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4E4E8587-26D4-42BE-84C1-0C92BB485EFD}" xr6:coauthVersionLast="47" xr6:coauthVersionMax="47" xr10:uidLastSave="{00000000-0000-0000-0000-000000000000}"/>
  <bookViews>
    <workbookView xWindow="-120" yWindow="-120" windowWidth="29040" windowHeight="15720" tabRatio="93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9" i="47895"/>
  <c r="J17" i="47895"/>
  <c r="J3" i="47895"/>
  <c r="J10" i="47895"/>
  <c r="J18" i="47895"/>
  <c r="J4" i="47895"/>
  <c r="J8" i="47895"/>
  <c r="J12" i="47895"/>
  <c r="J16" i="47895"/>
  <c r="J20" i="47895"/>
  <c r="J13" i="47895"/>
  <c r="J14" i="47895"/>
  <c r="J5" i="47895"/>
  <c r="J21" i="47895"/>
  <c r="J6" i="47895"/>
  <c r="J22" i="47895"/>
  <c r="J7" i="47895"/>
  <c r="J11" i="47895"/>
  <c r="J15" i="47895"/>
  <c r="J19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542A8FF-E17B-45BC-8E81-A3F8B2B1B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2691F79-C820-4C27-ACA8-89460FC85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034BB3A-C3E4-4D2A-B0D6-4C4575484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1BBE3ED-B4EC-472A-BF32-DAD8C6872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BDC7F57-C99F-4FFA-A920-6B6E89006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6F786EE-B04E-48E9-8584-FB9DC2522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6E4E29C-E7D7-43EF-9675-8DAA098E7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D274807-CBA1-4054-93A0-E96F8FC63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7244260-1247-474F-AE3C-F69C5980A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A197C77-D8CE-4791-8CAA-44C6D8910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BE54843-34B1-4772-B653-AC06279A1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0AAE39F-6B1A-46E8-9949-0FAE1E57C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E26BF98-DC96-43F2-BE16-F74D34E4F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D429C33-DD25-42FF-8026-B5D334FD0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1DB700E-AFAD-48EB-827D-9FC49B637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7B69167-D281-47ED-82E9-0D6BC6690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4DF9691-7A3A-497E-B190-8944CAF89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AC3D562-A2D1-4ECC-BD4B-8D96187AB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9276C86-30A5-4833-9819-2DD331BBD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01AF731-4846-4E17-9BFE-883CB38B7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2230728-0983-43D3-8DFB-323E36FF6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A45B94D-FDD8-4244-8DE9-9E672A582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59CAB8C-B15C-4026-864B-82D119CDF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584E634-AC41-409E-B365-77043EEB1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5999153-CA1B-444A-8544-91C7EF274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B26BFCC-EBDA-4563-87FB-0478DCDA0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7D2FE0D-7CFE-411C-A3D7-134517396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A2FF336-2728-452A-8785-70300196E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B66A9AB-4E7C-4600-BC68-9F8002DD2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B3EF0DE-1379-4416-A887-5871BE8AF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33FDD6-091D-44AB-A0FE-D99949DE3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ECCD4AE-251D-496E-B682-89195E482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1BB9CEF-B2C0-4FE2-ADE8-962835083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6EF904C-F04B-46E5-B0FB-6D1EDBE43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1ED39B1-5A3E-46ED-B436-2C0E831BB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26A45C3-9159-4BF3-8E9F-FA00C35B0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A643F92-7DA8-4F84-8E85-64C6AABE7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F1DE056-1A78-402E-9F79-29F778E15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7F47D9D-4C52-4536-910E-6DBFEEDCE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2B8DA1C-E05D-47FA-AA6D-BCDB50C95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4B032BE-4A1B-4FDC-A912-C003FB181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CC55133-9CC8-4AAB-8F66-75B90E5A6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D62DC89-947C-4192-96D4-CCD3B997E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4B9350B-2A12-4AC4-A54A-8867C3470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37221A5-0811-4C16-81C3-2E24B57FD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67F871C-4D97-47F8-BD17-90BE2CEAF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1DF6B30-54D4-4DCD-A5FC-E2AAEAF45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0BDA7C0-8189-40EF-988E-57A4C5A16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DDA1876-6D93-4BCD-AF9F-CEB16BD15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642B0DE-75E4-4773-A831-CEFF23F41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8CC82B2-5B8B-4598-91AF-BD8150B24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D26F01E-CCDE-499D-8050-BD47F3276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F09AB89-1DD5-4288-8985-522927709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55EB356-E46B-4C30-A751-11D0A3246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3E54CB1-1374-425E-9F6F-0E32F9CFF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0046D84-B862-4DB3-ADCD-C1FE3589C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7F42DBA-9D63-4F23-8316-5C100921A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805AB87-F412-4A73-9A82-0167CE59F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8669C5C-1F5A-44CF-8D34-428E4ABE4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2FF685B-BB58-44A6-92BC-C3D2D5AD6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A9841E3-C76E-4D8C-87AC-52DC414CC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738B027-F0D6-44DB-9AC4-14E2BC0DC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3662C48-DBB3-416C-B2FD-D1B5A58B2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C673165-D92C-4B08-B485-35CC55980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CC3751D-EB1A-47CF-BE54-06240941F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3C30221-087F-4B38-988F-7B916FDA7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A1A4150-9509-4A1C-BD5D-0A29DD9B1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E7323A5-8F4C-46D9-94D4-0E85958F5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B195CD4-5795-4C45-8386-E2CBC334D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B67CFB1-AE72-4BD8-B9DB-9CB4932F4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781B7A4-CE91-41C9-90EF-E6277B84B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15CF351-747F-473D-A148-2FC3E3363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E437027-EC74-4FFC-A163-6F48D382F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87FA70A-30B7-4B4D-BC90-51E423F27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B550F96-2AFF-4CF9-B3F5-334BD2EE9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4E21FD7-05E2-4DD1-B0EB-6CE392DE1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4B4AB29-0798-4716-BB6D-2AB525DBB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E0A9F8E-504A-4377-A988-AA1F4B63A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DA0A440-4663-4529-AF46-70253CFA6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1A0715C-CAF9-495D-9D43-1F211E448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27EB1C9-F55E-4DE9-A5E4-B4C6FD7C0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B3AC186-86E7-45D0-95C9-2DF60AC9A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8397A28-2BEF-4DAE-8FBE-81CF447FA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27909A2-940A-4BBC-BE56-4400E4C92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BFB4AC2-8867-4E03-8F48-58E88B8C8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53547FF-C71C-4EA6-899A-1DFADE2FC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A277F2E-BA68-4D0D-8808-4A27CB310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06C8F1D-62B2-4CF9-832B-86FC98CEC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F289A74-C462-45DC-BE7F-A0AB5309B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22663CE-7FDD-4458-A044-B8F314565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1C3DAF3-B9F6-4293-8964-FA27C6803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D964DD7-AFE2-4388-8D5F-88EFB31B1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EEDBE55-0C2E-4C8D-B938-3B9AA3728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B5F3742-DCF8-44A4-81EC-BFFF4C44F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EF579A8-1EB4-463A-8E6F-62C86C6CE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480F01F6-1FF5-41EF-8436-F0D586D05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7974C64-3349-4C4B-97BD-F73D9FF91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78E9852-CB19-4343-ACB8-C9DD33CD1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8942135-20F2-4CCF-B005-2B1AE8B38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ADCF67F-D4BF-4F98-AF8D-B85B8EA17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A53583D-7D09-4D7A-8D92-D3EA61EFE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D032A4C-B978-46EE-8C1E-B522FBC06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67C2E30-314E-40C5-B0C2-05F447D4D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0396CC7-F84C-48F1-8558-BD31F722A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CF9E19B-FE87-440F-95D1-98A4086D6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979C3B-9296-45AE-B10B-6DED25FA8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5CFC3E4-15CF-4218-86C3-EFC5B5FB0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A33F312-EA15-4A87-8D7C-306F01399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BB8C279-C1FD-4081-B549-867258D10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13FF998-9C53-4E97-BBB2-14933E142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6A028C5-714E-4F43-BC85-17FE9E888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1DE647F-3519-4125-A97D-AC6E030FF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2C3219CD-926B-4183-A84E-4031B6871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3130341-ECC0-471B-A64D-4A3417F26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9BA6E9AE-A999-4F2C-A9A2-6EBB68D21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6368CA4-6FF9-4B84-8A18-E89435517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ED5DEF12-1ABE-4633-ACE8-390763ABB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33F4C2B-9DC8-4CBC-845B-B23A29D07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5B75AF66-87D4-4627-A7C5-8D3B261A8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27B8C069-5115-40AF-98E1-F4D5F98E0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D15B660-0F54-4642-8289-36D8FE6AB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0A50F56-39AD-496E-8B70-BFC1E5F06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83F8578F-3001-431D-8DA2-E2CB06FF7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A1EE3D5-CDEE-4F19-A6D9-DB314DA66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A3EA7139-6779-46A9-BEDD-B41DBAB39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5DD003C1-70E5-4937-8339-072DCCE85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3F6F153-5EA3-4335-BE1A-BB42BD087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CB5259AC-6569-46CE-BD8E-F5E96F2D7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32FAB41B-C0DE-43BA-AB3D-6B0EBB7DE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2C34495C-429B-4CC1-9891-4B62B5C56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C6C99102-E4FC-49EF-BFCD-5E48732D8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2D45FBF5-6AE1-4310-BCB9-F7D9C960A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2D1AD43-F1DB-4C1C-AFFB-91DA18498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DD43E54-1A03-449E-AEA1-2517005CE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D5B8549E-D672-4E16-B699-743CE91C2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E05EAB85-F9E6-492A-8D51-E6D5B08D0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1BB8738D-8E07-4A81-9436-5B9A4B24C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FFE50A11-3E87-4305-9082-9BEFCD2B0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C26148F5-C6E7-473F-8A68-FE72596A6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4E89CEA-9FFD-4191-B885-936777E30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5E37EA1-ADAA-497B-921F-A48716A5F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52F6AC7-30AB-427F-AB99-121E7BDEA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B7756636-C0DB-47B0-ADB1-EDC3F53E4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FEE75394-9883-4125-8475-87DC11CE3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05F67889-96E3-40CC-A601-6DE61A52A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D5259891-7607-497F-8AAF-512143B8F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73DD3A83-85ED-4265-8232-944A277A7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8AE4FBAA-2C75-403D-88F9-28892B0AE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1142065C-2DBF-430B-B55E-91E293ED2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C807358F-3E45-4D31-AFC0-D04363E83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3E3ABD38-351D-4DBF-8738-878448BD0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C6E8290B-AD54-4BDC-859E-748CC2116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35AB539B-C8E2-4F44-83E5-CBDEC45DA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A813FC89-BCE4-49DA-B2FB-83EA0AA83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7CD9BDD9-1016-4560-9A11-8A72A7C3F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88AAA568-F97F-4AC7-B34E-334FAE9A4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AC53070-94E9-4BE9-BEE8-729937399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A4DCA8A3-3296-4B0F-8C12-EFA83C855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9050F4B5-D295-4A35-846B-3855868E3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AB7CF24A-6011-4766-9E67-BF0332F90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AB5404F4-C77E-4398-BAD7-E40B8FF89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CD855090-142B-45EE-98BD-E2762B86A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DD63625B-0E1D-4C5D-91A2-1682E0283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B4194C9A-402E-488E-A4BB-B9DA7E8D6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5654588F-6417-4ED5-BA2C-6C233DC05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F1BB7010-8F50-4C13-B559-ED61BF216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286CD10A-60A5-48FF-BD85-BF75D0CCE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364342-653A-4D66-9023-7D0B77D1C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33C512F-0F6E-417C-B77E-B6886E8AE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FB47782-EC1F-4F46-92F4-5D9A175A7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23D5DF6-C3C0-40F4-A2E7-0CA2A6197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12ED674-AE40-4330-A0FC-1E9C01192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E6259F8-0858-4B78-B7A5-021481603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BD8477A-9983-49D2-9D4C-D20D89B09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CB9951A-2ADE-4678-890D-44000A664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29EE677-066C-40AD-B7E4-A7C592A25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BBC467E-E39A-4362-80AC-234A16A32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2C59A98-1E57-44AD-839E-7DD162390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39C8FC0-C038-4A0B-9364-3653D4A5E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A6B7FF3-2825-471B-888F-1EC108D30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3EC514FE-F1B3-4246-A5D2-5BFF3E0DC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EB43F534-3E8B-4B99-A835-C64F2882A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B41D6C6-F813-47C8-A2E2-461C0BB29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A787EB7-7394-497E-9192-F64008D66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9EB9FC9-EB41-48DF-83B3-6C88E3A04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641024A-B078-41CD-B1B2-087428898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B401CB2F-6A78-4CD8-B1AC-E679F569F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4D421F7-14BC-44D4-A20B-67367D40F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CD00D39-47A7-4D5F-A763-B88AAEFAF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1FA6E6D9-A928-4E01-A162-150CAEDD6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608BE4D-F888-4B81-9971-C7AF8DCE5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7198C1D-30A9-4B64-AFBF-14899167E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62AC73F9-C6C2-473C-8948-149CEC50F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DCB0C731-82AA-40A5-84D0-0C0946A3F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0FFFCCEE-7A75-46C1-A99A-DD3531B3C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0601E95-3CE7-403C-9A76-19DFE547E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66E5774-F56D-4EC4-B388-1F760758F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CE902445-4D2E-4E8E-BCA3-11E8ED156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0B23CE2-8FD5-4274-9270-18B326CC3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B5AFC280-69F0-4E0C-A86D-920BC1154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BEF6593B-5A7B-436E-AF79-DDF9133C2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DCDA616E-DB17-4F74-9D6A-90BC72C79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CCE31344-D2A8-4AA6-AAB6-7CF29B16A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3F9D2ED-AF07-4FBA-AC89-8670F0124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33D58E79-7DAF-4C94-9F54-E764EE401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A6E8408-3D3E-431B-A06B-B073A708F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89571916-D299-4143-B5F3-8AC80B260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458EE71D-6368-46ED-BE73-990F4BF1C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2823CB83-AB3B-4CB0-92FD-D6AA6ED36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00DD6B4-C8C0-4130-851B-1C2135497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2E76B05B-CF77-4103-8A20-2828E4565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F9034748-64F7-402A-9D01-5DB82E6E8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1214288A-5AA9-4DEE-AF1D-A55DBE718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02181113-E669-4501-904F-4B3A5AC99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8A5EE2F8-6A96-49E4-AEB6-6EA6711CB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D34C6B2B-ED13-440B-85ED-543FE4FCD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F1366736-8A53-4611-8545-6557CFD09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639A5E1E-1166-468C-92EB-405F84241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8037D8F3-97B4-42AE-BE55-D5B082ED5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CCF6F9A9-C707-4CAC-9710-C05529CC2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0EDF6834-B2E2-4BE5-82E8-A4B7B8FFC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8B389322-8CBB-4FBB-AEC1-B248B8B83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B75B84B7-2DEC-4368-B5DD-3AFAB5F50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1471661C-74A5-4827-91D7-0CA27514B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FB341E64-8DB3-4D75-AE05-42AC8DC9E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FCD42123-8FA9-49DB-A0F6-329D0CF47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FB54EB81-EC20-49CF-878C-4FC7B8138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8803FB53-5D53-4823-8A07-8756C7095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37AC4D68-0927-48EC-8A4A-A5976EB0A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0C22BCC6-C1A0-47B6-AE34-796BA9917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034BE8AF-A48D-4C00-9911-F3D0D8A39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2201D164-109A-411C-9464-C9A1BA393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A4291A-E700-41A7-BF02-8E88922D2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14C6F85-7DAF-4662-9E79-465FFFEE8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F89F3B8-F2E0-41E9-8B77-62EBD8EE0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239A00D-FC20-4355-8BEC-21358D49E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890C7BC-718F-428F-AA0D-5321CFF18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E43F8A2-E88C-4BEC-A591-7D0D53961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626E429-B31B-4B39-8E72-FE23C29A3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644B6A5-AB59-4D8D-AE20-DAE2563B7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C26239B-D487-4ECF-97BA-DDB098943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7D8439E-5704-4F22-A9CB-A1EAD021F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D3424A3-93E8-4C79-8450-02237AD8F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6F834A6-6005-42C4-B0B4-286EFD7AC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08530AF-E6C2-4AB4-A161-307186880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480ACD5-B094-4AA4-A30A-2B7962662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AA483D5-B2FA-4FF4-BD3C-EC12D1749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E6EF4CB-F9B0-444A-99EE-600B62A7E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76968C7-83F0-4781-9764-F9C750F92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7AB6D1B-9FAE-48AC-A10E-99B4C67EF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97C658D-6B77-4C2A-8C24-F2297BF5F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BDCCEB3-B88D-4AFA-AD15-849F3B6C0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7DFDF92-1624-4FCC-83BA-5402F8DCE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42B5E48-7C43-4535-81EB-C665F0B8F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F32FAA0-3478-4B5D-A1BB-C487D184D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ECD5276-112F-4FCD-89D0-ED0E1842C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2759500-00C4-41FA-8837-00D532903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5150795-C83A-4646-988D-65A29974A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DCE8B78-FE69-4183-ABBF-B6343D9EF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<sst xmlns="http://schemas.openxmlformats.org/spreadsheetml/2006/main" count="15963" uniqueCount="766">
  <si>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</si>
  <si>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</si>
  <si>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</si>
  <si>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</si>
  <si>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</si>
  <si>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</si>
  <si>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</si>
  <si>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</si>
  <si>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</si>
  <si>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</si>
  <si>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</si>
  <si>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</si>
  <si>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</si>
  <si>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</si>
  <si>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</si>
  <si>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</si>
  <si>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</si>
  <si>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</si>
  <si>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</si>
  <si>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</si>
  <si>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</si>
  <si>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</si>
  <si>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</si>
  <si>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</si>
  <si>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</si>
  <si>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</si>
  <si>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</si>
  <si>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</si>
  <si>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</si>
  <si>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</si>
  <si>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</si>
  <si>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</si>
  <si>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</si>
  <si>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</si>
  <si>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</si>
  <si>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</si>
  <si>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</si>
  <si>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</si>
  <si>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</si>
  <si>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</si>
  <si>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</si>
  <si>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</si>
  <si>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</si>
  <si>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</si>
  <si>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</si>
  <si>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</si>
  <si>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</si>
  <si>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</si>
  <si>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</si>
  <si>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</si>
  <si>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</si>
  <si>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</si>
  <si>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</si>
  <si>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</si>
  <si>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</si>
  <si>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</si>
  <si>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</si>
  <si>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</si>
  <si>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</si>
  <si>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</si>
  <si>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</si>
  <si>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</si>
  <si>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</si>
  <si>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</si>
  <si>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</si>
  <si>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</si>
  <si>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</si>
  <si>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</si>
  <si>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</si>
  <si>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</si>
  <si>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</si>
  <si>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</si>
  <si>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</si>
  <si>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</si>
  <si>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</si>
  <si>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</si>
  <si>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</si>
  <si>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</si>
  <si>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</si>
  <si>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</si>
  <si>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</si>
  <si>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</si>
  <si>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</si>
  <si>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</si>
  <si>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</si>
  <si>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</si>
  <si>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</si>
  <si>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</si>
  <si>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</si>
  <si>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</si>
  <si>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</si>
  <si>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</si>
  <si>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</si>
  <si>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</si>
  <si>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</si>
  <si>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</si>
  <si>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</si>
  <si>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</si>
  <si>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</si>
  <si>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</si>
  <si>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</si>
  <si>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</si>
  <si>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</si>
  <si>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</si>
  <si>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</si>
  <si>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</si>
  <si>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</si>
  <si>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</si>
  <si>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</si>
  <si>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</si>
  <si>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</si>
  <si>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</si>
  <si>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</si>
  <si>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</si>
  <si>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</si>
  <si>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</si>
  <si>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</si>
  <si>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</si>
  <si>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</si>
  <si>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</si>
  <si>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</si>
  <si>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</si>
  <si>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</si>
  <si>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</si>
  <si>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</si>
  <si>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</si>
  <si>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</si>
  <si>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</si>
  <si>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</si>
  <si>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</si>
  <si>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</si>
  <si>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</si>
  <si>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</si>
  <si>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</si>
  <si>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</si>
  <si>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</si>
  <si>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</si>
  <si>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</si>
  <si>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</si>
  <si>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</si>
  <si>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</si>
  <si>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</si>
  <si>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</si>
  <si>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</si>
  <si>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</si>
  <si>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</si>
  <si>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</si>
  <si>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</si>
  <si>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</si>
  <si>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</si>
  <si>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</si>
  <si>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</si>
  <si>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</si>
  <si>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</si>
  <si>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</si>
  <si>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</si>
  <si>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</si>
  <si>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</si>
  <si>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</si>
  <si>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</si>
  <si>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</si>
  <si>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</si>
  <si>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</si>
  <si>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</si>
  <si>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</si>
  <si>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</si>
  <si>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</si>
  <si>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</si>
  <si>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</si>
  <si>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</si>
  <si>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</si>
  <si>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</si>
  <si>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</si>
  <si>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</si>
  <si>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</si>
  <si>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</si>
  <si>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</si>
  <si>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</si>
  <si>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</si>
  <si>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</si>
  <si>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</si>
  <si>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</si>
  <si>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</si>
  <si>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</si>
  <si>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</si>
  <si>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</si>
  <si>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</si>
  <si>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</si>
  <si>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</si>
  <si>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</si>
  <si>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</si>
  <si>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</si>
  <si>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</si>
  <si>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</si>
  <si>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</si>
  <si>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</si>
  <si>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</si>
  <si>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</si>
  <si>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</si>
  <si>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</si>
  <si>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</si>
  <si>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</si>
  <si>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</si>
  <si>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</si>
  <si>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</si>
  <si>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</si>
  <si>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</si>
  <si>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</si>
  <si>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</si>
  <si>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</si>
  <si>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</si>
  <si>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</si>
  <si>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</si>
  <si>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</si>
  <si>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</si>
  <si>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</si>
  <si>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</si>
  <si>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</si>
  <si>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</si>
  <si>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</si>
  <si>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</si>
  <si>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</si>
  <si>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</si>
  <si>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</si>
  <si>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</si>
  <si>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Ge,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</si>
  <si>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</si>
  <si>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</si>
  <si>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</si>
  <si>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</si>
  <si>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</si>
  <si>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</si>
  <si>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</si>
  <si>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</si>
  <si>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</si>
  <si>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</si>
  <si>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</si>
  <si>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</si>
  <si>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</si>
  <si>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</si>
  <si>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</si>
  <si>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</si>
  <si>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</si>
  <si>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</si>
  <si>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</si>
  <si>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</si>
  <si>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</si>
  <si>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</si>
  <si>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</si>
  <si>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</si>
  <si>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</si>
  <si>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</si>
  <si>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</si>
  <si>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</si>
  <si>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</si>
  <si>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</si>
  <si>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</si>
  <si>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</si>
  <si>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</si>
  <si>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</si>
  <si>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</si>
  <si>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</si>
  <si>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</si>
  <si>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</si>
  <si>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</si>
  <si>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</si>
  <si>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</si>
  <si>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</si>
  <si>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</si>
  <si>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</si>
  <si>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</si>
  <si>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</si>
  <si>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</si>
  <si>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</si>
  <si>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</si>
  <si>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</si>
  <si>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</si>
  <si>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</si>
  <si>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</si>
  <si>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</si>
  <si>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</si>
  <si>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</si>
  <si>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</si>
  <si>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</si>
  <si>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</si>
  <si>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</si>
  <si>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</si>
  <si>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</si>
  <si>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</si>
  <si>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</si>
  <si>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</si>
  <si>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</si>
  <si>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&gt; 0.5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</si>
  <si>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</si>
  <si>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</si>
  <si>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</si>
  <si>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</si>
  <si>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</si>
  <si>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</si>
  <si>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</si>
  <si>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</si>
  <si>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I.S.</t>
  </si>
  <si>
    <t>Results from laboratory 1.22 were removed due to their 0.1 ppm reading resolution.</t>
  </si>
  <si>
    <t>4A*MS</t>
  </si>
  <si>
    <t>4A*OES/MS</t>
  </si>
  <si>
    <t>&lt; 0.3</t>
  </si>
  <si>
    <t>&lt; 0.5</t>
  </si>
  <si>
    <t>Results from laboratories 1.09 and 1.29 were removed due to their 0.1 ppm reading resolution.</t>
  </si>
  <si>
    <t>&gt; 1000</t>
  </si>
  <si>
    <t>Results from laboratories 1.13, 1.20 and 1.24 were removed due to their 1 ppm reading resolution.</t>
  </si>
  <si>
    <t>Results from laboratory 1.20 were removed due to their 0.1 ppm reading resolution.</t>
  </si>
  <si>
    <t>Results from laboratories 1.09, 1.20 and 1.24 were removed due to their 0.1 ppm reading resolution._x000D_
Results from laboratory 1.29 were removed due to their 1 ppm reading resolution.</t>
  </si>
  <si>
    <t>Results from laboratory 1.32 were removed due to their 1 ppm reading resolution.</t>
  </si>
  <si>
    <t>Results from laboratory 1.29 were removed due to their 1 ppm reading resolution.</t>
  </si>
  <si>
    <t>Results from laboratories 1.09 and 1.13 were removed due to their 0.1 ppm reading resolution.</t>
  </si>
  <si>
    <t>Results from laboratories 1.09, 1.11, 1.26 and 1.29 were removed due to their 1 ppm reading resolution.</t>
  </si>
  <si>
    <t>Results from laboratories 1.11 and 1.29 were removed due to their 1 ppm reading resolution.</t>
  </si>
  <si>
    <t>&lt; 0.002</t>
  </si>
  <si>
    <t>&lt; 0.05</t>
  </si>
  <si>
    <t>&lt; 0.005</t>
  </si>
  <si>
    <t>Results from laboratories 1.09, 1.20, 1.22 and 1.24 were removed due to their 0.1 ppm reading resolution.</t>
  </si>
  <si>
    <t>Results from laboratories 1.09, 1.11, 1.22, 1.24 and 1.29 were removed due to their 1 ppm reading resolution.</t>
  </si>
  <si>
    <t>&lt; 1.5</t>
  </si>
  <si>
    <t>Results from laboratory 1.09 were removed due to their 1 ppm reading resolution.</t>
  </si>
  <si>
    <t>Results from laboratory 1.24 were removed due to their 0.1 ppm reading resolution._x000D_
Results from laboratories 1.11 and 1.29 were removed due to their 1 ppm reading resolution.</t>
  </si>
  <si>
    <t>Results from laboratories 1.09 and 1.20 were removed due to their 0.1 ppm reading resolution._x000D_
Results from laboratory 1.11 were removed due to their 1 ppm reading resolution.</t>
  </si>
  <si>
    <t>Results from laboratories 1.20 and 1.24 were removed due to their 0.1 ppm reading resolution.</t>
  </si>
  <si>
    <t>Indicative</t>
  </si>
  <si>
    <t>AR*OES</t>
  </si>
  <si>
    <t>AR*OES/MS</t>
  </si>
  <si>
    <t>0.2g</t>
  </si>
  <si>
    <t>01g</t>
  </si>
  <si>
    <t>0.25g</t>
  </si>
  <si>
    <t>0.5g</t>
  </si>
  <si>
    <t>&lt; 20</t>
  </si>
  <si>
    <t>Results from laboratory 1.20 were removed due to their 1 ppm reading resolution.</t>
  </si>
  <si>
    <t>Results from laboratory 1.11 were removed due to their 0.1 ppm reading resolution.</t>
  </si>
  <si>
    <t>Results from laboratories 1.11 and 1.26 were removed due to their 1 ppm reading resolution.</t>
  </si>
  <si>
    <t>Results from laboratories 1.11 and 1.20 were removed due to their 1 ppm reading resolution.</t>
  </si>
  <si>
    <t>Results from laboratories 1.20, 1.21 and 1.25 were removed due to their 0.1 ppm reading resolution.</t>
  </si>
  <si>
    <t>Results from laboratories 1.09 and 1.20 were removed due to their 0.1 ppm reading resolution.</t>
  </si>
  <si>
    <t>Results from laboratories 1.11, 1.20, 1.26 and 1.29 were removed due to their 1 ppm reading resolution.</t>
  </si>
  <si>
    <t>Results from laboratory 1.21 were removed due to their 0.01 ppm reading resolution._x000D_
Results from laboratory 1.09 were removed due to their 0.1 ppm reading resolution.</t>
  </si>
  <si>
    <t>Results from laboratories 1.09, 1.20 and 1.22 were removed due to their 0.1 ppm reading resolution.</t>
  </si>
  <si>
    <t>Results from laboratories 1.11, 1.12 and 1.26 were removed due to their 1 ppm reading resolution.</t>
  </si>
  <si>
    <t>&lt; 0.001</t>
  </si>
  <si>
    <t>Results from laboratories 1.11, 1.22 and 1.26 were removed due to their 1 ppm reading resolution.</t>
  </si>
  <si>
    <t>Results from laboratory 1.09 were removed due to their 0.1 ppm reading resolution.</t>
  </si>
  <si>
    <t>Results from laboratory 1.11 were removed due to their 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</si>
  <si>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</si>
  <si>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</si>
  <si>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</si>
  <si>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</si>
  <si>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</si>
  <si>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</si>
  <si>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</si>
  <si>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</si>
  <si>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</si>
  <si>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</si>
  <si>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</si>
  <si>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</si>
  <si>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</si>
  <si>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</si>
  <si>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</si>
  <si>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</si>
  <si>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</si>
  <si>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</si>
  <si>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</si>
  <si>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</si>
  <si>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</si>
  <si>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</si>
  <si>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</si>
  <si>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</si>
  <si>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</si>
  <si>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</si>
  <si>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</si>
  <si>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</si>
  <si>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</si>
  <si>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</si>
  <si>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</si>
  <si>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</si>
  <si>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</si>
  <si>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Insufficient Sample (Lab 1.32)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</si>
  <si>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</si>
  <si>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</si>
  <si>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</si>
  <si>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</si>
  <si>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</si>
  <si>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</si>
  <si>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</si>
  <si>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</si>
  <si>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</si>
  <si>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</si>
  <si>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</si>
  <si>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</si>
  <si>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</si>
  <si>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</si>
  <si>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</si>
  <si>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</si>
  <si>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</si>
  <si>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</si>
  <si>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</si>
  <si>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</si>
  <si>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</si>
  <si>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</si>
  <si>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</si>
  <si>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</si>
  <si>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</si>
  <si>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</si>
  <si>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</si>
  <si>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</si>
  <si>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</si>
  <si>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</si>
  <si>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</si>
  <si>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</si>
  <si>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</si>
  <si>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</si>
  <si>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</si>
  <si>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</si>
  <si>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</si>
  <si>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</si>
  <si>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</si>
  <si>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</si>
  <si>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</si>
  <si>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</si>
  <si>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</si>
  <si>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</si>
  <si>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</si>
  <si>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</si>
  <si>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</si>
  <si>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</si>
  <si>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</si>
  <si>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</si>
  <si>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</si>
  <si>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</si>
  <si>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</si>
  <si>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</si>
  <si>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</si>
  <si>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</si>
  <si>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</si>
  <si>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</si>
  <si>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</si>
  <si>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</si>
  <si>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</si>
  <si>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</si>
  <si>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</si>
  <si>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</si>
  <si>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</si>
  <si>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</si>
  <si>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</si>
  <si>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</si>
  <si>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</si>
  <si>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</si>
  <si>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</si>
  <si>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</si>
  <si>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</si>
  <si>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</si>
  <si>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</si>
  <si>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</si>
  <si>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</si>
  <si>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</si>
  <si>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</si>
  <si>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</si>
  <si>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</si>
  <si>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</si>
  <si>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</si>
  <si>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</si>
  <si>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</si>
  <si>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</si>
  <si>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</si>
  <si>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</si>
  <si>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</si>
  <si>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</si>
  <si>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</si>
  <si>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</si>
  <si>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</si>
  <si>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</si>
  <si>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</si>
  <si>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</si>
  <si>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</si>
  <si>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</si>
  <si>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</si>
  <si>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</si>
  <si>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</si>
  <si>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</si>
  <si>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</si>
  <si>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</si>
  <si>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</si>
  <si>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</si>
  <si>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</si>
  <si>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</si>
  <si>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</si>
  <si>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</si>
  <si>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</si>
  <si>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</si>
  <si>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</si>
  <si>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</si>
  <si>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285 (Certified Value 0.656 ppm)</t>
  </si>
  <si>
    <t>Analytical results for Au in OREAS 285 (Certified Value 0.669 ppm)</t>
  </si>
  <si>
    <t>Analytical results for Au in OREAS 285 (Certified Value 0.641 ppm)</t>
  </si>
  <si>
    <t>Analytical results for Au in OREAS 285 (Certified Value 0.635 ppm)</t>
  </si>
  <si>
    <t>Analytical results for Ag in OREAS 285 (Certified Value 0.091 ppm)</t>
  </si>
  <si>
    <t>Analytical results for Al in OREAS 285 (Certified Value 7.76 wt.%)</t>
  </si>
  <si>
    <t>Analytical results for As in OREAS 285 (Certified Value 289 ppm)</t>
  </si>
  <si>
    <t>Analytical results for B in OREAS 285 (Indicative Value 10.3 ppm)</t>
  </si>
  <si>
    <t>Analytical results for Ba in OREAS 285 (Certified Value 1032 ppm)</t>
  </si>
  <si>
    <t>Analytical results for Be in OREAS 285 (Certified Value 2.51 ppm)</t>
  </si>
  <si>
    <t>Analytical results for Bi in OREAS 285 (Certified Value 0.59 ppm)</t>
  </si>
  <si>
    <t>Analytical results for Ca in OREAS 285 (Certified Value 1.94 wt.%)</t>
  </si>
  <si>
    <t>Analytical results for Cd in OREAS 285 (Certified Value 0.2 ppm)</t>
  </si>
  <si>
    <t>Analytical results for Ce in OREAS 285 (Certified Value 78 ppm)</t>
  </si>
  <si>
    <t>Analytical results for Co in OREAS 285 (Certified Value 14.1 ppm)</t>
  </si>
  <si>
    <t>Analytical results for Cr in OREAS 285 (Certified Value 48.8 ppm)</t>
  </si>
  <si>
    <t>Analytical results for Cs in OREAS 285 (Certified Value 11.1 ppm)</t>
  </si>
  <si>
    <t>Analytical results for Cu in OREAS 285 (Certified Value 30.9 ppm)</t>
  </si>
  <si>
    <t>Analytical results for Dy in OREAS 285 (Certified Value 3.89 ppm)</t>
  </si>
  <si>
    <t>Analytical results for Er in OREAS 285 (Certified Value 1.42 ppm)</t>
  </si>
  <si>
    <t>Analytical results for Eu in OREAS 285 (Certified Value 1.46 ppm)</t>
  </si>
  <si>
    <t>Analytical results for Fe in OREAS 285 (Certified Value 3.31 wt.%)</t>
  </si>
  <si>
    <t>Analytical results for Ga in OREAS 285 (Certified Value 21 ppm)</t>
  </si>
  <si>
    <t>Analytical results for Gd in OREAS 285 (Certified Value 6.11 ppm)</t>
  </si>
  <si>
    <t>Analytical results for Ge in OREAS 285 (Indicative Value 0.27 ppm)</t>
  </si>
  <si>
    <t>Analytical results for Hf in OREAS 285 (Certified Value 1.88 ppm)</t>
  </si>
  <si>
    <t>Analytical results for Hg in OREAS 285 (Indicative Value 0.13 ppm)</t>
  </si>
  <si>
    <t>Analytical results for Ho in OREAS 285 (Certified Value 0.62 ppm)</t>
  </si>
  <si>
    <t>Analytical results for In in OREAS 285 (Certified Value 0.071 ppm)</t>
  </si>
  <si>
    <t>Analytical results for K in OREAS 285 (Certified Value 2.94 wt.%)</t>
  </si>
  <si>
    <t>Analytical results for La in OREAS 285 (Certified Value 37.8 ppm)</t>
  </si>
  <si>
    <t>Analytical results for Li in OREAS 285 (Certified Value 53 ppm)</t>
  </si>
  <si>
    <t>Analytical results for Lu in OREAS 285 (Certified Value 0.17 ppm)</t>
  </si>
  <si>
    <t>Analytical results for Mg in OREAS 285 (Certified Value 0.925 wt.%)</t>
  </si>
  <si>
    <t>Analytical results for Mn in OREAS 285 (Certified Value 0.038 wt.%)</t>
  </si>
  <si>
    <t>Analytical results for Mo in OREAS 285 (Certified Value 2.71 ppm)</t>
  </si>
  <si>
    <t>Analytical results for Na in OREAS 285 (Certified Value 2.02 wt.%)</t>
  </si>
  <si>
    <t>Analytical results for Nb in OREAS 285 (Certified Value 12.7 ppm)</t>
  </si>
  <si>
    <t>Analytical results for Nd in OREAS 285 (Certified Value 35.1 ppm)</t>
  </si>
  <si>
    <t>Analytical results for Ni in OREAS 285 (Certified Value 19.7 ppm)</t>
  </si>
  <si>
    <t>Analytical results for P in OREAS 285 (Certified Value 0.084 wt.%)</t>
  </si>
  <si>
    <t>Analytical results for Pb in OREAS 285 (Certified Value 23.1 ppm)</t>
  </si>
  <si>
    <t>Analytical results for Pr in OREAS 285 (Certified Value 9.16 ppm)</t>
  </si>
  <si>
    <t>Analytical results for Rb in OREAS 285 (Certified Value 168 ppm)</t>
  </si>
  <si>
    <t>Analytical results for Re in OREAS 285 (Indicative Value 0.002 ppm)</t>
  </si>
  <si>
    <t>Analytical results for S in OREAS 285 (Certified Value 0.339 wt.%)</t>
  </si>
  <si>
    <t>Analytical results for Sb in OREAS 285 (Certified Value 0.53 ppm)</t>
  </si>
  <si>
    <t>Analytical results for Sc in OREAS 285 (Certified Value 8.99 ppm)</t>
  </si>
  <si>
    <t>Analytical results for Se in OREAS 285 (Indicative Value 0.96 ppm)</t>
  </si>
  <si>
    <t>Analytical results for Sm in OREAS 285 (Certified Value 7.19 ppm)</t>
  </si>
  <si>
    <t>Analytical results for Sn in OREAS 285 (Certified Value 4.66 ppm)</t>
  </si>
  <si>
    <t>Analytical results for Sr in OREAS 285 (Certified Value 160 ppm)</t>
  </si>
  <si>
    <t>Analytical results for Ta in OREAS 285 (Certified Value 1.09 ppm)</t>
  </si>
  <si>
    <t>Analytical results for Tb in OREAS 285 (Certified Value 0.79 ppm)</t>
  </si>
  <si>
    <t>Analytical results for Te in OREAS 285 (Certified Value 0.066 ppm)</t>
  </si>
  <si>
    <t>Analytical results for Th in OREAS 285 (Certified Value 15.3 ppm)</t>
  </si>
  <si>
    <t>Analytical results for Ti in OREAS 285 (Certified Value 0.372 wt.%)</t>
  </si>
  <si>
    <t>Analytical results for Tl in OREAS 285 (Certified Value 0.94 ppm)</t>
  </si>
  <si>
    <t>Analytical results for Tm in OREAS 285 (Certified Value 0.19 ppm)</t>
  </si>
  <si>
    <t>Analytical results for U in OREAS 285 (Certified Value 4.04 ppm)</t>
  </si>
  <si>
    <t>Analytical results for V in OREAS 285 (Certified Value 63 ppm)</t>
  </si>
  <si>
    <t>Analytical results for W in OREAS 285 (Certified Value 17.5 ppm)</t>
  </si>
  <si>
    <t>Analytical results for Y in OREAS 285 (Certified Value 15.9 ppm)</t>
  </si>
  <si>
    <t>Analytical results for Yb in OREAS 285 (Certified Value 1.15 ppm)</t>
  </si>
  <si>
    <t>Analytical results for Zn in OREAS 285 (Certified Value 81 ppm)</t>
  </si>
  <si>
    <t>Analytical results for Zr in OREAS 285 (Certified Value 58 ppm)</t>
  </si>
  <si>
    <t>Analytical results for Ag in OREAS 285 (Certified Value 0.084 ppm)</t>
  </si>
  <si>
    <t>Analytical results for Al in OREAS 285 (Certified Value 2.15 wt.%)</t>
  </si>
  <si>
    <t>Analytical results for As in OREAS 285 (Certified Value 276 ppm)</t>
  </si>
  <si>
    <t>Analytical results for B in OREAS 285 (Indicative Value 10.2 ppm)</t>
  </si>
  <si>
    <t>Analytical results for Ba in OREAS 285 (Certified Value 496 ppm)</t>
  </si>
  <si>
    <t>Analytical results for Be in OREAS 285 (Certified Value 1.61 ppm)</t>
  </si>
  <si>
    <t>Analytical results for Bi in OREAS 285 (Certified Value 0.63 ppm)</t>
  </si>
  <si>
    <t>Analytical results for Ca in OREAS 285 (Certified Value 0.659 wt.%)</t>
  </si>
  <si>
    <t>Analytical results for Cd in OREAS 285 (Certified Value 0.085 ppm)</t>
  </si>
  <si>
    <t>Analytical results for Ce in OREAS 285 (Certified Value 39.3 ppm)</t>
  </si>
  <si>
    <t>Analytical results for Co in OREAS 285 (Certified Value 13.7 ppm)</t>
  </si>
  <si>
    <t>Analytical results for Cr in OREAS 285 (Certified Value 53 ppm)</t>
  </si>
  <si>
    <t>Analytical results for Cs in OREAS 285 (Certified Value 9.17 ppm)</t>
  </si>
  <si>
    <t>Analytical results for Dy in OREAS 285 (Certified Value 2.8 ppm)</t>
  </si>
  <si>
    <t>Analytical results for Er in OREAS 285 (Certified Value 1 ppm)</t>
  </si>
  <si>
    <t>Analytical results for Eu in OREAS 285 (Certified Value 0.38 ppm)</t>
  </si>
  <si>
    <t>Analytical results for Fe in OREAS 285 (Certified Value 3.19 wt.%)</t>
  </si>
  <si>
    <t>Analytical results for Ga in OREAS 285 (Certified Value 9.78 ppm)</t>
  </si>
  <si>
    <t>Analytical results for Gd in OREAS 285 (Certified Value 3.99 ppm)</t>
  </si>
  <si>
    <t>Analytical results for Ge in OREAS 285 (Certified Value 0.12 ppm)</t>
  </si>
  <si>
    <t>Analytical results for Hf in OREAS 285 (Certified Value 0.33 ppm)</t>
  </si>
  <si>
    <t>Analytical results for Hg in OREAS 285 (Indicative Value 0.014 ppm)</t>
  </si>
  <si>
    <t>Analytical results for Ho in OREAS 285 (Certified Value 0.41 ppm)</t>
  </si>
  <si>
    <t>Analytical results for In in OREAS 285 (Certified Value 0.065 ppm)</t>
  </si>
  <si>
    <t>Analytical results for K in OREAS 285 (Certified Value 1 wt.%)</t>
  </si>
  <si>
    <t>Analytical results for La in OREAS 285 (Certified Value 18.2 ppm)</t>
  </si>
  <si>
    <t>Analytical results for Li in OREAS 285 (Certified Value 43.6 ppm)</t>
  </si>
  <si>
    <t>Analytical results for Lu in OREAS 285 (Certified Value 0.095 ppm)</t>
  </si>
  <si>
    <t>Analytical results for Mg in OREAS 285 (Certified Value 0.874 wt.%)</t>
  </si>
  <si>
    <t>Analytical results for Mn in OREAS 285 (Certified Value 0.034 wt.%)</t>
  </si>
  <si>
    <t>Analytical results for Mo in OREAS 285 (Certified Value 2.45 ppm)</t>
  </si>
  <si>
    <t>Analytical results for Na in OREAS 285 (Certified Value 0.156 wt.%)</t>
  </si>
  <si>
    <t>Analytical results for Nb in OREAS 285 (Certified Value 0.79 ppm)</t>
  </si>
  <si>
    <t>Analytical results for Nd in OREAS 285 (Indicative Value 19.3 ppm)</t>
  </si>
  <si>
    <t>Analytical results for Ni in OREAS 285 (Certified Value 19.3 ppm)</t>
  </si>
  <si>
    <t>Analytical results for P in OREAS 285 (Certified Value 0.065 wt.%)</t>
  </si>
  <si>
    <t>Analytical results for Pb in OREAS 285 (Certified Value 4.87 ppm)</t>
  </si>
  <si>
    <t>Analytical results for Pd in OREAS 285 (Indicative Value 20.2 ppb)</t>
  </si>
  <si>
    <t>Analytical results for Pr in OREAS 285 (Indicative Value 5.41 ppm)</t>
  </si>
  <si>
    <t>Analytical results for Pt in OREAS 285 (Indicative Value &lt; 5 ppb)</t>
  </si>
  <si>
    <t>Analytical results for Rb in OREAS 285 (Certified Value 105 ppm)</t>
  </si>
  <si>
    <t>Analytical results for Re in OREAS 285 (Indicative Value 0.001 ppm)</t>
  </si>
  <si>
    <t>Analytical results for S in OREAS 285 (Certified Value 0.334 wt.%)</t>
  </si>
  <si>
    <t>Analytical results for Sb in OREAS 285 (Certified Value 0.27 ppm)</t>
  </si>
  <si>
    <t>Analytical results for Sc in OREAS 285 (Certified Value 8.11 ppm)</t>
  </si>
  <si>
    <t>Analytical results for Se in OREAS 285 (Certified Value 0.48 ppm)</t>
  </si>
  <si>
    <t>Analytical results for Si in OREAS 285 (Indicative Value 0.133 wt.%)</t>
  </si>
  <si>
    <t>Analytical results for Sm in OREAS 285 (Indicative Value 4.74 ppm)</t>
  </si>
  <si>
    <t>Analytical results for Sn in OREAS 285 (Certified Value 3.47 ppm)</t>
  </si>
  <si>
    <t>Analytical results for Sr in OREAS 285 (Certified Value 19.6 ppm)</t>
  </si>
  <si>
    <t>Analytical results for Ta in OREAS 285 (Certified Value &lt; 0.01 ppm)</t>
  </si>
  <si>
    <t>Analytical results for Tb in OREAS 285 (Certified Value 0.57 ppm)</t>
  </si>
  <si>
    <t>Analytical results for Te in OREAS 285 (Certified Value 0.056 ppm)</t>
  </si>
  <si>
    <t>Analytical results for Th in OREAS 285 (Certified Value 8.01 ppm)</t>
  </si>
  <si>
    <t>Analytical results for Ti in OREAS 285 (Certified Value 0.272 wt.%)</t>
  </si>
  <si>
    <t>Analytical results for Tl in OREAS 285 (Certified Value 0.66 ppm)</t>
  </si>
  <si>
    <t>Analytical results for Tm in OREAS 285 (Indicative Value 0.12 ppm)</t>
  </si>
  <si>
    <t>Analytical results for U in OREAS 285 (Certified Value 3.45 ppm)</t>
  </si>
  <si>
    <t>Analytical results for V in OREAS 285 (Certified Value 61 ppm)</t>
  </si>
  <si>
    <t>Analytical results for W in OREAS 285 (Certified Value 11.2 ppm)</t>
  </si>
  <si>
    <t>Analytical results for Y in OREAS 285 (Certified Value 10.9 ppm)</t>
  </si>
  <si>
    <t>Analytical results for Yb in OREAS 285 (Certified Value 0.71 ppm)</t>
  </si>
  <si>
    <t>Analytical results for Zn in OREAS 285 (Certified Value 77 ppm)</t>
  </si>
  <si>
    <t>Analytical results for Zr in OREAS 285 (Certified Value 8.11 ppm)</t>
  </si>
  <si>
    <t>Analytical results for C in OREAS 285 (Indicative Value 0.184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</si>
  <si>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285 (Indicative Value 15.07 wt.%)</t>
    </r>
  </si>
  <si>
    <t>Analytical results for As in OREAS 285 (Indicative Value 270 ppm)</t>
  </si>
  <si>
    <t>Analytical results for Ba in OREAS 285 (Indicative Value 1020 ppm)</t>
  </si>
  <si>
    <t>Analytical results for CaO in OREAS 285 (Indicative Value 2.73 wt.%)</t>
  </si>
  <si>
    <t>Analytical results for Cl in OREAS 285 (Indicative Value 25 ppm)</t>
  </si>
  <si>
    <t>Analytical results for Co in OREAS 285 (Indicative Value 20 ppm)</t>
  </si>
  <si>
    <t>Analytical results for Cr in OREAS 285 (Indicative Value 75 ppm)</t>
  </si>
  <si>
    <t>Analytical results for Cu in OREAS 285 (Indicative Value 45 ppm)</t>
  </si>
  <si>
    <t>Analytical results for Fe in OREAS 285 (Indicative Value 3.37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</si>
  <si>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285 (Indicative Value 3.51 wt.%)</t>
    </r>
  </si>
  <si>
    <t>Analytical results for MgO in OREAS 285 (Indicative Value 1.61 wt.%)</t>
  </si>
  <si>
    <t>Analytical results for MnO in OREAS 285 (Indicative Value 0.052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</si>
  <si>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285 (Indicative Value 2.74 wt.%)</t>
    </r>
  </si>
  <si>
    <t>Analytical results for Ni in OREAS 285 (Indicative Value 25 ppm)</t>
  </si>
  <si>
    <t>Analytical results for P in OREAS 285 (Indicative Value 0.086 wt.%)</t>
  </si>
  <si>
    <t>Analytical results for Pb in OREAS 285 (Indicative Value 35 ppm)</t>
  </si>
  <si>
    <t>Analytical results for S in OREAS 285 (Indicative Value 0.341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</si>
  <si>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285 (Indicative Value 66.96 wt.%)</t>
    </r>
  </si>
  <si>
    <t>Analytical results for Sn in OREAS 285 (Indicative Value &lt; 10 ppm)</t>
  </si>
  <si>
    <t>Analytical results for Sr in OREAS 285 (Indicative Value 170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</si>
  <si>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285 (Indicative Value 0.634 wt.%)</t>
    </r>
  </si>
  <si>
    <t>Analytical results for V in OREAS 285 (Indicative Value 75 ppm)</t>
  </si>
  <si>
    <t>Analytical results for Zn in OREAS 285 (Indicative Value 80 ppm)</t>
  </si>
  <si>
    <t>Analytical results for Zr in OREAS 285 (Indicative Value 260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</si>
  <si>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285 (Indicative Value 1.42 wt.%)</t>
    </r>
  </si>
  <si>
    <t>Analytical results for Ag in OREAS 285 (Indicative Value &lt; 0.1 ppm)</t>
  </si>
  <si>
    <t>Analytical results for As in OREAS 285 (Indicative Value 264 ppm)</t>
  </si>
  <si>
    <t>Analytical results for Ba in OREAS 285 (Indicative Value 997 ppm)</t>
  </si>
  <si>
    <t>Analytical results for Be in OREAS 285 (Indicative Value 2.9 ppm)</t>
  </si>
  <si>
    <t>Analytical results for Bi in OREAS 285 (Indicative Value 0.58 ppm)</t>
  </si>
  <si>
    <t>Analytical results for Cd in OREAS 285 (Indicative Value 0.15 ppm)</t>
  </si>
  <si>
    <t>Analytical results for Ce in OREAS 285 (Indicative Value 78 ppm)</t>
  </si>
  <si>
    <t>Analytical results for Co in OREAS 285 (Indicative Value 14.1 ppm)</t>
  </si>
  <si>
    <t>Analytical results for Cr in OREAS 285 (Indicative Value 58 ppm)</t>
  </si>
  <si>
    <t>Analytical results for Cs in OREAS 285 (Indicative Value 10.5 ppm)</t>
  </si>
  <si>
    <t>Analytical results for Cu in OREAS 285 (Indicative Value 33 ppm)</t>
  </si>
  <si>
    <t>Analytical results for Dy in OREAS 285 (Indicative Value 5.91 ppm)</t>
  </si>
  <si>
    <t>Analytical results for Er in OREAS 285 (Indicative Value 3.16 ppm)</t>
  </si>
  <si>
    <t>Analytical results for Eu in OREAS 285 (Indicative Value 1.44 ppm)</t>
  </si>
  <si>
    <t>Analytical results for Ga in OREAS 285 (Indicative Value 19.9 ppm)</t>
  </si>
  <si>
    <t>Analytical results for Gd in OREAS 285 (Indicative Value 7.04 ppm)</t>
  </si>
  <si>
    <t>Analytical results for Ge in OREAS 285 (Indicative Value 1.35 ppm)</t>
  </si>
  <si>
    <t>Analytical results for Hf in OREAS 285 (Indicative Value 6.99 ppm)</t>
  </si>
  <si>
    <t>Analytical results for Ho in OREAS 285 (Indicative Value 1.15 ppm)</t>
  </si>
  <si>
    <t>Analytical results for In in OREAS 285 (Indicative Value 0.05 ppm)</t>
  </si>
  <si>
    <t>Analytical results for La in OREAS 285 (Indicative Value 39.4 ppm)</t>
  </si>
  <si>
    <t>Analytical results for Lu in OREAS 285 (Indicative Value 0.4 ppm)</t>
  </si>
  <si>
    <t>Analytical results for Mn in OREAS 285 (Indicative Value 0.039 wt.%)</t>
  </si>
  <si>
    <t>Analytical results for Mo in OREAS 285 (Indicative Value 2.7 ppm)</t>
  </si>
  <si>
    <t>Analytical results for Nb in OREAS 285 (Indicative Value 12.7 ppm)</t>
  </si>
  <si>
    <t>Analytical results for Nd in OREAS 285 (Indicative Value 37 ppm)</t>
  </si>
  <si>
    <t>Analytical results for Ni in OREAS 285 (Indicative Value 20 ppm)</t>
  </si>
  <si>
    <t>Analytical results for Pb in OREAS 285 (Indicative Value 23 ppm)</t>
  </si>
  <si>
    <t>Analytical results for Pr in OREAS 285 (Indicative Value 9.73 ppm)</t>
  </si>
  <si>
    <t>Analytical results for Rb in OREAS 285 (Indicative Value 160 ppm)</t>
  </si>
  <si>
    <t>Analytical results for Re in OREAS 285 (Indicative Value &lt; 0.01 ppm)</t>
  </si>
  <si>
    <t>Analytical results for Sb in OREAS 285 (Indicative Value 0.75 ppm)</t>
  </si>
  <si>
    <t>Analytical results for Sc in OREAS 285 (Indicative Value 8.95 ppm)</t>
  </si>
  <si>
    <t>Analytical results for Se in OREAS 285 (Indicative Value &lt; 5 ppm)</t>
  </si>
  <si>
    <t>Analytical results for Sm in OREAS 285 (Indicative Value 7.78 ppm)</t>
  </si>
  <si>
    <t>Analytical results for Sn in OREAS 285 (Indicative Value 4.9 ppm)</t>
  </si>
  <si>
    <t>Analytical results for Sr in OREAS 285 (Indicative Value 155 ppm)</t>
  </si>
  <si>
    <t>Analytical results for Ta in OREAS 285 (Indicative Value 1.12 ppm)</t>
  </si>
  <si>
    <t>Analytical results for Tb in OREAS 285 (Indicative Value 1.1 ppm)</t>
  </si>
  <si>
    <t>Analytical results for Te in OREAS 285 (Indicative Value &lt; 0.2 ppm)</t>
  </si>
  <si>
    <t>Analytical results for Th in OREAS 285 (Indicative Value 15.2 ppm)</t>
  </si>
  <si>
    <t>Analytical results for Ti in OREAS 285 (Indicative Value 0.373 wt.%)</t>
  </si>
  <si>
    <t>Analytical results for Tl in OREAS 285 (Indicative Value 0.7 ppm)</t>
  </si>
  <si>
    <t>Analytical results for Tm in OREAS 285 (Indicative Value 0.44 ppm)</t>
  </si>
  <si>
    <t>Analytical results for U in OREAS 285 (Indicative Value 4.73 ppm)</t>
  </si>
  <si>
    <t>Analytical results for V in OREAS 285 (Indicative Value 66 ppm)</t>
  </si>
  <si>
    <t>Analytical results for W in OREAS 285 (Indicative Value 19 ppm)</t>
  </si>
  <si>
    <t>Analytical results for Y in OREAS 285 (Indicative Value 30.3 ppm)</t>
  </si>
  <si>
    <t>Analytical results for Yb in OREAS 285 (Indicative Value 2.81 ppm)</t>
  </si>
  <si>
    <t>Analytical results for Zn in OREAS 285 (Indicative Value 75 ppm)</t>
  </si>
  <si>
    <t>Analytical results for Zr in OREAS 285 (Indicative Value 249 ppm)</t>
  </si>
  <si>
    <t>Analytical results for Ag in OREAS 285 (Indicative Value 0.242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</si>
  <si>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285 (Indicative Value 15.92 wt.%)</t>
    </r>
  </si>
  <si>
    <t>Analytical results for Ba in OREAS 285 (Indicative Value 1063 ppm)</t>
  </si>
  <si>
    <t>Analytical results for Be in OREAS 285 (Indicative Value 3.25 ppm)</t>
  </si>
  <si>
    <t>Analytical results for Bi in OREAS 285 (Indicative Value 0.73 ppm)</t>
  </si>
  <si>
    <t>Analytical results for CaO in OREAS 285 (Indicative Value 2.76 wt.%)</t>
  </si>
  <si>
    <t>Analytical results for Cd in OREAS 285 (Indicative Value 0.27 ppm)</t>
  </si>
  <si>
    <t>Analytical results for Ce in OREAS 285 (Indicative Value 80 ppm)</t>
  </si>
  <si>
    <t>Analytical results for Co in OREAS 285 (Indicative Value 16.2 ppm)</t>
  </si>
  <si>
    <t>Analytical results for Cr in OREAS 285 (Indicative Value 45.7 ppm)</t>
  </si>
  <si>
    <t>Analytical results for Cs in OREAS 285 (Indicative Value 10.1 ppm)</t>
  </si>
  <si>
    <t>Analytical results for Cu in OREAS 285 (Indicative Value 32.8 ppm)</t>
  </si>
  <si>
    <t>Analytical results for Dy in OREAS 285 (Indicative Value 3.78 ppm)</t>
  </si>
  <si>
    <t>Analytical results for Er in OREAS 285 (Indicative Value 1.49 ppm)</t>
  </si>
  <si>
    <t>Analytical results for Eu in OREAS 285 (Indicative Value 1.67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</si>
  <si>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285 (Indicative Value 4.94 wt.%)</t>
    </r>
  </si>
  <si>
    <t>Analytical results for Ga in OREAS 285 (Indicative Value 20.9 ppm)</t>
  </si>
  <si>
    <t>Analytical results for Gd in OREAS 285 (Indicative Value 5.12 ppm)</t>
  </si>
  <si>
    <t>Analytical results for Hf in OREAS 285 (Indicative Value 2.58 ppm)</t>
  </si>
  <si>
    <t>Analytical results for Ho in OREAS 285 (Indicative Value 0.54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</si>
  <si>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285 (Indicative Value 3.71 wt.%)</t>
    </r>
  </si>
  <si>
    <t>Analytical results for La in OREAS 285 (Indicative Value 39.7 ppm)</t>
  </si>
  <si>
    <t>Analytical results for Li in OREAS 285 (Indicative Value 53 ppm)</t>
  </si>
  <si>
    <t>Analytical results for MgO in OREAS 285 (Indicative Value 1.67 wt.%)</t>
  </si>
  <si>
    <t>Analytical results for MnO in OREAS 285 (Indicative Value 0.05 wt.%)</t>
  </si>
  <si>
    <t>Analytical results for Mo in OREAS 285 (Indicative Value 3.28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</si>
  <si>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285 (Indicative Value 2.81 wt.%)</t>
    </r>
  </si>
  <si>
    <t>Analytical results for Nb in OREAS 285 (Indicative Value 14.9 ppm)</t>
  </si>
  <si>
    <t>Analytical results for Nd in OREAS 285 (Indicative Value 37.2 ppm)</t>
  </si>
  <si>
    <t>Analytical results for Ni in OREAS 285 (Indicative Value 26.2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</si>
  <si>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285 (Indicative Value 0.203 wt.%)</t>
    </r>
  </si>
  <si>
    <t>Analytical results for Pb in OREAS 285 (Indicative Value 24.9 ppm)</t>
  </si>
  <si>
    <t>Analytical results for Pr in OREAS 285 (Indicative Value 9.52 ppm)</t>
  </si>
  <si>
    <t>Analytical results for Rb in OREAS 285 (Indicative Value 216 ppm)</t>
  </si>
  <si>
    <t>Analytical results for S in OREAS 285 (Indicative Value 0.376 wt.%)</t>
  </si>
  <si>
    <t>Analytical results for Sc in OREAS 285 (Indicative Value 9.47 ppm)</t>
  </si>
  <si>
    <t>Analytical results for Sm in OREAS 285 (Indicative Value 7.22 ppm)</t>
  </si>
  <si>
    <t>Analytical results for Sn in OREAS 285 (Indicative Value 4.61 ppm)</t>
  </si>
  <si>
    <t>Analytical results for Sr in OREAS 285 (Indicative Value 164 ppm)</t>
  </si>
  <si>
    <t>Analytical results for Ta in OREAS 285 (Indicative Value 0.94 ppm)</t>
  </si>
  <si>
    <t>Analytical results for Tb in OREAS 285 (Indicative Value 0.69 ppm)</t>
  </si>
  <si>
    <t>Analytical results for Th in OREAS 285 (Indicative Value 17.2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</si>
  <si>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285 (Indicative Value 0.663 wt.%)</t>
    </r>
  </si>
  <si>
    <t>Analytical results for U in OREAS 285 (Indicative Value 3.71 ppm)</t>
  </si>
  <si>
    <t>Analytical results for V in OREAS 285 (Indicative Value 68 ppm)</t>
  </si>
  <si>
    <t>Analytical results for W in OREAS 285 (Indicative Value 20.8 ppm)</t>
  </si>
  <si>
    <t>Analytical results for Y in OREAS 285 (Indicative Value 15.7 ppm)</t>
  </si>
  <si>
    <t>Analytical results for Yb in OREAS 285 (Indicative Value 1.04 ppm)</t>
  </si>
  <si>
    <t>Analytical results for Zn in OREAS 285 (Indicative Value 92 ppm)</t>
  </si>
  <si>
    <t>Analytical results for Zr in OREAS 285 (Indicative Value 58 ppm)</t>
  </si>
  <si>
    <t/>
  </si>
  <si>
    <t>Table 5. Participating Laboratory List used for OREAS 285</t>
  </si>
  <si>
    <t>Table 4. Abbreviations used for OREAS 285</t>
  </si>
  <si>
    <t>Table 3. Certified Values and Performance Gates for OREAS 285</t>
  </si>
  <si>
    <t>Table 2. Indicative Values for OREAS 285</t>
  </si>
  <si>
    <t>Table 1. Certified Values, Expanded Uncertainty and Tolerance Limits for OREAS 285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</si>
  <si>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</si>
  <si>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</si>
  <si>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285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</si>
  <si>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</si>
  <si>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</si>
  <si>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mass*460±15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</si>
</sst>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52" xfId="44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5" fontId="6" fillId="29" borderId="5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4" fillId="0" borderId="60" xfId="0" applyNumberFormat="1" applyFont="1" applyBorder="1" applyAlignment="1">
      <alignment horizontal="center"/>
    </xf>
    <xf numFmtId="165" fontId="3" fillId="34" borderId="54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28F448-5FC5-C921-CE44-72E34B281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350823</xdr:colOff>
      <xdr:row>39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8463FD-1719-C85D-E342-1A803228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40098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520880</xdr:colOff>
      <xdr:row>1143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A4EC80-77C2-405A-E6EC-6AA5D046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26481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285695</xdr:colOff>
      <xdr:row>1193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D81C7C-3262-861F-9706-E1B7B48B9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03458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78CC37-1A03-7671-C729-050A7A47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E27A16-8A5A-41ED-578D-36F0A9AA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E61279-D9CA-2812-48B7-671517621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F75E7-6228-2AAC-81B7-15983316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26F58-03FF-F000-7D9E-73C31B936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85B25-984C-7462-F6D4-7C819778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1EB8C-BADD-92AD-D8B9-D4572E0CE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5097937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88789-02C1-8584-0BBC-5E1EF631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43E747-65EC-7AE4-3214-4D7D7A6F3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37B40-F9CF-CCA2-E287-CD9572EE5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295317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1B5F7-4E2F-CA9A-BC62-6A8AB911B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64511-1B0E-38C9-B8DD-0531CC24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397EE-C6E5-11C8-2D5B-80AE48EE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90" t="s">
        <v>759</v>
      </c>
      <c r="C1" s="90"/>
      <c r="D1" s="90"/>
      <c r="E1" s="90"/>
      <c r="F1" s="90"/>
      <c r="G1" s="90"/>
      <c r="H1" s="74"/>
    </row>
    <row r="2" spans="1:8" ht="15.75" customHeight="1">
      <c r="A2" s="276"/>
      <c r="B2" s="274" t="s">
        <v>2</v>
      </c>
      <c r="C2" s="75" t="s">
        <v>67</v>
      </c>
      <c r="D2" s="272" t="s">
        <v>186</v>
      </c>
      <c r="E2" s="273"/>
      <c r="F2" s="272" t="s">
        <v>94</v>
      </c>
      <c r="G2" s="273"/>
      <c r="H2" s="82"/>
    </row>
    <row r="3" spans="1:8" ht="12.75">
      <c r="A3" s="276"/>
      <c r="B3" s="275"/>
      <c r="C3" s="73" t="s">
        <v>47</v>
      </c>
      <c r="D3" s="181" t="s">
        <v>68</v>
      </c>
      <c r="E3" s="39" t="s">
        <v>69</v>
      </c>
      <c r="F3" s="181" t="s">
        <v>68</v>
      </c>
      <c r="G3" s="39" t="s">
        <v>69</v>
      </c>
      <c r="H3" s="83"/>
    </row>
    <row r="4" spans="1:8" ht="15.75" customHeight="1">
      <c r="A4" s="95"/>
      <c r="B4" s="40" t="s">
        <v>210</v>
      </c>
      <c r="C4" s="184"/>
      <c r="D4" s="184"/>
      <c r="E4" s="184"/>
      <c r="F4" s="184"/>
      <c r="G4" s="183"/>
      <c r="H4" s="84"/>
    </row>
    <row r="5" spans="1:8" ht="15.75" customHeight="1">
      <c r="A5" s="95"/>
      <c r="B5" s="185" t="s">
        <v>436</v>
      </c>
      <c r="C5" s="241">
        <v>0.65610245613857332</v>
      </c>
      <c r="D5" s="243">
        <v>0.64807632861048603</v>
      </c>
      <c r="E5" s="244">
        <v>0.66412858366666061</v>
      </c>
      <c r="F5" s="243">
        <v>0.65191063460413801</v>
      </c>
      <c r="G5" s="244">
        <v>0.66029427767300863</v>
      </c>
      <c r="H5" s="84"/>
    </row>
    <row r="6" spans="1:8" ht="15.75" customHeight="1">
      <c r="A6" s="95"/>
      <c r="B6" s="246" t="s">
        <v>765</v>
      </c>
      <c r="C6" s="182"/>
      <c r="D6" s="182"/>
      <c r="E6" s="182"/>
      <c r="F6" s="182"/>
      <c r="G6" s="245"/>
      <c r="H6" s="84"/>
    </row>
    <row r="7" spans="1:8" ht="15.75" customHeight="1">
      <c r="A7" s="95"/>
      <c r="B7" s="185" t="s">
        <v>436</v>
      </c>
      <c r="C7" s="241">
        <v>0.6694444444444444</v>
      </c>
      <c r="D7" s="243">
        <v>0.65921681851372538</v>
      </c>
      <c r="E7" s="244">
        <v>0.67967207037516342</v>
      </c>
      <c r="F7" s="243">
        <v>0.66819224857216941</v>
      </c>
      <c r="G7" s="244">
        <v>0.67069664031671938</v>
      </c>
      <c r="H7" s="84"/>
    </row>
    <row r="8" spans="1:8" ht="15.75" customHeight="1">
      <c r="A8" s="95"/>
      <c r="B8" s="246" t="s">
        <v>763</v>
      </c>
      <c r="C8" s="182"/>
      <c r="D8" s="182"/>
      <c r="E8" s="182"/>
      <c r="F8" s="182"/>
      <c r="G8" s="245"/>
      <c r="H8" s="84"/>
    </row>
    <row r="9" spans="1:8" ht="15.75" customHeight="1">
      <c r="A9" s="95"/>
      <c r="B9" s="185" t="s">
        <v>436</v>
      </c>
      <c r="C9" s="241">
        <v>0.64066066547633094</v>
      </c>
      <c r="D9" s="243">
        <v>0.62648619341890877</v>
      </c>
      <c r="E9" s="244">
        <v>0.65483513753375311</v>
      </c>
      <c r="F9" s="243">
        <v>0.63617682860022495</v>
      </c>
      <c r="G9" s="244">
        <v>0.64514450235243692</v>
      </c>
      <c r="H9" s="84"/>
    </row>
    <row r="10" spans="1:8" ht="15.75" customHeight="1">
      <c r="A10" s="95"/>
      <c r="B10" s="246" t="s">
        <v>213</v>
      </c>
      <c r="C10" s="182"/>
      <c r="D10" s="182"/>
      <c r="E10" s="182"/>
      <c r="F10" s="182"/>
      <c r="G10" s="245"/>
      <c r="H10" s="84"/>
    </row>
    <row r="11" spans="1:8" ht="15.75" customHeight="1">
      <c r="A11" s="95"/>
      <c r="B11" s="185" t="s">
        <v>436</v>
      </c>
      <c r="C11" s="241">
        <v>0.63487830857754313</v>
      </c>
      <c r="D11" s="243">
        <v>0.61525996403659444</v>
      </c>
      <c r="E11" s="244">
        <v>0.65449665311849181</v>
      </c>
      <c r="F11" s="243">
        <v>0.63330734093649677</v>
      </c>
      <c r="G11" s="244">
        <v>0.63644927621858949</v>
      </c>
      <c r="H11" s="84"/>
    </row>
    <row r="12" spans="1:8" ht="15.75" customHeight="1">
      <c r="A12" s="95"/>
      <c r="B12" s="246" t="s">
        <v>184</v>
      </c>
      <c r="C12" s="182"/>
      <c r="D12" s="182"/>
      <c r="E12" s="182"/>
      <c r="F12" s="182"/>
      <c r="G12" s="245"/>
      <c r="H12" s="84"/>
    </row>
    <row r="13" spans="1:8" ht="15.75" customHeight="1">
      <c r="A13" s="95"/>
      <c r="B13" s="185" t="s">
        <v>437</v>
      </c>
      <c r="C13" s="241">
        <v>9.063636363636364E-2</v>
      </c>
      <c r="D13" s="243">
        <v>6.818917476434766E-2</v>
      </c>
      <c r="E13" s="244">
        <v>0.11308355250837962</v>
      </c>
      <c r="F13" s="243" t="s">
        <v>95</v>
      </c>
      <c r="G13" s="244" t="s">
        <v>95</v>
      </c>
      <c r="H13" s="84"/>
    </row>
    <row r="14" spans="1:8" ht="15.75" customHeight="1">
      <c r="A14" s="95"/>
      <c r="B14" s="185" t="s">
        <v>438</v>
      </c>
      <c r="C14" s="247">
        <v>7.7590448392671352</v>
      </c>
      <c r="D14" s="248">
        <v>7.5063083447985548</v>
      </c>
      <c r="E14" s="249">
        <v>8.0117813337357155</v>
      </c>
      <c r="F14" s="248">
        <v>7.6139934811916854</v>
      </c>
      <c r="G14" s="249">
        <v>7.904096197342585</v>
      </c>
      <c r="H14" s="84"/>
    </row>
    <row r="15" spans="1:8" ht="15.75" customHeight="1">
      <c r="A15" s="95"/>
      <c r="B15" s="185" t="s">
        <v>439</v>
      </c>
      <c r="C15" s="242">
        <v>288.5915400572805</v>
      </c>
      <c r="D15" s="252">
        <v>276.2402920110153</v>
      </c>
      <c r="E15" s="253">
        <v>300.94278810354569</v>
      </c>
      <c r="F15" s="252">
        <v>277.49503119912055</v>
      </c>
      <c r="G15" s="253">
        <v>299.68804891544045</v>
      </c>
      <c r="H15" s="84"/>
    </row>
    <row r="16" spans="1:8" ht="15.75" customHeight="1">
      <c r="A16" s="95"/>
      <c r="B16" s="185" t="s">
        <v>440</v>
      </c>
      <c r="C16" s="242">
        <v>1031.6367783013036</v>
      </c>
      <c r="D16" s="252">
        <v>995.56390674488568</v>
      </c>
      <c r="E16" s="253">
        <v>1067.7096498577216</v>
      </c>
      <c r="F16" s="252">
        <v>1006.1132631789264</v>
      </c>
      <c r="G16" s="253">
        <v>1057.1602934236807</v>
      </c>
      <c r="H16" s="84"/>
    </row>
    <row r="17" spans="1:8" ht="15.75" customHeight="1">
      <c r="A17" s="95"/>
      <c r="B17" s="185" t="s">
        <v>441</v>
      </c>
      <c r="C17" s="247">
        <v>2.505825211770675</v>
      </c>
      <c r="D17" s="248">
        <v>2.3778641980795729</v>
      </c>
      <c r="E17" s="249">
        <v>2.633786225461777</v>
      </c>
      <c r="F17" s="248">
        <v>2.435499879605437</v>
      </c>
      <c r="G17" s="249">
        <v>2.5761505439359129</v>
      </c>
      <c r="H17" s="84"/>
    </row>
    <row r="18" spans="1:8" ht="15.75" customHeight="1">
      <c r="A18" s="95"/>
      <c r="B18" s="185" t="s">
        <v>442</v>
      </c>
      <c r="C18" s="247">
        <v>0.58600124203354431</v>
      </c>
      <c r="D18" s="248">
        <v>0.45869059193402184</v>
      </c>
      <c r="E18" s="249">
        <v>0.71331189213306678</v>
      </c>
      <c r="F18" s="248">
        <v>0.48385745206237052</v>
      </c>
      <c r="G18" s="249">
        <v>0.6881450320047181</v>
      </c>
      <c r="H18" s="84"/>
    </row>
    <row r="19" spans="1:8" ht="15.75" customHeight="1">
      <c r="A19" s="95"/>
      <c r="B19" s="185" t="s">
        <v>443</v>
      </c>
      <c r="C19" s="247">
        <v>1.9390437616345735</v>
      </c>
      <c r="D19" s="248">
        <v>1.8865044450642214</v>
      </c>
      <c r="E19" s="249">
        <v>1.9915830782049255</v>
      </c>
      <c r="F19" s="248">
        <v>1.8971377546048451</v>
      </c>
      <c r="G19" s="249">
        <v>1.9809497686643018</v>
      </c>
      <c r="H19" s="84"/>
    </row>
    <row r="20" spans="1:8" ht="15.75" customHeight="1">
      <c r="A20" s="95"/>
      <c r="B20" s="185" t="s">
        <v>444</v>
      </c>
      <c r="C20" s="247">
        <v>0.2016390388122222</v>
      </c>
      <c r="D20" s="248">
        <v>0.17344373172263317</v>
      </c>
      <c r="E20" s="249">
        <v>0.22983434590181123</v>
      </c>
      <c r="F20" s="248">
        <v>0.17690122989697116</v>
      </c>
      <c r="G20" s="249">
        <v>0.22637684772747324</v>
      </c>
      <c r="H20" s="84"/>
    </row>
    <row r="21" spans="1:8" ht="15.75" customHeight="1">
      <c r="A21" s="95"/>
      <c r="B21" s="185" t="s">
        <v>445</v>
      </c>
      <c r="C21" s="242">
        <v>78.015745085367456</v>
      </c>
      <c r="D21" s="252">
        <v>72.868352574157853</v>
      </c>
      <c r="E21" s="253">
        <v>83.163137596577059</v>
      </c>
      <c r="F21" s="252">
        <v>74.624584703277634</v>
      </c>
      <c r="G21" s="253">
        <v>81.406905467457278</v>
      </c>
      <c r="H21" s="84"/>
    </row>
    <row r="22" spans="1:8" ht="15.75" customHeight="1">
      <c r="A22" s="95"/>
      <c r="B22" s="185" t="s">
        <v>446</v>
      </c>
      <c r="C22" s="257">
        <v>14.129311283094395</v>
      </c>
      <c r="D22" s="258">
        <v>13.442139424679603</v>
      </c>
      <c r="E22" s="259">
        <v>14.816483141509188</v>
      </c>
      <c r="F22" s="258">
        <v>13.643179068670888</v>
      </c>
      <c r="G22" s="259">
        <v>14.615443497517903</v>
      </c>
      <c r="H22" s="84"/>
    </row>
    <row r="23" spans="1:8" ht="15.75" customHeight="1">
      <c r="A23" s="95"/>
      <c r="B23" s="185" t="s">
        <v>447</v>
      </c>
      <c r="C23" s="257">
        <v>48.831668094438164</v>
      </c>
      <c r="D23" s="258">
        <v>44.451008786791043</v>
      </c>
      <c r="E23" s="259">
        <v>53.212327402085286</v>
      </c>
      <c r="F23" s="258">
        <v>46.407625497708857</v>
      </c>
      <c r="G23" s="259">
        <v>51.255710691167472</v>
      </c>
      <c r="H23" s="84"/>
    </row>
    <row r="24" spans="1:8" ht="15.75" customHeight="1">
      <c r="A24" s="95"/>
      <c r="B24" s="185" t="s">
        <v>448</v>
      </c>
      <c r="C24" s="257">
        <v>11.112587464960452</v>
      </c>
      <c r="D24" s="258">
        <v>10.612562798248611</v>
      </c>
      <c r="E24" s="259">
        <v>11.612612131672293</v>
      </c>
      <c r="F24" s="258">
        <v>10.816436015796748</v>
      </c>
      <c r="G24" s="259">
        <v>11.408738914124156</v>
      </c>
      <c r="H24" s="84"/>
    </row>
    <row r="25" spans="1:8" ht="15.75" customHeight="1">
      <c r="A25" s="95"/>
      <c r="B25" s="185" t="s">
        <v>449</v>
      </c>
      <c r="C25" s="257">
        <v>30.851308746831219</v>
      </c>
      <c r="D25" s="258">
        <v>29.247301267561703</v>
      </c>
      <c r="E25" s="259">
        <v>32.455316226100734</v>
      </c>
      <c r="F25" s="258">
        <v>29.844535156895741</v>
      </c>
      <c r="G25" s="259">
        <v>31.858082336766696</v>
      </c>
      <c r="H25" s="84"/>
    </row>
    <row r="26" spans="1:8" ht="15.75" customHeight="1">
      <c r="A26" s="95"/>
      <c r="B26" s="185" t="s">
        <v>450</v>
      </c>
      <c r="C26" s="247">
        <v>3.8948503160386778</v>
      </c>
      <c r="D26" s="248">
        <v>3.621761306589935</v>
      </c>
      <c r="E26" s="249">
        <v>4.1679393254874206</v>
      </c>
      <c r="F26" s="248">
        <v>3.7646299629600462</v>
      </c>
      <c r="G26" s="249">
        <v>4.0250706691173095</v>
      </c>
      <c r="H26" s="84"/>
    </row>
    <row r="27" spans="1:8" ht="15.75" customHeight="1">
      <c r="A27" s="95"/>
      <c r="B27" s="185" t="s">
        <v>451</v>
      </c>
      <c r="C27" s="247">
        <v>1.4221274404772513</v>
      </c>
      <c r="D27" s="248">
        <v>1.2563548465429868</v>
      </c>
      <c r="E27" s="249">
        <v>1.5879000344115157</v>
      </c>
      <c r="F27" s="248">
        <v>1.2963732841553892</v>
      </c>
      <c r="G27" s="249">
        <v>1.5478815967991133</v>
      </c>
      <c r="H27" s="84"/>
    </row>
    <row r="28" spans="1:8" ht="15.75" customHeight="1">
      <c r="A28" s="95"/>
      <c r="B28" s="185" t="s">
        <v>452</v>
      </c>
      <c r="C28" s="247">
        <v>1.457978334688885</v>
      </c>
      <c r="D28" s="248">
        <v>1.3440100973809042</v>
      </c>
      <c r="E28" s="249">
        <v>1.5719465719968659</v>
      </c>
      <c r="F28" s="248">
        <v>1.385176191894903</v>
      </c>
      <c r="G28" s="249">
        <v>1.5307804774828671</v>
      </c>
      <c r="H28" s="84"/>
    </row>
    <row r="29" spans="1:8" ht="15.75" customHeight="1">
      <c r="A29" s="95"/>
      <c r="B29" s="185" t="s">
        <v>453</v>
      </c>
      <c r="C29" s="247">
        <v>3.310313357536347</v>
      </c>
      <c r="D29" s="248">
        <v>3.2238239138597504</v>
      </c>
      <c r="E29" s="249">
        <v>3.3968028012129436</v>
      </c>
      <c r="F29" s="248">
        <v>3.2351884821063939</v>
      </c>
      <c r="G29" s="249">
        <v>3.3854382329663002</v>
      </c>
      <c r="H29" s="85"/>
    </row>
    <row r="30" spans="1:8" ht="15.75" customHeight="1">
      <c r="A30" s="95"/>
      <c r="B30" s="185" t="s">
        <v>454</v>
      </c>
      <c r="C30" s="257">
        <v>20.97096925992691</v>
      </c>
      <c r="D30" s="258">
        <v>20.01925533564723</v>
      </c>
      <c r="E30" s="259">
        <v>21.922683184206591</v>
      </c>
      <c r="F30" s="258">
        <v>20.229649617940471</v>
      </c>
      <c r="G30" s="259">
        <v>21.71228890191335</v>
      </c>
      <c r="H30" s="84"/>
    </row>
    <row r="31" spans="1:8" ht="15.75" customHeight="1">
      <c r="A31" s="95"/>
      <c r="B31" s="185" t="s">
        <v>455</v>
      </c>
      <c r="C31" s="247">
        <v>6.1133276258687133</v>
      </c>
      <c r="D31" s="248">
        <v>5.6841189814116477</v>
      </c>
      <c r="E31" s="249">
        <v>6.5425362703257788</v>
      </c>
      <c r="F31" s="248">
        <v>5.6795119724468215</v>
      </c>
      <c r="G31" s="249">
        <v>6.547143279290605</v>
      </c>
      <c r="H31" s="84"/>
    </row>
    <row r="32" spans="1:8" ht="15.75" customHeight="1">
      <c r="A32" s="95"/>
      <c r="B32" s="185" t="s">
        <v>456</v>
      </c>
      <c r="C32" s="247">
        <v>1.8787106711052961</v>
      </c>
      <c r="D32" s="248">
        <v>1.7419755097856511</v>
      </c>
      <c r="E32" s="249">
        <v>2.0154458324249411</v>
      </c>
      <c r="F32" s="248">
        <v>1.7816378041698617</v>
      </c>
      <c r="G32" s="249">
        <v>1.9757835380407305</v>
      </c>
      <c r="H32" s="84"/>
    </row>
    <row r="33" spans="1:8" ht="15.75" customHeight="1">
      <c r="A33" s="95"/>
      <c r="B33" s="185" t="s">
        <v>457</v>
      </c>
      <c r="C33" s="247">
        <v>0.62462135961709886</v>
      </c>
      <c r="D33" s="248">
        <v>0.58321145203657676</v>
      </c>
      <c r="E33" s="249">
        <v>0.66603126719762096</v>
      </c>
      <c r="F33" s="248">
        <v>0.5920908880971808</v>
      </c>
      <c r="G33" s="249">
        <v>0.65715183113701692</v>
      </c>
      <c r="H33" s="84"/>
    </row>
    <row r="34" spans="1:8" ht="15.75" customHeight="1">
      <c r="A34" s="95"/>
      <c r="B34" s="185" t="s">
        <v>458</v>
      </c>
      <c r="C34" s="241">
        <v>7.0619454565333334E-2</v>
      </c>
      <c r="D34" s="243">
        <v>6.3633060576608405E-2</v>
      </c>
      <c r="E34" s="244">
        <v>7.7605848554058263E-2</v>
      </c>
      <c r="F34" s="243">
        <v>6.455970610008599E-2</v>
      </c>
      <c r="G34" s="244">
        <v>7.6679203030580678E-2</v>
      </c>
      <c r="H34" s="84"/>
    </row>
    <row r="35" spans="1:8" ht="15.75" customHeight="1">
      <c r="A35" s="95"/>
      <c r="B35" s="185" t="s">
        <v>459</v>
      </c>
      <c r="C35" s="247">
        <v>2.9369754094050555</v>
      </c>
      <c r="D35" s="248">
        <v>2.8590621713597271</v>
      </c>
      <c r="E35" s="249">
        <v>3.014888647450384</v>
      </c>
      <c r="F35" s="248">
        <v>2.8777660329419716</v>
      </c>
      <c r="G35" s="249">
        <v>2.9961847858681394</v>
      </c>
      <c r="H35" s="84"/>
    </row>
    <row r="36" spans="1:8" ht="15.75" customHeight="1">
      <c r="A36" s="95"/>
      <c r="B36" s="185" t="s">
        <v>460</v>
      </c>
      <c r="C36" s="257">
        <v>37.814640714385021</v>
      </c>
      <c r="D36" s="258">
        <v>35.448191099826509</v>
      </c>
      <c r="E36" s="259">
        <v>40.181090328943533</v>
      </c>
      <c r="F36" s="258">
        <v>36.454297351583243</v>
      </c>
      <c r="G36" s="259">
        <v>39.174984077186799</v>
      </c>
      <c r="H36" s="84"/>
    </row>
    <row r="37" spans="1:8" ht="15.75" customHeight="1">
      <c r="A37" s="95"/>
      <c r="B37" s="185" t="s">
        <v>461</v>
      </c>
      <c r="C37" s="242">
        <v>53.317392068957417</v>
      </c>
      <c r="D37" s="252">
        <v>51.520837397239404</v>
      </c>
      <c r="E37" s="253">
        <v>55.113946740675431</v>
      </c>
      <c r="F37" s="252">
        <v>52.029417230819988</v>
      </c>
      <c r="G37" s="253">
        <v>54.605366907094847</v>
      </c>
      <c r="H37" s="84"/>
    </row>
    <row r="38" spans="1:8" ht="15.75" customHeight="1">
      <c r="A38" s="95"/>
      <c r="B38" s="185" t="s">
        <v>462</v>
      </c>
      <c r="C38" s="247">
        <v>0.16918228051929252</v>
      </c>
      <c r="D38" s="248">
        <v>0.14972866285137748</v>
      </c>
      <c r="E38" s="249">
        <v>0.18863589818720755</v>
      </c>
      <c r="F38" s="248" t="s">
        <v>95</v>
      </c>
      <c r="G38" s="249" t="s">
        <v>95</v>
      </c>
      <c r="H38" s="84"/>
    </row>
    <row r="39" spans="1:8" ht="15.75" customHeight="1">
      <c r="A39" s="95"/>
      <c r="B39" s="185" t="s">
        <v>463</v>
      </c>
      <c r="C39" s="241">
        <v>0.92526594179875188</v>
      </c>
      <c r="D39" s="243">
        <v>0.8943959404511751</v>
      </c>
      <c r="E39" s="244">
        <v>0.95613594314632866</v>
      </c>
      <c r="F39" s="243">
        <v>0.90653643206386936</v>
      </c>
      <c r="G39" s="244">
        <v>0.9439954515336344</v>
      </c>
      <c r="H39" s="84"/>
    </row>
    <row r="40" spans="1:8" ht="15.75" customHeight="1">
      <c r="A40" s="95"/>
      <c r="B40" s="185" t="s">
        <v>464</v>
      </c>
      <c r="C40" s="241">
        <v>3.8492954952142826E-2</v>
      </c>
      <c r="D40" s="243">
        <v>3.7273693370138444E-2</v>
      </c>
      <c r="E40" s="244">
        <v>3.9712216534147207E-2</v>
      </c>
      <c r="F40" s="243">
        <v>3.7389902657112867E-2</v>
      </c>
      <c r="G40" s="244">
        <v>3.9596007247172785E-2</v>
      </c>
      <c r="H40" s="84"/>
    </row>
    <row r="41" spans="1:8" ht="15.75" customHeight="1">
      <c r="A41" s="95"/>
      <c r="B41" s="185" t="s">
        <v>465</v>
      </c>
      <c r="C41" s="247">
        <v>2.7065684351269299</v>
      </c>
      <c r="D41" s="248">
        <v>2.4235750664873721</v>
      </c>
      <c r="E41" s="249">
        <v>2.9895618037664877</v>
      </c>
      <c r="F41" s="248">
        <v>2.5419171568975845</v>
      </c>
      <c r="G41" s="249">
        <v>2.8712197133562753</v>
      </c>
      <c r="H41" s="84"/>
    </row>
    <row r="42" spans="1:8" ht="15.75" customHeight="1">
      <c r="A42" s="95"/>
      <c r="B42" s="185" t="s">
        <v>466</v>
      </c>
      <c r="C42" s="247">
        <v>2.0213875720879235</v>
      </c>
      <c r="D42" s="248">
        <v>1.9693825684986357</v>
      </c>
      <c r="E42" s="249">
        <v>2.0733925756772114</v>
      </c>
      <c r="F42" s="248">
        <v>1.9847155166276895</v>
      </c>
      <c r="G42" s="249">
        <v>2.0580596275481575</v>
      </c>
      <c r="H42" s="84"/>
    </row>
    <row r="43" spans="1:8" ht="15.75" customHeight="1">
      <c r="A43" s="95"/>
      <c r="B43" s="185" t="s">
        <v>467</v>
      </c>
      <c r="C43" s="257">
        <v>12.736204385485641</v>
      </c>
      <c r="D43" s="258">
        <v>12.09790825267471</v>
      </c>
      <c r="E43" s="259">
        <v>13.374500518296571</v>
      </c>
      <c r="F43" s="258">
        <v>12.137409819954639</v>
      </c>
      <c r="G43" s="259">
        <v>13.334998951016642</v>
      </c>
      <c r="H43" s="84"/>
    </row>
    <row r="44" spans="1:8" ht="15.75" customHeight="1">
      <c r="A44" s="95"/>
      <c r="B44" s="185" t="s">
        <v>468</v>
      </c>
      <c r="C44" s="257">
        <v>35.071870067470989</v>
      </c>
      <c r="D44" s="258">
        <v>32.580986252515821</v>
      </c>
      <c r="E44" s="259">
        <v>37.562753882426158</v>
      </c>
      <c r="F44" s="258">
        <v>32.9143866405106</v>
      </c>
      <c r="G44" s="259">
        <v>37.229353494431379</v>
      </c>
      <c r="H44" s="84"/>
    </row>
    <row r="45" spans="1:8" ht="15.75" customHeight="1">
      <c r="A45" s="95"/>
      <c r="B45" s="185" t="s">
        <v>469</v>
      </c>
      <c r="C45" s="257">
        <v>19.708308694035036</v>
      </c>
      <c r="D45" s="258">
        <v>18.860637824107446</v>
      </c>
      <c r="E45" s="259">
        <v>20.555979563962627</v>
      </c>
      <c r="F45" s="258">
        <v>19.167209271520594</v>
      </c>
      <c r="G45" s="259">
        <v>20.249408116549478</v>
      </c>
      <c r="H45" s="84"/>
    </row>
    <row r="46" spans="1:8" ht="15.75" customHeight="1">
      <c r="A46" s="95"/>
      <c r="B46" s="185" t="s">
        <v>470</v>
      </c>
      <c r="C46" s="241">
        <v>8.3839028800431328E-2</v>
      </c>
      <c r="D46" s="243">
        <v>8.0698226294427591E-2</v>
      </c>
      <c r="E46" s="244">
        <v>8.6979831306435065E-2</v>
      </c>
      <c r="F46" s="243">
        <v>8.1632651506023141E-2</v>
      </c>
      <c r="G46" s="244">
        <v>8.6045406094839516E-2</v>
      </c>
      <c r="H46" s="86"/>
    </row>
    <row r="47" spans="1:8" ht="15.75" customHeight="1">
      <c r="A47" s="95"/>
      <c r="B47" s="185" t="s">
        <v>471</v>
      </c>
      <c r="C47" s="257">
        <v>23.109601998690138</v>
      </c>
      <c r="D47" s="258">
        <v>21.951579676788675</v>
      </c>
      <c r="E47" s="259">
        <v>24.267624320591601</v>
      </c>
      <c r="F47" s="258">
        <v>22.181082999882872</v>
      </c>
      <c r="G47" s="259">
        <v>24.038120997497405</v>
      </c>
      <c r="H47" s="86"/>
    </row>
    <row r="48" spans="1:8" ht="15.75" customHeight="1">
      <c r="A48" s="95"/>
      <c r="B48" s="185" t="s">
        <v>472</v>
      </c>
      <c r="C48" s="247">
        <v>9.1556977194434861</v>
      </c>
      <c r="D48" s="248">
        <v>8.5459819075248173</v>
      </c>
      <c r="E48" s="249">
        <v>9.7654135313621548</v>
      </c>
      <c r="F48" s="248">
        <v>8.7628850524352622</v>
      </c>
      <c r="G48" s="249">
        <v>9.54851038645171</v>
      </c>
      <c r="H48" s="84"/>
    </row>
    <row r="49" spans="1:8" ht="15.75" customHeight="1">
      <c r="A49" s="95"/>
      <c r="B49" s="185" t="s">
        <v>473</v>
      </c>
      <c r="C49" s="242">
        <v>168.28983068952977</v>
      </c>
      <c r="D49" s="252">
        <v>160.61573781349725</v>
      </c>
      <c r="E49" s="253">
        <v>175.96392356556228</v>
      </c>
      <c r="F49" s="252">
        <v>163.502664793013</v>
      </c>
      <c r="G49" s="253">
        <v>173.07699658604653</v>
      </c>
      <c r="H49" s="84"/>
    </row>
    <row r="50" spans="1:8" ht="15.75" customHeight="1">
      <c r="A50" s="95"/>
      <c r="B50" s="185" t="s">
        <v>474</v>
      </c>
      <c r="C50" s="241">
        <v>0.33865500266888615</v>
      </c>
      <c r="D50" s="243">
        <v>0.32238787205783465</v>
      </c>
      <c r="E50" s="244">
        <v>0.35492213327993766</v>
      </c>
      <c r="F50" s="243">
        <v>0.3286600515583043</v>
      </c>
      <c r="G50" s="244">
        <v>0.348649953779468</v>
      </c>
      <c r="H50" s="84"/>
    </row>
    <row r="51" spans="1:8" ht="15.75" customHeight="1">
      <c r="A51" s="95"/>
      <c r="B51" s="185" t="s">
        <v>475</v>
      </c>
      <c r="C51" s="247">
        <v>0.53169493649985189</v>
      </c>
      <c r="D51" s="248">
        <v>0.48848800854320085</v>
      </c>
      <c r="E51" s="249">
        <v>0.57490186445650293</v>
      </c>
      <c r="F51" s="248">
        <v>0.48346031039369614</v>
      </c>
      <c r="G51" s="249">
        <v>0.5799295626060077</v>
      </c>
      <c r="H51" s="84"/>
    </row>
    <row r="52" spans="1:8" ht="15.75" customHeight="1">
      <c r="A52" s="95"/>
      <c r="B52" s="185" t="s">
        <v>476</v>
      </c>
      <c r="C52" s="247">
        <v>8.9903033732528996</v>
      </c>
      <c r="D52" s="248">
        <v>8.5877236763241402</v>
      </c>
      <c r="E52" s="249">
        <v>9.392883070181659</v>
      </c>
      <c r="F52" s="248">
        <v>8.7134177661277938</v>
      </c>
      <c r="G52" s="249">
        <v>9.2671889803780054</v>
      </c>
      <c r="H52" s="84"/>
    </row>
    <row r="53" spans="1:8" ht="15.75" customHeight="1">
      <c r="A53" s="95"/>
      <c r="B53" s="185" t="s">
        <v>477</v>
      </c>
      <c r="C53" s="247">
        <v>7.1914731471271294</v>
      </c>
      <c r="D53" s="248">
        <v>6.3857497070679088</v>
      </c>
      <c r="E53" s="249">
        <v>7.99719658718635</v>
      </c>
      <c r="F53" s="248">
        <v>6.8637418681156488</v>
      </c>
      <c r="G53" s="249">
        <v>7.51920442613861</v>
      </c>
      <c r="H53" s="84"/>
    </row>
    <row r="54" spans="1:8" ht="15.75" customHeight="1">
      <c r="A54" s="95"/>
      <c r="B54" s="185" t="s">
        <v>478</v>
      </c>
      <c r="C54" s="247">
        <v>4.6580168597886145</v>
      </c>
      <c r="D54" s="248">
        <v>4.418423202435358</v>
      </c>
      <c r="E54" s="249">
        <v>4.8976105171418709</v>
      </c>
      <c r="F54" s="248">
        <v>4.4398562085527651</v>
      </c>
      <c r="G54" s="249">
        <v>4.8761775110244638</v>
      </c>
      <c r="H54" s="84"/>
    </row>
    <row r="55" spans="1:8" ht="15.75" customHeight="1">
      <c r="A55" s="95"/>
      <c r="B55" s="185" t="s">
        <v>479</v>
      </c>
      <c r="C55" s="242">
        <v>159.5549140829331</v>
      </c>
      <c r="D55" s="252">
        <v>154.18400010402701</v>
      </c>
      <c r="E55" s="253">
        <v>164.92582806183918</v>
      </c>
      <c r="F55" s="252">
        <v>155.92200383712202</v>
      </c>
      <c r="G55" s="253">
        <v>163.18782432874417</v>
      </c>
      <c r="H55" s="84"/>
    </row>
    <row r="56" spans="1:8" ht="15.75" customHeight="1">
      <c r="A56" s="95"/>
      <c r="B56" s="185" t="s">
        <v>480</v>
      </c>
      <c r="C56" s="247">
        <v>1.0869342543962004</v>
      </c>
      <c r="D56" s="248">
        <v>1.016565586505805</v>
      </c>
      <c r="E56" s="249">
        <v>1.1573029222865958</v>
      </c>
      <c r="F56" s="248">
        <v>1.0540918330736024</v>
      </c>
      <c r="G56" s="249">
        <v>1.1197766757187984</v>
      </c>
      <c r="H56" s="84"/>
    </row>
    <row r="57" spans="1:8" ht="15.75" customHeight="1">
      <c r="A57" s="95"/>
      <c r="B57" s="185" t="s">
        <v>481</v>
      </c>
      <c r="C57" s="247">
        <v>0.78656673235330588</v>
      </c>
      <c r="D57" s="248">
        <v>0.71923390962589162</v>
      </c>
      <c r="E57" s="249">
        <v>0.85389955508072013</v>
      </c>
      <c r="F57" s="248">
        <v>0.75458784705583948</v>
      </c>
      <c r="G57" s="249">
        <v>0.81854561765077227</v>
      </c>
      <c r="H57" s="84"/>
    </row>
    <row r="58" spans="1:8" ht="15.75" customHeight="1">
      <c r="A58" s="95"/>
      <c r="B58" s="185" t="s">
        <v>482</v>
      </c>
      <c r="C58" s="241">
        <v>6.5549999999999997E-2</v>
      </c>
      <c r="D58" s="243">
        <v>3.8730855358067223E-2</v>
      </c>
      <c r="E58" s="244">
        <v>9.2369144641932771E-2</v>
      </c>
      <c r="F58" s="243" t="s">
        <v>95</v>
      </c>
      <c r="G58" s="244" t="s">
        <v>95</v>
      </c>
      <c r="H58" s="84"/>
    </row>
    <row r="59" spans="1:8" ht="15.75" customHeight="1">
      <c r="A59" s="95"/>
      <c r="B59" s="185" t="s">
        <v>483</v>
      </c>
      <c r="C59" s="257">
        <v>15.338303886585221</v>
      </c>
      <c r="D59" s="258">
        <v>14.384372511074353</v>
      </c>
      <c r="E59" s="259">
        <v>16.292235262096089</v>
      </c>
      <c r="F59" s="258">
        <v>14.741630114627306</v>
      </c>
      <c r="G59" s="259">
        <v>15.934977658543136</v>
      </c>
      <c r="H59" s="84"/>
    </row>
    <row r="60" spans="1:8" ht="15.75" customHeight="1">
      <c r="A60" s="95"/>
      <c r="B60" s="185" t="s">
        <v>484</v>
      </c>
      <c r="C60" s="241">
        <v>0.37170388361584955</v>
      </c>
      <c r="D60" s="243">
        <v>0.36050446569260208</v>
      </c>
      <c r="E60" s="244">
        <v>0.38290330153909702</v>
      </c>
      <c r="F60" s="243">
        <v>0.36322184226132465</v>
      </c>
      <c r="G60" s="244">
        <v>0.38018592497037446</v>
      </c>
      <c r="H60" s="84"/>
    </row>
    <row r="61" spans="1:8" ht="15.75" customHeight="1">
      <c r="A61" s="95"/>
      <c r="B61" s="185" t="s">
        <v>485</v>
      </c>
      <c r="C61" s="247">
        <v>0.93986704745213656</v>
      </c>
      <c r="D61" s="248">
        <v>0.89569354809774082</v>
      </c>
      <c r="E61" s="249">
        <v>0.9840405468065323</v>
      </c>
      <c r="F61" s="248">
        <v>0.91300606868268053</v>
      </c>
      <c r="G61" s="249">
        <v>0.9667280262215926</v>
      </c>
      <c r="H61" s="84"/>
    </row>
    <row r="62" spans="1:8" ht="15.75" customHeight="1">
      <c r="A62" s="95"/>
      <c r="B62" s="185" t="s">
        <v>486</v>
      </c>
      <c r="C62" s="247">
        <v>0.18925393474776944</v>
      </c>
      <c r="D62" s="248">
        <v>0.17338752136027333</v>
      </c>
      <c r="E62" s="249">
        <v>0.20512034813526556</v>
      </c>
      <c r="F62" s="248" t="s">
        <v>95</v>
      </c>
      <c r="G62" s="249" t="s">
        <v>95</v>
      </c>
      <c r="H62" s="84"/>
    </row>
    <row r="63" spans="1:8" ht="15.75" customHeight="1">
      <c r="A63" s="95"/>
      <c r="B63" s="185" t="s">
        <v>487</v>
      </c>
      <c r="C63" s="247">
        <v>4.0423211335778726</v>
      </c>
      <c r="D63" s="248">
        <v>3.4836214064029654</v>
      </c>
      <c r="E63" s="249">
        <v>4.6010208607527794</v>
      </c>
      <c r="F63" s="248">
        <v>3.7369517749326406</v>
      </c>
      <c r="G63" s="249">
        <v>4.347690492223105</v>
      </c>
      <c r="H63" s="84"/>
    </row>
    <row r="64" spans="1:8" ht="15.75" customHeight="1">
      <c r="A64" s="95"/>
      <c r="B64" s="185" t="s">
        <v>488</v>
      </c>
      <c r="C64" s="242">
        <v>63.426083695901177</v>
      </c>
      <c r="D64" s="252">
        <v>60.138766643123688</v>
      </c>
      <c r="E64" s="253">
        <v>66.713400748678666</v>
      </c>
      <c r="F64" s="252">
        <v>61.887226361477012</v>
      </c>
      <c r="G64" s="253">
        <v>64.964941030325349</v>
      </c>
      <c r="H64" s="84"/>
    </row>
    <row r="65" spans="1:8" ht="15.75" customHeight="1">
      <c r="A65" s="95"/>
      <c r="B65" s="185" t="s">
        <v>489</v>
      </c>
      <c r="C65" s="257">
        <v>17.456940158311486</v>
      </c>
      <c r="D65" s="258">
        <v>16.372364183048642</v>
      </c>
      <c r="E65" s="259">
        <v>18.54151613357433</v>
      </c>
      <c r="F65" s="258">
        <v>16.445863228241347</v>
      </c>
      <c r="G65" s="259">
        <v>18.468017088381625</v>
      </c>
      <c r="H65" s="84"/>
    </row>
    <row r="66" spans="1:8" ht="15.75" customHeight="1">
      <c r="A66" s="95"/>
      <c r="B66" s="185" t="s">
        <v>490</v>
      </c>
      <c r="C66" s="257">
        <v>15.93595792517424</v>
      </c>
      <c r="D66" s="258">
        <v>15.049938313144102</v>
      </c>
      <c r="E66" s="259">
        <v>16.821977537204376</v>
      </c>
      <c r="F66" s="258">
        <v>15.402125761833444</v>
      </c>
      <c r="G66" s="259">
        <v>16.469790088515033</v>
      </c>
      <c r="H66" s="84"/>
    </row>
    <row r="67" spans="1:8" ht="15.75" customHeight="1">
      <c r="A67" s="95"/>
      <c r="B67" s="185" t="s">
        <v>491</v>
      </c>
      <c r="C67" s="247">
        <v>1.1544379979592643</v>
      </c>
      <c r="D67" s="248">
        <v>1.0286795753103499</v>
      </c>
      <c r="E67" s="249">
        <v>1.2801964206081786</v>
      </c>
      <c r="F67" s="248">
        <v>1.0871141319728219</v>
      </c>
      <c r="G67" s="249">
        <v>1.2217618639457066</v>
      </c>
      <c r="H67" s="84"/>
    </row>
    <row r="68" spans="1:8" ht="15.75" customHeight="1">
      <c r="A68" s="95"/>
      <c r="B68" s="185" t="s">
        <v>492</v>
      </c>
      <c r="C68" s="242">
        <v>81.097153616977891</v>
      </c>
      <c r="D68" s="252">
        <v>78.699442431505872</v>
      </c>
      <c r="E68" s="253">
        <v>83.494864802449911</v>
      </c>
      <c r="F68" s="252">
        <v>79.092433813349615</v>
      </c>
      <c r="G68" s="253">
        <v>83.101873420606168</v>
      </c>
      <c r="H68" s="84"/>
    </row>
    <row r="69" spans="1:8" ht="15.75" customHeight="1">
      <c r="A69" s="95"/>
      <c r="B69" s="185" t="s">
        <v>493</v>
      </c>
      <c r="C69" s="242">
        <v>57.520620777428533</v>
      </c>
      <c r="D69" s="252">
        <v>53.830745101770958</v>
      </c>
      <c r="E69" s="253">
        <v>61.210496453086108</v>
      </c>
      <c r="F69" s="252">
        <v>55.004048482443892</v>
      </c>
      <c r="G69" s="253">
        <v>60.037193072413174</v>
      </c>
      <c r="H69" s="84"/>
    </row>
    <row r="70" spans="1:8" ht="15.75" customHeight="1">
      <c r="A70" s="95"/>
      <c r="B70" s="246" t="s">
        <v>206</v>
      </c>
      <c r="C70" s="182"/>
      <c r="D70" s="182"/>
      <c r="E70" s="182"/>
      <c r="F70" s="182"/>
      <c r="G70" s="245"/>
      <c r="H70" s="84"/>
    </row>
    <row r="71" spans="1:8" ht="15.75" customHeight="1">
      <c r="A71" s="95"/>
      <c r="B71" s="185" t="s">
        <v>437</v>
      </c>
      <c r="C71" s="241">
        <v>8.4066846742055557E-2</v>
      </c>
      <c r="D71" s="243">
        <v>7.1853733987333746E-2</v>
      </c>
      <c r="E71" s="244">
        <v>9.6279959496777368E-2</v>
      </c>
      <c r="F71" s="243">
        <v>7.8553012855600429E-2</v>
      </c>
      <c r="G71" s="244">
        <v>8.9580680628510684E-2</v>
      </c>
      <c r="H71" s="84"/>
    </row>
    <row r="72" spans="1:8" ht="15.75" customHeight="1">
      <c r="A72" s="95"/>
      <c r="B72" s="185" t="s">
        <v>438</v>
      </c>
      <c r="C72" s="247">
        <v>2.1453622789008926</v>
      </c>
      <c r="D72" s="248">
        <v>2.0534503791942624</v>
      </c>
      <c r="E72" s="249">
        <v>2.2372741786075228</v>
      </c>
      <c r="F72" s="248">
        <v>2.089458100812049</v>
      </c>
      <c r="G72" s="249">
        <v>2.2012664569897362</v>
      </c>
      <c r="H72" s="84"/>
    </row>
    <row r="73" spans="1:8" ht="15.75" customHeight="1">
      <c r="A73" s="95"/>
      <c r="B73" s="185" t="s">
        <v>439</v>
      </c>
      <c r="C73" s="242">
        <v>275.5946060739671</v>
      </c>
      <c r="D73" s="252">
        <v>266.90183775208021</v>
      </c>
      <c r="E73" s="253">
        <v>284.28737439585399</v>
      </c>
      <c r="F73" s="252">
        <v>269.91472196918892</v>
      </c>
      <c r="G73" s="253">
        <v>281.27449017874528</v>
      </c>
      <c r="H73" s="84"/>
    </row>
    <row r="74" spans="1:8" ht="15.75" customHeight="1">
      <c r="A74" s="95"/>
      <c r="B74" s="185" t="s">
        <v>440</v>
      </c>
      <c r="C74" s="242">
        <v>496.04411111239199</v>
      </c>
      <c r="D74" s="252">
        <v>475.63387877888709</v>
      </c>
      <c r="E74" s="253">
        <v>516.45434344589694</v>
      </c>
      <c r="F74" s="252">
        <v>483.16157441514127</v>
      </c>
      <c r="G74" s="253">
        <v>508.9266478096427</v>
      </c>
      <c r="H74" s="84"/>
    </row>
    <row r="75" spans="1:8" ht="15.75" customHeight="1">
      <c r="A75" s="95"/>
      <c r="B75" s="185" t="s">
        <v>441</v>
      </c>
      <c r="C75" s="247">
        <v>1.6116436513688963</v>
      </c>
      <c r="D75" s="248">
        <v>1.5067344542787811</v>
      </c>
      <c r="E75" s="249">
        <v>1.7165528484590116</v>
      </c>
      <c r="F75" s="248">
        <v>1.5539986649127719</v>
      </c>
      <c r="G75" s="249">
        <v>1.6692886378250207</v>
      </c>
      <c r="H75" s="84"/>
    </row>
    <row r="76" spans="1:8" ht="15.75" customHeight="1">
      <c r="A76" s="95"/>
      <c r="B76" s="185" t="s">
        <v>442</v>
      </c>
      <c r="C76" s="247">
        <v>0.6344787929354162</v>
      </c>
      <c r="D76" s="248">
        <v>0.49510165052690452</v>
      </c>
      <c r="E76" s="249">
        <v>0.77385593534392783</v>
      </c>
      <c r="F76" s="248">
        <v>0.53923966962284986</v>
      </c>
      <c r="G76" s="249">
        <v>0.72971791624798255</v>
      </c>
      <c r="H76" s="84"/>
    </row>
    <row r="77" spans="1:8" ht="15.75" customHeight="1">
      <c r="A77" s="95"/>
      <c r="B77" s="185" t="s">
        <v>443</v>
      </c>
      <c r="C77" s="241">
        <v>0.65916682571231022</v>
      </c>
      <c r="D77" s="243">
        <v>0.63091519734172918</v>
      </c>
      <c r="E77" s="244">
        <v>0.68741845408289126</v>
      </c>
      <c r="F77" s="243">
        <v>0.64171894464585111</v>
      </c>
      <c r="G77" s="244">
        <v>0.67661470677876934</v>
      </c>
      <c r="H77" s="84"/>
    </row>
    <row r="78" spans="1:8" ht="15.75" customHeight="1">
      <c r="A78" s="95"/>
      <c r="B78" s="185" t="s">
        <v>444</v>
      </c>
      <c r="C78" s="241">
        <v>8.4838378481367036E-2</v>
      </c>
      <c r="D78" s="243">
        <v>6.838540811484646E-2</v>
      </c>
      <c r="E78" s="244">
        <v>0.10129134884788761</v>
      </c>
      <c r="F78" s="243">
        <v>6.7698333986784764E-2</v>
      </c>
      <c r="G78" s="244">
        <v>0.10197842297594931</v>
      </c>
      <c r="H78" s="84"/>
    </row>
    <row r="79" spans="1:8" ht="15.75" customHeight="1">
      <c r="A79" s="95"/>
      <c r="B79" s="185" t="s">
        <v>445</v>
      </c>
      <c r="C79" s="257">
        <v>39.28802145473054</v>
      </c>
      <c r="D79" s="258">
        <v>34.878223466319994</v>
      </c>
      <c r="E79" s="259">
        <v>43.697819443141086</v>
      </c>
      <c r="F79" s="258">
        <v>37.681321620457943</v>
      </c>
      <c r="G79" s="259">
        <v>40.894721289003137</v>
      </c>
      <c r="H79" s="84"/>
    </row>
    <row r="80" spans="1:8" ht="15.75" customHeight="1">
      <c r="A80" s="95"/>
      <c r="B80" s="185" t="s">
        <v>446</v>
      </c>
      <c r="C80" s="257">
        <v>13.715658789692398</v>
      </c>
      <c r="D80" s="258">
        <v>13.13518922915272</v>
      </c>
      <c r="E80" s="259">
        <v>14.296128350232076</v>
      </c>
      <c r="F80" s="258">
        <v>13.272460783215489</v>
      </c>
      <c r="G80" s="259">
        <v>14.158856796169307</v>
      </c>
      <c r="H80" s="84"/>
    </row>
    <row r="81" spans="1:8" ht="15.75" customHeight="1">
      <c r="A81" s="95"/>
      <c r="B81" s="185" t="s">
        <v>447</v>
      </c>
      <c r="C81" s="242">
        <v>52.540348335074412</v>
      </c>
      <c r="D81" s="252">
        <v>50.414748392016797</v>
      </c>
      <c r="E81" s="253">
        <v>54.665948278132028</v>
      </c>
      <c r="F81" s="252">
        <v>51.054032119892739</v>
      </c>
      <c r="G81" s="253">
        <v>54.026664550256086</v>
      </c>
      <c r="H81" s="84"/>
    </row>
    <row r="82" spans="1:8" ht="15.75" customHeight="1">
      <c r="A82" s="95"/>
      <c r="B82" s="185" t="s">
        <v>448</v>
      </c>
      <c r="C82" s="247">
        <v>9.1702551830770584</v>
      </c>
      <c r="D82" s="248">
        <v>8.777623678733784</v>
      </c>
      <c r="E82" s="249">
        <v>9.5628866874203329</v>
      </c>
      <c r="F82" s="248">
        <v>8.8561778527431638</v>
      </c>
      <c r="G82" s="249">
        <v>9.4843325134109531</v>
      </c>
      <c r="H82" s="84"/>
    </row>
    <row r="83" spans="1:8" ht="15.75" customHeight="1">
      <c r="A83" s="95"/>
      <c r="B83" s="185" t="s">
        <v>449</v>
      </c>
      <c r="C83" s="257">
        <v>30.912485429887674</v>
      </c>
      <c r="D83" s="258">
        <v>29.485883504063459</v>
      </c>
      <c r="E83" s="259">
        <v>32.339087355711889</v>
      </c>
      <c r="F83" s="258">
        <v>29.933572753840732</v>
      </c>
      <c r="G83" s="259">
        <v>31.891398105934616</v>
      </c>
      <c r="H83" s="84"/>
    </row>
    <row r="84" spans="1:8" ht="15.75" customHeight="1">
      <c r="A84" s="95"/>
      <c r="B84" s="185" t="s">
        <v>450</v>
      </c>
      <c r="C84" s="247">
        <v>2.8009853226592494</v>
      </c>
      <c r="D84" s="248">
        <v>2.4431065429673531</v>
      </c>
      <c r="E84" s="249">
        <v>3.1588641023511457</v>
      </c>
      <c r="F84" s="248">
        <v>2.6962742105874411</v>
      </c>
      <c r="G84" s="249">
        <v>2.9056964347310577</v>
      </c>
      <c r="H84" s="84"/>
    </row>
    <row r="85" spans="1:8" ht="15.75" customHeight="1">
      <c r="A85" s="95"/>
      <c r="B85" s="185" t="s">
        <v>451</v>
      </c>
      <c r="C85" s="247">
        <v>1.001360608944398</v>
      </c>
      <c r="D85" s="248">
        <v>0.84891193277205779</v>
      </c>
      <c r="E85" s="249">
        <v>1.1538092851167383</v>
      </c>
      <c r="F85" s="248">
        <v>0.96938373674876188</v>
      </c>
      <c r="G85" s="249">
        <v>1.0333374811400342</v>
      </c>
      <c r="H85" s="84"/>
    </row>
    <row r="86" spans="1:8" ht="15.75" customHeight="1">
      <c r="A86" s="95"/>
      <c r="B86" s="185" t="s">
        <v>452</v>
      </c>
      <c r="C86" s="247">
        <v>0.38275510273505359</v>
      </c>
      <c r="D86" s="248">
        <v>0.2840300709578506</v>
      </c>
      <c r="E86" s="249">
        <v>0.48148013451225657</v>
      </c>
      <c r="F86" s="248">
        <v>0.35315088682484519</v>
      </c>
      <c r="G86" s="249">
        <v>0.41235931864526199</v>
      </c>
      <c r="H86" s="84"/>
    </row>
    <row r="87" spans="1:8" ht="15.75" customHeight="1">
      <c r="A87" s="95"/>
      <c r="B87" s="185" t="s">
        <v>453</v>
      </c>
      <c r="C87" s="247">
        <v>3.1919133159076591</v>
      </c>
      <c r="D87" s="248">
        <v>3.092107343098546</v>
      </c>
      <c r="E87" s="249">
        <v>3.2917192887167723</v>
      </c>
      <c r="F87" s="248">
        <v>3.1286651769568024</v>
      </c>
      <c r="G87" s="249">
        <v>3.2551614548585159</v>
      </c>
      <c r="H87" s="84"/>
    </row>
    <row r="88" spans="1:8" ht="15.75" customHeight="1">
      <c r="A88" s="95"/>
      <c r="B88" s="185" t="s">
        <v>454</v>
      </c>
      <c r="C88" s="247">
        <v>9.7780401859641231</v>
      </c>
      <c r="D88" s="248">
        <v>9.2532907394105575</v>
      </c>
      <c r="E88" s="249">
        <v>10.302789632517689</v>
      </c>
      <c r="F88" s="248">
        <v>9.3823979794424961</v>
      </c>
      <c r="G88" s="249">
        <v>10.17368239248575</v>
      </c>
      <c r="H88" s="84"/>
    </row>
    <row r="89" spans="1:8" ht="15.75" customHeight="1">
      <c r="A89" s="95"/>
      <c r="B89" s="185" t="s">
        <v>455</v>
      </c>
      <c r="C89" s="247">
        <v>3.9858151336648753</v>
      </c>
      <c r="D89" s="248">
        <v>2.8724160114783075</v>
      </c>
      <c r="E89" s="249">
        <v>5.0992142558514431</v>
      </c>
      <c r="F89" s="248">
        <v>3.775740488222056</v>
      </c>
      <c r="G89" s="249">
        <v>4.195889779107695</v>
      </c>
      <c r="H89" s="84"/>
    </row>
    <row r="90" spans="1:8" ht="15.75" customHeight="1">
      <c r="A90" s="95"/>
      <c r="B90" s="185" t="s">
        <v>494</v>
      </c>
      <c r="C90" s="247">
        <v>0.11833333333333333</v>
      </c>
      <c r="D90" s="248">
        <v>8.9415518830199936E-2</v>
      </c>
      <c r="E90" s="249">
        <v>0.14725114783646673</v>
      </c>
      <c r="F90" s="248" t="s">
        <v>95</v>
      </c>
      <c r="G90" s="249" t="s">
        <v>95</v>
      </c>
      <c r="H90" s="84"/>
    </row>
    <row r="91" spans="1:8" ht="15.75" customHeight="1">
      <c r="A91" s="95"/>
      <c r="B91" s="185" t="s">
        <v>456</v>
      </c>
      <c r="C91" s="247">
        <v>0.33142365879495567</v>
      </c>
      <c r="D91" s="248">
        <v>0.29732431765255007</v>
      </c>
      <c r="E91" s="249">
        <v>0.36552299993736126</v>
      </c>
      <c r="F91" s="248">
        <v>0.30999801367696722</v>
      </c>
      <c r="G91" s="249">
        <v>0.35284930391294411</v>
      </c>
      <c r="H91" s="84"/>
    </row>
    <row r="92" spans="1:8" ht="15.75" customHeight="1">
      <c r="A92" s="95"/>
      <c r="B92" s="185" t="s">
        <v>457</v>
      </c>
      <c r="C92" s="247">
        <v>0.40795551316512524</v>
      </c>
      <c r="D92" s="248">
        <v>0.36101361234305729</v>
      </c>
      <c r="E92" s="249">
        <v>0.45489741398719319</v>
      </c>
      <c r="F92" s="248" t="s">
        <v>95</v>
      </c>
      <c r="G92" s="249" t="s">
        <v>95</v>
      </c>
      <c r="H92" s="84"/>
    </row>
    <row r="93" spans="1:8" ht="15.75" customHeight="1">
      <c r="A93" s="95"/>
      <c r="B93" s="185" t="s">
        <v>458</v>
      </c>
      <c r="C93" s="241">
        <v>6.4930118154761921E-2</v>
      </c>
      <c r="D93" s="243">
        <v>5.6128488933543101E-2</v>
      </c>
      <c r="E93" s="244">
        <v>7.3731747375980733E-2</v>
      </c>
      <c r="F93" s="243">
        <v>5.8336643369010427E-2</v>
      </c>
      <c r="G93" s="244">
        <v>7.1523592940513414E-2</v>
      </c>
      <c r="H93" s="84"/>
    </row>
    <row r="94" spans="1:8" ht="15.75" customHeight="1">
      <c r="A94" s="95"/>
      <c r="B94" s="185" t="s">
        <v>459</v>
      </c>
      <c r="C94" s="241">
        <v>0.99991615437471215</v>
      </c>
      <c r="D94" s="243">
        <v>0.9577103547920377</v>
      </c>
      <c r="E94" s="244">
        <v>1.0421219539573867</v>
      </c>
      <c r="F94" s="243">
        <v>0.977209274366866</v>
      </c>
      <c r="G94" s="244">
        <v>1.0226230343825582</v>
      </c>
      <c r="H94" s="84"/>
    </row>
    <row r="95" spans="1:8" ht="15.75" customHeight="1">
      <c r="A95" s="95"/>
      <c r="B95" s="185" t="s">
        <v>460</v>
      </c>
      <c r="C95" s="257">
        <v>18.242700331786626</v>
      </c>
      <c r="D95" s="258">
        <v>16.08427967787452</v>
      </c>
      <c r="E95" s="259">
        <v>20.401120985698732</v>
      </c>
      <c r="F95" s="258">
        <v>17.372894615862904</v>
      </c>
      <c r="G95" s="259">
        <v>19.112506047710347</v>
      </c>
      <c r="H95" s="84"/>
    </row>
    <row r="96" spans="1:8" ht="15.75" customHeight="1">
      <c r="A96" s="95"/>
      <c r="B96" s="185" t="s">
        <v>461</v>
      </c>
      <c r="C96" s="257">
        <v>43.564900936590348</v>
      </c>
      <c r="D96" s="258">
        <v>41.98610632984451</v>
      </c>
      <c r="E96" s="259">
        <v>45.143695543336186</v>
      </c>
      <c r="F96" s="258">
        <v>42.530162199857344</v>
      </c>
      <c r="G96" s="259">
        <v>44.599639673323352</v>
      </c>
      <c r="H96" s="84"/>
    </row>
    <row r="97" spans="1:8" ht="15.75" customHeight="1">
      <c r="A97" s="95"/>
      <c r="B97" s="185" t="s">
        <v>462</v>
      </c>
      <c r="C97" s="241">
        <v>9.4898555248826844E-2</v>
      </c>
      <c r="D97" s="243">
        <v>8.4490273705872448E-2</v>
      </c>
      <c r="E97" s="244">
        <v>0.10530683679178124</v>
      </c>
      <c r="F97" s="243" t="s">
        <v>95</v>
      </c>
      <c r="G97" s="244" t="s">
        <v>95</v>
      </c>
      <c r="H97" s="84"/>
    </row>
    <row r="98" spans="1:8" ht="15.75" customHeight="1">
      <c r="A98" s="95"/>
      <c r="B98" s="185" t="s">
        <v>463</v>
      </c>
      <c r="C98" s="241">
        <v>0.87387513723601229</v>
      </c>
      <c r="D98" s="243">
        <v>0.84643282729028702</v>
      </c>
      <c r="E98" s="244">
        <v>0.90131744718173756</v>
      </c>
      <c r="F98" s="243">
        <v>0.85405656400252461</v>
      </c>
      <c r="G98" s="244">
        <v>0.89369371046949997</v>
      </c>
      <c r="H98" s="84"/>
    </row>
    <row r="99" spans="1:8" ht="15.75" customHeight="1">
      <c r="A99" s="95"/>
      <c r="B99" s="185" t="s">
        <v>464</v>
      </c>
      <c r="C99" s="241">
        <v>3.3739088522867416E-2</v>
      </c>
      <c r="D99" s="243">
        <v>3.266781762503386E-2</v>
      </c>
      <c r="E99" s="244">
        <v>3.4810359420700973E-2</v>
      </c>
      <c r="F99" s="243">
        <v>3.3081408254958693E-2</v>
      </c>
      <c r="G99" s="244">
        <v>3.439676879077614E-2</v>
      </c>
      <c r="H99" s="84"/>
    </row>
    <row r="100" spans="1:8" ht="15.75" customHeight="1">
      <c r="A100" s="95"/>
      <c r="B100" s="185" t="s">
        <v>465</v>
      </c>
      <c r="C100" s="247">
        <v>2.4542243829106281</v>
      </c>
      <c r="D100" s="248">
        <v>2.2389072081911756</v>
      </c>
      <c r="E100" s="249">
        <v>2.6695415576300805</v>
      </c>
      <c r="F100" s="248">
        <v>2.338523120665795</v>
      </c>
      <c r="G100" s="249">
        <v>2.5699256451554611</v>
      </c>
      <c r="H100" s="84"/>
    </row>
    <row r="101" spans="1:8" ht="15.75" customHeight="1">
      <c r="A101" s="95"/>
      <c r="B101" s="185" t="s">
        <v>466</v>
      </c>
      <c r="C101" s="241">
        <v>0.15553753435585135</v>
      </c>
      <c r="D101" s="243">
        <v>0.14239903341198004</v>
      </c>
      <c r="E101" s="244">
        <v>0.16867603529972267</v>
      </c>
      <c r="F101" s="243">
        <v>0.14772044608364698</v>
      </c>
      <c r="G101" s="244">
        <v>0.16335462262805572</v>
      </c>
      <c r="H101" s="84"/>
    </row>
    <row r="102" spans="1:8" ht="15.75" customHeight="1">
      <c r="A102" s="95"/>
      <c r="B102" s="185" t="s">
        <v>467</v>
      </c>
      <c r="C102" s="247">
        <v>0.78800732226980763</v>
      </c>
      <c r="D102" s="248">
        <v>0.5959983489145958</v>
      </c>
      <c r="E102" s="249">
        <v>0.98001629562501946</v>
      </c>
      <c r="F102" s="248">
        <v>0.70347040481461232</v>
      </c>
      <c r="G102" s="249">
        <v>0.87254423972500295</v>
      </c>
      <c r="H102" s="84"/>
    </row>
    <row r="103" spans="1:8" ht="15.75" customHeight="1">
      <c r="A103" s="95"/>
      <c r="B103" s="185" t="s">
        <v>469</v>
      </c>
      <c r="C103" s="257">
        <v>19.252822759154007</v>
      </c>
      <c r="D103" s="258">
        <v>18.056359223258447</v>
      </c>
      <c r="E103" s="259">
        <v>20.449286295049568</v>
      </c>
      <c r="F103" s="258">
        <v>18.637857452858736</v>
      </c>
      <c r="G103" s="259">
        <v>19.867788065449279</v>
      </c>
      <c r="H103" s="84"/>
    </row>
    <row r="104" spans="1:8" ht="15.75" customHeight="1">
      <c r="A104" s="95"/>
      <c r="B104" s="185" t="s">
        <v>470</v>
      </c>
      <c r="C104" s="241">
        <v>6.4555907515595104E-2</v>
      </c>
      <c r="D104" s="243">
        <v>6.2645482721986501E-2</v>
      </c>
      <c r="E104" s="244">
        <v>6.6466332309203707E-2</v>
      </c>
      <c r="F104" s="243">
        <v>6.3115667297886244E-2</v>
      </c>
      <c r="G104" s="244">
        <v>6.5996147733303964E-2</v>
      </c>
      <c r="H104" s="84"/>
    </row>
    <row r="105" spans="1:8" ht="15.75" customHeight="1">
      <c r="A105" s="95"/>
      <c r="B105" s="185" t="s">
        <v>471</v>
      </c>
      <c r="C105" s="247">
        <v>4.8711078338173337</v>
      </c>
      <c r="D105" s="248">
        <v>4.5286932772029944</v>
      </c>
      <c r="E105" s="249">
        <v>5.213522390431673</v>
      </c>
      <c r="F105" s="248">
        <v>4.6580473239083782</v>
      </c>
      <c r="G105" s="249">
        <v>5.0841683437262892</v>
      </c>
      <c r="H105" s="84"/>
    </row>
    <row r="106" spans="1:8" ht="15.75" customHeight="1">
      <c r="A106" s="95"/>
      <c r="B106" s="185" t="s">
        <v>473</v>
      </c>
      <c r="C106" s="242">
        <v>105.46338500594544</v>
      </c>
      <c r="D106" s="252">
        <v>100.32265566079371</v>
      </c>
      <c r="E106" s="253">
        <v>110.60411435109717</v>
      </c>
      <c r="F106" s="252">
        <v>101.78614470989956</v>
      </c>
      <c r="G106" s="253">
        <v>109.14062530199132</v>
      </c>
      <c r="H106" s="84"/>
    </row>
    <row r="107" spans="1:8" ht="15.75" customHeight="1">
      <c r="A107" s="95"/>
      <c r="B107" s="185" t="s">
        <v>474</v>
      </c>
      <c r="C107" s="241">
        <v>0.3337627324082742</v>
      </c>
      <c r="D107" s="243">
        <v>0.32292969414907774</v>
      </c>
      <c r="E107" s="244">
        <v>0.34459577066747066</v>
      </c>
      <c r="F107" s="243">
        <v>0.3264066535616964</v>
      </c>
      <c r="G107" s="244">
        <v>0.34111881125485199</v>
      </c>
      <c r="H107" s="84"/>
    </row>
    <row r="108" spans="1:8" ht="15.75" customHeight="1">
      <c r="A108" s="95"/>
      <c r="B108" s="185" t="s">
        <v>475</v>
      </c>
      <c r="C108" s="247">
        <v>0.2708749768881405</v>
      </c>
      <c r="D108" s="248">
        <v>0.23682291505333644</v>
      </c>
      <c r="E108" s="249">
        <v>0.30492703872294458</v>
      </c>
      <c r="F108" s="248">
        <v>0.25213700688661117</v>
      </c>
      <c r="G108" s="249">
        <v>0.28961294688966982</v>
      </c>
      <c r="H108" s="84"/>
    </row>
    <row r="109" spans="1:8" ht="15.75" customHeight="1">
      <c r="A109" s="95"/>
      <c r="B109" s="185" t="s">
        <v>476</v>
      </c>
      <c r="C109" s="247">
        <v>8.1111767685484395</v>
      </c>
      <c r="D109" s="248">
        <v>7.7098083714753471</v>
      </c>
      <c r="E109" s="249">
        <v>8.5125451656215319</v>
      </c>
      <c r="F109" s="248">
        <v>7.857053732933724</v>
      </c>
      <c r="G109" s="249">
        <v>8.3652998041631559</v>
      </c>
      <c r="H109" s="84"/>
    </row>
    <row r="110" spans="1:8" ht="15.75" customHeight="1">
      <c r="A110" s="95"/>
      <c r="B110" s="185" t="s">
        <v>495</v>
      </c>
      <c r="C110" s="247">
        <v>0.47633333333333344</v>
      </c>
      <c r="D110" s="248">
        <v>0.24307487671625755</v>
      </c>
      <c r="E110" s="249">
        <v>0.70959178995040939</v>
      </c>
      <c r="F110" s="248" t="s">
        <v>95</v>
      </c>
      <c r="G110" s="249" t="s">
        <v>95</v>
      </c>
      <c r="H110" s="84"/>
    </row>
    <row r="111" spans="1:8" ht="15.75" customHeight="1">
      <c r="A111" s="95"/>
      <c r="B111" s="185" t="s">
        <v>478</v>
      </c>
      <c r="C111" s="247">
        <v>3.4693387301667649</v>
      </c>
      <c r="D111" s="248">
        <v>3.2953048500514148</v>
      </c>
      <c r="E111" s="249">
        <v>3.6433726102821149</v>
      </c>
      <c r="F111" s="248">
        <v>3.3348580498417713</v>
      </c>
      <c r="G111" s="249">
        <v>3.6038194104917585</v>
      </c>
      <c r="H111" s="84"/>
    </row>
    <row r="112" spans="1:8" ht="15.75" customHeight="1">
      <c r="A112" s="95"/>
      <c r="B112" s="185" t="s">
        <v>479</v>
      </c>
      <c r="C112" s="257">
        <v>19.632114777529232</v>
      </c>
      <c r="D112" s="258">
        <v>18.329026045041239</v>
      </c>
      <c r="E112" s="259">
        <v>20.935203510017224</v>
      </c>
      <c r="F112" s="258">
        <v>18.939844863256141</v>
      </c>
      <c r="G112" s="259">
        <v>20.324384691802322</v>
      </c>
      <c r="H112" s="84"/>
    </row>
    <row r="113" spans="1:8" ht="15.75" customHeight="1">
      <c r="A113" s="95"/>
      <c r="B113" s="185" t="s">
        <v>480</v>
      </c>
      <c r="C113" s="241" t="s">
        <v>106</v>
      </c>
      <c r="D113" s="243" t="s">
        <v>95</v>
      </c>
      <c r="E113" s="244" t="s">
        <v>95</v>
      </c>
      <c r="F113" s="243" t="s">
        <v>95</v>
      </c>
      <c r="G113" s="244" t="s">
        <v>95</v>
      </c>
      <c r="H113" s="84"/>
    </row>
    <row r="114" spans="1:8" ht="15.75" customHeight="1">
      <c r="A114" s="95"/>
      <c r="B114" s="185" t="s">
        <v>481</v>
      </c>
      <c r="C114" s="247">
        <v>0.56751849230899698</v>
      </c>
      <c r="D114" s="248">
        <v>0.50523215802299359</v>
      </c>
      <c r="E114" s="249">
        <v>0.62980482659500037</v>
      </c>
      <c r="F114" s="248">
        <v>0.53236038668470242</v>
      </c>
      <c r="G114" s="249">
        <v>0.60267659793329154</v>
      </c>
      <c r="H114" s="84"/>
    </row>
    <row r="115" spans="1:8" ht="15.75" customHeight="1">
      <c r="A115" s="95"/>
      <c r="B115" s="185" t="s">
        <v>482</v>
      </c>
      <c r="C115" s="241">
        <v>5.5541006448487286E-2</v>
      </c>
      <c r="D115" s="243">
        <v>3.3516239273111315E-2</v>
      </c>
      <c r="E115" s="244">
        <v>7.7565773623863257E-2</v>
      </c>
      <c r="F115" s="243" t="s">
        <v>95</v>
      </c>
      <c r="G115" s="244" t="s">
        <v>95</v>
      </c>
      <c r="H115" s="84"/>
    </row>
    <row r="116" spans="1:8" ht="15.75" customHeight="1">
      <c r="A116" s="95"/>
      <c r="B116" s="185" t="s">
        <v>483</v>
      </c>
      <c r="C116" s="247">
        <v>8.0074914575440026</v>
      </c>
      <c r="D116" s="248">
        <v>7.0295184073728638</v>
      </c>
      <c r="E116" s="249">
        <v>8.9854645077151414</v>
      </c>
      <c r="F116" s="248">
        <v>7.7398631002787015</v>
      </c>
      <c r="G116" s="249">
        <v>8.2751198148093028</v>
      </c>
      <c r="H116" s="84"/>
    </row>
    <row r="117" spans="1:8" ht="15.75" customHeight="1">
      <c r="A117" s="95"/>
      <c r="B117" s="185" t="s">
        <v>484</v>
      </c>
      <c r="C117" s="241">
        <v>0.27158459589489869</v>
      </c>
      <c r="D117" s="243">
        <v>0.25744385559928301</v>
      </c>
      <c r="E117" s="244">
        <v>0.28572533619051438</v>
      </c>
      <c r="F117" s="243">
        <v>0.26354319643649898</v>
      </c>
      <c r="G117" s="244">
        <v>0.27962599535329841</v>
      </c>
      <c r="H117" s="84"/>
    </row>
    <row r="118" spans="1:8" ht="15.75" customHeight="1">
      <c r="A118" s="95"/>
      <c r="B118" s="185" t="s">
        <v>485</v>
      </c>
      <c r="C118" s="247">
        <v>0.66473306523638909</v>
      </c>
      <c r="D118" s="248">
        <v>0.62823916172999672</v>
      </c>
      <c r="E118" s="249">
        <v>0.70122696874278145</v>
      </c>
      <c r="F118" s="248">
        <v>0.63978887554362107</v>
      </c>
      <c r="G118" s="249">
        <v>0.6896772549291571</v>
      </c>
      <c r="H118" s="84"/>
    </row>
    <row r="119" spans="1:8" ht="15.75" customHeight="1">
      <c r="A119" s="95"/>
      <c r="B119" s="185" t="s">
        <v>487</v>
      </c>
      <c r="C119" s="247">
        <v>3.4524151892661767</v>
      </c>
      <c r="D119" s="248">
        <v>3.0425967694719445</v>
      </c>
      <c r="E119" s="249">
        <v>3.862233609060409</v>
      </c>
      <c r="F119" s="248">
        <v>3.1824094914009007</v>
      </c>
      <c r="G119" s="249">
        <v>3.7224208871314528</v>
      </c>
      <c r="H119" s="84"/>
    </row>
    <row r="120" spans="1:8" ht="15.75" customHeight="1">
      <c r="A120" s="95"/>
      <c r="B120" s="185" t="s">
        <v>488</v>
      </c>
      <c r="C120" s="242">
        <v>60.775611862191127</v>
      </c>
      <c r="D120" s="252">
        <v>58.832467099118453</v>
      </c>
      <c r="E120" s="253">
        <v>62.718756625263801</v>
      </c>
      <c r="F120" s="252">
        <v>59.364439712221511</v>
      </c>
      <c r="G120" s="253">
        <v>62.186784012160743</v>
      </c>
      <c r="H120" s="84"/>
    </row>
    <row r="121" spans="1:8" ht="15.75" customHeight="1">
      <c r="A121" s="95"/>
      <c r="B121" s="185" t="s">
        <v>489</v>
      </c>
      <c r="C121" s="257">
        <v>11.223928967548387</v>
      </c>
      <c r="D121" s="258">
        <v>10.377389353029404</v>
      </c>
      <c r="E121" s="259">
        <v>12.07046858206737</v>
      </c>
      <c r="F121" s="258">
        <v>10.714596815334078</v>
      </c>
      <c r="G121" s="259">
        <v>11.733261119762696</v>
      </c>
      <c r="H121" s="84"/>
    </row>
    <row r="122" spans="1:8" ht="15.75" customHeight="1">
      <c r="A122" s="95"/>
      <c r="B122" s="185" t="s">
        <v>490</v>
      </c>
      <c r="C122" s="257">
        <v>10.895037280704456</v>
      </c>
      <c r="D122" s="258">
        <v>10.355273313839556</v>
      </c>
      <c r="E122" s="259">
        <v>11.434801247569355</v>
      </c>
      <c r="F122" s="258">
        <v>10.507378241703336</v>
      </c>
      <c r="G122" s="259">
        <v>11.282696319705575</v>
      </c>
      <c r="H122" s="84"/>
    </row>
    <row r="123" spans="1:8" ht="15.75" customHeight="1">
      <c r="A123" s="95"/>
      <c r="B123" s="185" t="s">
        <v>491</v>
      </c>
      <c r="C123" s="247">
        <v>0.71419713417326325</v>
      </c>
      <c r="D123" s="248">
        <v>0.68928649017847354</v>
      </c>
      <c r="E123" s="249">
        <v>0.73910777816805295</v>
      </c>
      <c r="F123" s="248">
        <v>0.67440997373123002</v>
      </c>
      <c r="G123" s="249">
        <v>0.75398429461529648</v>
      </c>
      <c r="H123" s="84"/>
    </row>
    <row r="124" spans="1:8" ht="15.75" customHeight="1">
      <c r="A124" s="95"/>
      <c r="B124" s="185" t="s">
        <v>492</v>
      </c>
      <c r="C124" s="242">
        <v>76.712285591829755</v>
      </c>
      <c r="D124" s="252">
        <v>74.271604900966381</v>
      </c>
      <c r="E124" s="253">
        <v>79.152966282693129</v>
      </c>
      <c r="F124" s="252">
        <v>75.005119551014388</v>
      </c>
      <c r="G124" s="253">
        <v>78.419451632645121</v>
      </c>
      <c r="H124" s="84"/>
    </row>
    <row r="125" spans="1:8" ht="15.75" customHeight="1">
      <c r="A125" s="95"/>
      <c r="B125" s="185" t="s">
        <v>493</v>
      </c>
      <c r="C125" s="247">
        <v>8.1133548507998174</v>
      </c>
      <c r="D125" s="248">
        <v>7.6056440700412429</v>
      </c>
      <c r="E125" s="249">
        <v>8.6210656315583911</v>
      </c>
      <c r="F125" s="248">
        <v>7.7171139818650163</v>
      </c>
      <c r="G125" s="249">
        <v>8.5095957197346177</v>
      </c>
      <c r="H125" s="84"/>
    </row>
    <row r="126" spans="1:8" ht="15.75" customHeight="1">
      <c r="A126" s="95"/>
      <c r="B126" s="265" t="s">
        <v>182</v>
      </c>
      <c r="C126" s="261"/>
      <c r="D126" s="261"/>
      <c r="E126" s="261"/>
      <c r="F126" s="261"/>
      <c r="G126" s="266"/>
      <c r="H126" s="84"/>
    </row>
    <row r="127" spans="1:8" ht="15.75" customHeight="1">
      <c r="A127" s="95"/>
      <c r="B127" s="201" t="s">
        <v>474</v>
      </c>
      <c r="C127" s="262">
        <v>0.33355421122685186</v>
      </c>
      <c r="D127" s="263">
        <v>0.32034235654149357</v>
      </c>
      <c r="E127" s="264">
        <v>0.34676606591221015</v>
      </c>
      <c r="F127" s="263">
        <v>0.32252748357621996</v>
      </c>
      <c r="G127" s="264">
        <v>0.34458093887748376</v>
      </c>
      <c r="H127" s="84"/>
    </row>
    <row r="128" spans="1:8" ht="15.75" customHeight="1">
      <c r="B128" s="267" t="s">
        <v>760</v>
      </c>
    </row>
    <row r="129" spans="1:7" ht="15.75" customHeight="1">
      <c r="A129" s="1"/>
      <c r="B129" s="268" t="s">
        <v>764</v>
      </c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5 A126:G126 A127">
    <cfRule type="expression" dxfId="42" priority="241">
      <formula>IF(CertVal_IsBlnkRow*CertVal_IsBlnkRowNext=1,TRUE,FALSE)</formula>
    </cfRule>
  </conditionalFormatting>
  <conditionalFormatting sqref="B5:G127">
    <cfRule type="expression" dxfId="41" priority="1">
      <formula>IF(CertVal_IsBlnkRow*CertVal_IsBlnkRowNext=1,TRUE,FALSE)</formula>
    </cfRule>
  </conditionalFormatting>
  <hyperlinks>
    <hyperlink ref="B5" location="'Fire Assay'!$A$1" display="'Fire Assay'!$A$1" xr:uid="{35257087-92C2-4B7D-9470-C81647854A7D}"/>
    <hyperlink ref="B7" location="'PA'!$A$1" display="'PA'!$A$1" xr:uid="{D05A25C3-23D9-4170-A29B-DA9831F170D7}"/>
    <hyperlink ref="B9" location="'AR Digest 10-50g'!$A$1" display="'AR Digest 10-50g'!$A$1" xr:uid="{378D8A16-0C9B-4461-BAA4-59E6310CE517}"/>
    <hyperlink ref="B11" location="'CNL'!$A$1" display="'CNL'!$A$1" xr:uid="{B4CD7D1C-F1FA-4F17-95A5-05494B10A01B}"/>
    <hyperlink ref="B13" location="'4-Acid'!$A$1" display="'4-Acid'!$A$1" xr:uid="{5738CE59-62AB-441E-9FBD-7FFFC8316E4E}"/>
    <hyperlink ref="B14" location="'4-Acid'!$A$41" display="'4-Acid'!$A$41" xr:uid="{AF266628-A2C8-4F6E-A2FB-80B50CF943D2}"/>
    <hyperlink ref="B15" location="'4-Acid'!$A$59" display="'4-Acid'!$A$59" xr:uid="{63BD9442-10E5-4A61-A7A9-B64597BDB73A}"/>
    <hyperlink ref="B16" location="'4-Acid'!$A$95" display="'4-Acid'!$A$95" xr:uid="{AF70B503-6D4F-4587-AAC0-34CAB4E06529}"/>
    <hyperlink ref="B17" location="'4-Acid'!$A$113" display="'4-Acid'!$A$113" xr:uid="{DA5E48BD-EC46-44BA-9E91-E969950FA3C2}"/>
    <hyperlink ref="B18" location="'4-Acid'!$A$132" display="'4-Acid'!$A$132" xr:uid="{5214EC17-681E-4536-9408-91B8B47B26C8}"/>
    <hyperlink ref="B19" location="'4-Acid'!$A$151" display="'4-Acid'!$A$151" xr:uid="{11D54CFE-FAF4-4E38-B7C3-4B4D3DB16785}"/>
    <hyperlink ref="B20" location="'4-Acid'!$A$169" display="'4-Acid'!$A$169" xr:uid="{61796D3B-EAED-4240-8FF4-22B9888EBE10}"/>
    <hyperlink ref="B21" location="'4-Acid'!$A$188" display="'4-Acid'!$A$188" xr:uid="{9F7F6030-305A-4477-8028-312C5B808A6E}"/>
    <hyperlink ref="B22" location="'4-Acid'!$A$206" display="'4-Acid'!$A$206" xr:uid="{CD08423B-5663-4209-9C24-44E4956F20CF}"/>
    <hyperlink ref="B23" location="'4-Acid'!$A$224" display="'4-Acid'!$A$224" xr:uid="{7EC4DAEC-0848-40B0-ABE2-8ACC37A230C2}"/>
    <hyperlink ref="B24" location="'4-Acid'!$A$242" display="'4-Acid'!$A$242" xr:uid="{A2D27565-0A19-46D9-A902-3B76C45EA7FE}"/>
    <hyperlink ref="B25" location="'4-Acid'!$A$261" display="'4-Acid'!$A$261" xr:uid="{2730EF4D-35D2-4CE4-B016-380A570CDFF5}"/>
    <hyperlink ref="B26" location="'4-Acid'!$A$279" display="'4-Acid'!$A$279" xr:uid="{6C3A4154-DC4A-4709-8835-39F91A2CBF9C}"/>
    <hyperlink ref="B27" location="'4-Acid'!$A$297" display="'4-Acid'!$A$297" xr:uid="{84790B6A-72E6-43C7-99BE-6F8D2599737F}"/>
    <hyperlink ref="B28" location="'4-Acid'!$A$315" display="'4-Acid'!$A$315" xr:uid="{B094766B-4B5A-4912-B00D-F3199C5C91E1}"/>
    <hyperlink ref="B29" location="'4-Acid'!$A$333" display="'4-Acid'!$A$333" xr:uid="{158CC275-293B-4A55-80E8-FE04B9EBE811}"/>
    <hyperlink ref="B30" location="'4-Acid'!$A$351" display="'4-Acid'!$A$351" xr:uid="{9D8F87E4-22F2-48D3-9AF0-C6EF071DF493}"/>
    <hyperlink ref="B31" location="'4-Acid'!$A$369" display="'4-Acid'!$A$369" xr:uid="{7A81A21A-4C41-4AF9-A2BC-3B755C014A3C}"/>
    <hyperlink ref="B32" location="'4-Acid'!$A$406" display="'4-Acid'!$A$406" xr:uid="{AE019F2A-7496-4321-9007-BDE25341BBCC}"/>
    <hyperlink ref="B33" location="'4-Acid'!$A$443" display="'4-Acid'!$A$443" xr:uid="{9A2B1EDD-0726-45C9-A68C-F9AB1E3BCCD3}"/>
    <hyperlink ref="B34" location="'4-Acid'!$A$461" display="'4-Acid'!$A$461" xr:uid="{D6592B36-7333-40E7-AC36-B5266D234F9C}"/>
    <hyperlink ref="B35" location="'4-Acid'!$A$479" display="'4-Acid'!$A$479" xr:uid="{851DAC73-28D4-4E43-A69A-88E2F6D33CE2}"/>
    <hyperlink ref="B36" location="'4-Acid'!$A$497" display="'4-Acid'!$A$497" xr:uid="{A7F7D976-1218-446C-A8B2-FFD7BA784C9D}"/>
    <hyperlink ref="B37" location="'4-Acid'!$A$515" display="'4-Acid'!$A$515" xr:uid="{10CB2368-DA25-4363-A191-4A02A3D4BFF1}"/>
    <hyperlink ref="B38" location="'4-Acid'!$A$533" display="'4-Acid'!$A$533" xr:uid="{18C06012-42A7-4C7D-AE5F-0D5BDB557A24}"/>
    <hyperlink ref="B39" location="'4-Acid'!$A$552" display="'4-Acid'!$A$552" xr:uid="{40C54EE3-D275-4C85-92E9-2ED157EBDBB2}"/>
    <hyperlink ref="B40" location="'4-Acid'!$A$570" display="'4-Acid'!$A$570" xr:uid="{47419039-9BBB-447D-B267-A3642102DE62}"/>
    <hyperlink ref="B41" location="'4-Acid'!$A$588" display="'4-Acid'!$A$588" xr:uid="{BBCE463E-638C-4708-A831-ECE4CE63691E}"/>
    <hyperlink ref="B42" location="'4-Acid'!$A$607" display="'4-Acid'!$A$607" xr:uid="{A8CE4450-A939-4D82-A2F1-9A5D337F16CA}"/>
    <hyperlink ref="B43" location="'4-Acid'!$A$625" display="'4-Acid'!$A$625" xr:uid="{F1FF4F02-0622-4509-B7F2-A8E543264906}"/>
    <hyperlink ref="B44" location="'4-Acid'!$A$644" display="'4-Acid'!$A$644" xr:uid="{0886F210-DD06-457A-B72C-E585EC1A241B}"/>
    <hyperlink ref="B45" location="'4-Acid'!$A$662" display="'4-Acid'!$A$662" xr:uid="{9C33EFC0-CAC6-4E95-99FD-4AB4B5AB8141}"/>
    <hyperlink ref="B46" location="'4-Acid'!$A$680" display="'4-Acid'!$A$680" xr:uid="{2E4BA419-2BF6-4B53-B4E7-D32C474E04B1}"/>
    <hyperlink ref="B47" location="'4-Acid'!$A$698" display="'4-Acid'!$A$698" xr:uid="{8BD3ED66-7427-4FFB-B911-B214E2970944}"/>
    <hyperlink ref="B48" location="'4-Acid'!$A$716" display="'4-Acid'!$A$716" xr:uid="{58DAB679-96D5-4284-8BA7-9816D452EE42}"/>
    <hyperlink ref="B49" location="'4-Acid'!$A$735" display="'4-Acid'!$A$735" xr:uid="{F93118C2-7222-47DC-9FD9-CE43546D0775}"/>
    <hyperlink ref="B50" location="'4-Acid'!$A$771" display="'4-Acid'!$A$771" xr:uid="{D52F48E2-D447-42C2-A93B-DC58B5E622F7}"/>
    <hyperlink ref="B51" location="'4-Acid'!$A$789" display="'4-Acid'!$A$789" xr:uid="{B9469FD9-2C45-41F1-B2AE-27D3F5330816}"/>
    <hyperlink ref="B52" location="'4-Acid'!$A$808" display="'4-Acid'!$A$808" xr:uid="{9C9CF011-C01E-4013-A0BD-66536A1F3C90}"/>
    <hyperlink ref="B53" location="'4-Acid'!$A$845" display="'4-Acid'!$A$845" xr:uid="{435C0C53-7888-40D1-B06E-12A2EF2063CC}"/>
    <hyperlink ref="B54" location="'4-Acid'!$A$864" display="'4-Acid'!$A$864" xr:uid="{CA804861-84C0-4EA9-BDD3-BB2AC2DDC4D0}"/>
    <hyperlink ref="B55" location="'4-Acid'!$A$883" display="'4-Acid'!$A$883" xr:uid="{E03163B9-6B74-4DE1-B7EA-DACCC6A64964}"/>
    <hyperlink ref="B56" location="'4-Acid'!$A$901" display="'4-Acid'!$A$901" xr:uid="{92447B07-71C2-4420-BB7D-CB826FA4BADE}"/>
    <hyperlink ref="B57" location="'4-Acid'!$A$920" display="'4-Acid'!$A$920" xr:uid="{26171AB2-B8BA-494F-A1C9-5C1F2B3F5C37}"/>
    <hyperlink ref="B58" location="'4-Acid'!$A$939" display="'4-Acid'!$A$939" xr:uid="{43560344-3C29-4B9F-A563-C2B7721D23B9}"/>
    <hyperlink ref="B59" location="'4-Acid'!$A$958" display="'4-Acid'!$A$958" xr:uid="{18163A7C-1E3E-454F-9722-94561D49EE63}"/>
    <hyperlink ref="B60" location="'4-Acid'!$A$977" display="'4-Acid'!$A$977" xr:uid="{0DE020BD-5C80-4A54-94B9-9AF7C2A8E9AF}"/>
    <hyperlink ref="B61" location="'4-Acid'!$A$995" display="'4-Acid'!$A$995" xr:uid="{DB44F4FC-1A77-457A-A9BC-3DFF32157FC1}"/>
    <hyperlink ref="B62" location="'4-Acid'!$A$1014" display="'4-Acid'!$A$1014" xr:uid="{C356CA11-955F-4EC5-8DBD-9B52116F7CC4}"/>
    <hyperlink ref="B63" location="'4-Acid'!$A$1032" display="'4-Acid'!$A$1032" xr:uid="{62144326-AAE3-40DE-A47B-15F6F37F8AB8}"/>
    <hyperlink ref="B64" location="'4-Acid'!$A$1050" display="'4-Acid'!$A$1050" xr:uid="{92658F00-2764-4CA8-B3C9-134F9BB41F37}"/>
    <hyperlink ref="B65" location="'4-Acid'!$A$1068" display="'4-Acid'!$A$1068" xr:uid="{44B1123B-DDEC-4470-B5AA-3FF69EA6DBE0}"/>
    <hyperlink ref="B66" location="'4-Acid'!$A$1086" display="'4-Acid'!$A$1086" xr:uid="{7318664D-F375-48C1-8407-FC2FE86032A9}"/>
    <hyperlink ref="B67" location="'4-Acid'!$A$1105" display="'4-Acid'!$A$1105" xr:uid="{3A9DECFF-9FA7-4A86-8E0E-2E32A289DD27}"/>
    <hyperlink ref="B68" location="'4-Acid'!$A$1123" display="'4-Acid'!$A$1123" xr:uid="{4E72DECF-96ED-4A3B-9535-483CD5C18CD7}"/>
    <hyperlink ref="B69" location="'4-Acid'!$A$1141" display="'4-Acid'!$A$1141" xr:uid="{5FB7FAFD-E92D-4DBA-B3F2-944DC084858E}"/>
    <hyperlink ref="B71" location="'Aqua Regia'!$A$1" display="'Aqua Regia'!$A$1" xr:uid="{6B4BAFBC-E7A2-4CB5-B019-C402FB0C766F}"/>
    <hyperlink ref="B72" location="'Aqua Regia'!$A$18" display="'Aqua Regia'!$A$18" xr:uid="{63D74423-A45D-48E7-B17D-385A7A9BB8D6}"/>
    <hyperlink ref="B73" location="'Aqua Regia'!$A$58" display="'Aqua Regia'!$A$58" xr:uid="{CC2BA652-6CA8-47D2-B7D8-9B08F479D5A8}"/>
    <hyperlink ref="B74" location="'Aqua Regia'!$A$94" display="'Aqua Regia'!$A$94" xr:uid="{FBE39C4F-D189-45EA-A5DF-F6F53A72288A}"/>
    <hyperlink ref="B75" location="'Aqua Regia'!$A$112" display="'Aqua Regia'!$A$112" xr:uid="{20E29E90-C431-4BAB-97BA-021AE98DC5C2}"/>
    <hyperlink ref="B76" location="'Aqua Regia'!$A$131" display="'Aqua Regia'!$A$131" xr:uid="{69620CD8-4EC7-46B9-B86A-988EE63A37F0}"/>
    <hyperlink ref="B77" location="'Aqua Regia'!$A$150" display="'Aqua Regia'!$A$150" xr:uid="{24556AF3-16C4-43F1-9427-C10EE2102492}"/>
    <hyperlink ref="B78" location="'Aqua Regia'!$A$168" display="'Aqua Regia'!$A$168" xr:uid="{5CE802A1-76C8-451D-A0FB-FF4512A1FF94}"/>
    <hyperlink ref="B79" location="'Aqua Regia'!$A$187" display="'Aqua Regia'!$A$187" xr:uid="{800FEC75-1377-4C2A-BA0B-4A047D95FEC3}"/>
    <hyperlink ref="B80" location="'Aqua Regia'!$A$205" display="'Aqua Regia'!$A$205" xr:uid="{E6EE1821-74E3-41A3-9BFB-A51C7935F38D}"/>
    <hyperlink ref="B81" location="'Aqua Regia'!$A$224" display="'Aqua Regia'!$A$224" xr:uid="{09AE0097-B29B-4C65-9F1F-4DD72EB8AA39}"/>
    <hyperlink ref="B82" location="'Aqua Regia'!$A$242" display="'Aqua Regia'!$A$242" xr:uid="{639BCFEC-8D23-4F12-96DA-7A66F24E76E9}"/>
    <hyperlink ref="B83" location="'Aqua Regia'!$A$260" display="'Aqua Regia'!$A$260" xr:uid="{2884C893-6F94-4A52-9AB3-3918D7F4177B}"/>
    <hyperlink ref="B84" location="'Aqua Regia'!$A$278" display="'Aqua Regia'!$A$278" xr:uid="{A8F6C5E9-9C89-45C0-B894-869BEA8341F9}"/>
    <hyperlink ref="B85" location="'Aqua Regia'!$A$296" display="'Aqua Regia'!$A$296" xr:uid="{A2161EB4-B66F-4C74-BE61-B4A7AD702669}"/>
    <hyperlink ref="B86" location="'Aqua Regia'!$A$314" display="'Aqua Regia'!$A$314" xr:uid="{2A30341E-F876-47D1-84A1-1F6E0C019BB6}"/>
    <hyperlink ref="B87" location="'Aqua Regia'!$A$332" display="'Aqua Regia'!$A$332" xr:uid="{E89484C9-F739-42D1-9678-EDB2523FF6FE}"/>
    <hyperlink ref="B88" location="'Aqua Regia'!$A$350" display="'Aqua Regia'!$A$350" xr:uid="{EBA5D7F5-CA40-4C8D-AABE-290793A04E3E}"/>
    <hyperlink ref="B89" location="'Aqua Regia'!$A$369" display="'Aqua Regia'!$A$369" xr:uid="{933D4BB9-EDE9-4180-8075-597F299552EC}"/>
    <hyperlink ref="B90" location="'Aqua Regia'!$A$387" display="'Aqua Regia'!$A$387" xr:uid="{A760FB07-AC1C-423B-BFD0-E9F542F7266A}"/>
    <hyperlink ref="B91" location="'Aqua Regia'!$A$406" display="'Aqua Regia'!$A$406" xr:uid="{C96070DC-EAE4-4FE3-A3BD-BEABFE697FE1}"/>
    <hyperlink ref="B92" location="'Aqua Regia'!$A$443" display="'Aqua Regia'!$A$443" xr:uid="{45F02EFD-7668-4C98-A7AD-B32C73DDECEA}"/>
    <hyperlink ref="B93" location="'Aqua Regia'!$A$461" display="'Aqua Regia'!$A$461" xr:uid="{9D103B95-96D5-481C-B21E-91452ECD61C7}"/>
    <hyperlink ref="B94" location="'Aqua Regia'!$A$479" display="'Aqua Regia'!$A$479" xr:uid="{C77DF87A-387A-4823-8A9F-15C0B1927DB6}"/>
    <hyperlink ref="B95" location="'Aqua Regia'!$A$497" display="'Aqua Regia'!$A$497" xr:uid="{6DE88A85-9054-4B59-B1DF-C5208A6C8316}"/>
    <hyperlink ref="B96" location="'Aqua Regia'!$A$516" display="'Aqua Regia'!$A$516" xr:uid="{D8F4F56F-6731-4893-815E-E2AA09A4DE06}"/>
    <hyperlink ref="B97" location="'Aqua Regia'!$A$534" display="'Aqua Regia'!$A$534" xr:uid="{9242D86D-372B-4D61-AAB5-8B04E226F61B}"/>
    <hyperlink ref="B98" location="'Aqua Regia'!$A$553" display="'Aqua Regia'!$A$553" xr:uid="{2BF1D8A1-8F5D-4391-AAEB-40B9C9C42AB1}"/>
    <hyperlink ref="B99" location="'Aqua Regia'!$A$571" display="'Aqua Regia'!$A$571" xr:uid="{9C079192-8D83-4F37-AFC4-9B940CEF16E0}"/>
    <hyperlink ref="B100" location="'Aqua Regia'!$A$589" display="'Aqua Regia'!$A$589" xr:uid="{3571DDAF-6578-4ACE-84B8-615612BE5726}"/>
    <hyperlink ref="B101" location="'Aqua Regia'!$A$608" display="'Aqua Regia'!$A$608" xr:uid="{7FC34E8B-DE66-4E22-9AEF-85F4F77F2438}"/>
    <hyperlink ref="B102" location="'Aqua Regia'!$A$626" display="'Aqua Regia'!$A$626" xr:uid="{C5ED738C-F52F-40EB-A0E7-01F350054A2F}"/>
    <hyperlink ref="B103" location="'Aqua Regia'!$A$663" display="'Aqua Regia'!$A$663" xr:uid="{D1B5D38A-8369-4CF3-A558-75AAC4F8BE13}"/>
    <hyperlink ref="B104" location="'Aqua Regia'!$A$681" display="'Aqua Regia'!$A$681" xr:uid="{2CFF9DA6-BA22-4462-9DE6-EB149A39FA31}"/>
    <hyperlink ref="B105" location="'Aqua Regia'!$A$699" display="'Aqua Regia'!$A$699" xr:uid="{9829F394-451B-4440-B3BE-2502C7641521}"/>
    <hyperlink ref="B106" location="'Aqua Regia'!$A$772" display="'Aqua Regia'!$A$772" xr:uid="{92FB06D9-A94D-4E92-853E-8EBA1EE1B51C}"/>
    <hyperlink ref="B107" location="'Aqua Regia'!$A$808" display="'Aqua Regia'!$A$808" xr:uid="{B632472B-D7A1-4A2D-8A96-5F0FF3432849}"/>
    <hyperlink ref="B108" location="'Aqua Regia'!$A$826" display="'Aqua Regia'!$A$826" xr:uid="{53E27087-0C85-458D-8D52-EB48C624B197}"/>
    <hyperlink ref="B109" location="'Aqua Regia'!$A$844" display="'Aqua Regia'!$A$844" xr:uid="{50AB30A1-47AC-4282-9673-9D7BB153ED7C}"/>
    <hyperlink ref="B110" location="'Aqua Regia'!$A$863" display="'Aqua Regia'!$A$863" xr:uid="{2FA48B80-C42B-4320-BEDE-4DFF2F355BF0}"/>
    <hyperlink ref="B111" location="'Aqua Regia'!$A$917" display="'Aqua Regia'!$A$917" xr:uid="{F34CA7CE-EB40-433F-A1B5-C2236C63878C}"/>
    <hyperlink ref="B112" location="'Aqua Regia'!$A$935" display="'Aqua Regia'!$A$935" xr:uid="{D30B96E5-A7B0-4B51-BC01-867036600615}"/>
    <hyperlink ref="B113" location="'Aqua Regia'!$A$953" display="'Aqua Regia'!$A$953" xr:uid="{9F915EA3-D0D2-4402-A8EA-4B428A960EF1}"/>
    <hyperlink ref="B114" location="'Aqua Regia'!$A$971" display="'Aqua Regia'!$A$971" xr:uid="{0E9C057B-6963-471D-AA44-EC1CBBBE9418}"/>
    <hyperlink ref="B115" location="'Aqua Regia'!$A$990" display="'Aqua Regia'!$A$990" xr:uid="{8F8EDEB3-3453-4585-8C72-4E089CC986C1}"/>
    <hyperlink ref="B116" location="'Aqua Regia'!$A$1009" display="'Aqua Regia'!$A$1009" xr:uid="{89F0FD84-02F9-4924-B33A-B0F069940389}"/>
    <hyperlink ref="B117" location="'Aqua Regia'!$A$1027" display="'Aqua Regia'!$A$1027" xr:uid="{30BD371D-0CC4-4D4A-889B-C9D284DD5FC4}"/>
    <hyperlink ref="B118" location="'Aqua Regia'!$A$1045" display="'Aqua Regia'!$A$1045" xr:uid="{6F9435D4-97E9-48A5-9CB4-1CB32A744ECF}"/>
    <hyperlink ref="B119" location="'Aqua Regia'!$A$1081" display="'Aqua Regia'!$A$1081" xr:uid="{CBC3B23E-E7C8-4B6C-AE08-047126F4C23C}"/>
    <hyperlink ref="B120" location="'Aqua Regia'!$A$1099" display="'Aqua Regia'!$A$1099" xr:uid="{7AEBDF90-7A90-4870-B972-6C6142DA084F}"/>
    <hyperlink ref="B121" location="'Aqua Regia'!$A$1117" display="'Aqua Regia'!$A$1117" xr:uid="{839E9719-FCC4-446A-9BAF-DD78109769EB}"/>
    <hyperlink ref="B122" location="'Aqua Regia'!$A$1136" display="'Aqua Regia'!$A$1136" xr:uid="{D609F683-135E-449F-B9C5-521A8EDD0211}"/>
    <hyperlink ref="B123" location="'Aqua Regia'!$A$1155" display="'Aqua Regia'!$A$1155" xr:uid="{8DDABC99-C60E-4830-8E4A-3B746C4085E5}"/>
    <hyperlink ref="B124" location="'Aqua Regia'!$A$1173" display="'Aqua Regia'!$A$1173" xr:uid="{71FB2E3A-4947-471F-8DBB-5E64CE03ACF8}"/>
    <hyperlink ref="B125" location="'Aqua Regia'!$A$1191" display="'Aqua Regia'!$A$1191" xr:uid="{C565B051-8C94-4F3A-A176-4186E55A4F0D}"/>
    <hyperlink ref="B127" location="'IRC'!$A$18" display="'IRC'!$A$18" xr:uid="{BF250A14-E18E-4C2C-85EE-80146F3E1BA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AFC8-F45A-4DB9-9B8C-B4213F884019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500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7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4" t="s">
        <v>229</v>
      </c>
      <c r="E3" s="155" t="s">
        <v>230</v>
      </c>
      <c r="F3" s="156" t="s">
        <v>231</v>
      </c>
      <c r="G3" s="156" t="s">
        <v>232</v>
      </c>
      <c r="H3" s="156" t="s">
        <v>233</v>
      </c>
      <c r="I3" s="156" t="s">
        <v>234</v>
      </c>
      <c r="J3" s="156" t="s">
        <v>235</v>
      </c>
      <c r="K3" s="156" t="s">
        <v>293</v>
      </c>
      <c r="L3" s="156" t="s">
        <v>236</v>
      </c>
      <c r="M3" s="156" t="s">
        <v>237</v>
      </c>
      <c r="N3" s="156" t="s">
        <v>239</v>
      </c>
      <c r="O3" s="156" t="s">
        <v>240</v>
      </c>
      <c r="P3" s="156" t="s">
        <v>241</v>
      </c>
      <c r="Q3" s="156" t="s">
        <v>242</v>
      </c>
      <c r="R3" s="156" t="s">
        <v>243</v>
      </c>
      <c r="S3" s="156" t="s">
        <v>244</v>
      </c>
      <c r="T3" s="156" t="s">
        <v>247</v>
      </c>
      <c r="U3" s="156" t="s">
        <v>248</v>
      </c>
      <c r="V3" s="156" t="s">
        <v>249</v>
      </c>
      <c r="W3" s="156" t="s">
        <v>250</v>
      </c>
      <c r="X3" s="156" t="s">
        <v>259</v>
      </c>
      <c r="Y3" s="156" t="s">
        <v>260</v>
      </c>
      <c r="Z3" s="157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294</v>
      </c>
      <c r="F4" s="11" t="s">
        <v>294</v>
      </c>
      <c r="G4" s="11" t="s">
        <v>295</v>
      </c>
      <c r="H4" s="11" t="s">
        <v>296</v>
      </c>
      <c r="I4" s="11" t="s">
        <v>294</v>
      </c>
      <c r="J4" s="11" t="s">
        <v>294</v>
      </c>
      <c r="K4" s="11" t="s">
        <v>294</v>
      </c>
      <c r="L4" s="11" t="s">
        <v>294</v>
      </c>
      <c r="M4" s="11" t="s">
        <v>296</v>
      </c>
      <c r="N4" s="11" t="s">
        <v>296</v>
      </c>
      <c r="O4" s="11" t="s">
        <v>297</v>
      </c>
      <c r="P4" s="11" t="s">
        <v>294</v>
      </c>
      <c r="Q4" s="11" t="s">
        <v>294</v>
      </c>
      <c r="R4" s="11" t="s">
        <v>294</v>
      </c>
      <c r="S4" s="11" t="s">
        <v>294</v>
      </c>
      <c r="T4" s="11" t="s">
        <v>294</v>
      </c>
      <c r="U4" s="11" t="s">
        <v>294</v>
      </c>
      <c r="V4" s="11" t="s">
        <v>294</v>
      </c>
      <c r="W4" s="11" t="s">
        <v>294</v>
      </c>
      <c r="X4" s="11" t="s">
        <v>294</v>
      </c>
      <c r="Y4" s="11" t="s">
        <v>294</v>
      </c>
      <c r="Z4" s="15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298</v>
      </c>
      <c r="F5" s="26" t="s">
        <v>298</v>
      </c>
      <c r="G5" s="26" t="s">
        <v>298</v>
      </c>
      <c r="H5" s="26" t="s">
        <v>298</v>
      </c>
      <c r="I5" s="26" t="s">
        <v>298</v>
      </c>
      <c r="J5" s="26" t="s">
        <v>298</v>
      </c>
      <c r="K5" s="26" t="s">
        <v>298</v>
      </c>
      <c r="L5" s="26" t="s">
        <v>264</v>
      </c>
      <c r="M5" s="26" t="s">
        <v>264</v>
      </c>
      <c r="N5" s="26" t="s">
        <v>264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299</v>
      </c>
      <c r="U5" s="26" t="s">
        <v>266</v>
      </c>
      <c r="V5" s="26" t="s">
        <v>300</v>
      </c>
      <c r="W5" s="26" t="s">
        <v>300</v>
      </c>
      <c r="X5" s="26" t="s">
        <v>266</v>
      </c>
      <c r="Y5" s="26" t="s">
        <v>298</v>
      </c>
      <c r="Z5" s="15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0.68243591548648452</v>
      </c>
      <c r="E6" s="210">
        <v>0.61</v>
      </c>
      <c r="F6" s="210">
        <v>0.64</v>
      </c>
      <c r="G6" s="210">
        <v>0.63486020066460314</v>
      </c>
      <c r="H6" s="210">
        <v>0.65</v>
      </c>
      <c r="I6" s="210">
        <v>0.60696517400000005</v>
      </c>
      <c r="J6" s="210">
        <v>0.65</v>
      </c>
      <c r="K6" s="210">
        <v>0.66773128500000001</v>
      </c>
      <c r="L6" s="210">
        <v>0.64</v>
      </c>
      <c r="M6" s="210">
        <v>0.71899999999999997</v>
      </c>
      <c r="N6" s="210">
        <v>0.67</v>
      </c>
      <c r="O6" s="210">
        <v>0.64</v>
      </c>
      <c r="P6" s="210">
        <v>0.66</v>
      </c>
      <c r="Q6" s="210">
        <v>0.71</v>
      </c>
      <c r="R6" s="210">
        <v>0.55000000000000004</v>
      </c>
      <c r="S6" s="210">
        <v>0.51</v>
      </c>
      <c r="T6" s="210">
        <v>0.63268365817091443</v>
      </c>
      <c r="U6" s="210">
        <v>0.56999999999999995</v>
      </c>
      <c r="V6" s="210">
        <v>0.65</v>
      </c>
      <c r="W6" s="211">
        <v>0.6</v>
      </c>
      <c r="X6" s="210">
        <v>0.6</v>
      </c>
      <c r="Y6" s="209">
        <v>0.49199999999999999</v>
      </c>
      <c r="Z6" s="212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0.64857444880683202</v>
      </c>
      <c r="E7" s="23">
        <v>0.6</v>
      </c>
      <c r="F7" s="23">
        <v>0.62</v>
      </c>
      <c r="G7" s="23">
        <v>0.64210913755775123</v>
      </c>
      <c r="H7" s="23">
        <v>0.65</v>
      </c>
      <c r="I7" s="23">
        <v>0.62</v>
      </c>
      <c r="J7" s="23">
        <v>0.64</v>
      </c>
      <c r="K7" s="23">
        <v>0.66558778299999999</v>
      </c>
      <c r="L7" s="23">
        <v>0.64</v>
      </c>
      <c r="M7" s="23">
        <v>0.69599999999999995</v>
      </c>
      <c r="N7" s="23">
        <v>0.68</v>
      </c>
      <c r="O7" s="23">
        <v>0.63</v>
      </c>
      <c r="P7" s="23">
        <v>0.65</v>
      </c>
      <c r="Q7" s="23">
        <v>0.69</v>
      </c>
      <c r="R7" s="217">
        <v>0.48</v>
      </c>
      <c r="S7" s="23">
        <v>0.59</v>
      </c>
      <c r="T7" s="23">
        <v>0.64670658682634741</v>
      </c>
      <c r="U7" s="23">
        <v>0.59</v>
      </c>
      <c r="V7" s="23">
        <v>0.64</v>
      </c>
      <c r="W7" s="216">
        <v>0.6</v>
      </c>
      <c r="X7" s="23">
        <v>0.56999999999999995</v>
      </c>
      <c r="Y7" s="23" t="s">
        <v>301</v>
      </c>
      <c r="Z7" s="212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 t="e">
        <v>#N/A</v>
      </c>
    </row>
    <row r="8" spans="1:66">
      <c r="A8" s="30"/>
      <c r="B8" s="19">
        <v>1</v>
      </c>
      <c r="C8" s="9">
        <v>3</v>
      </c>
      <c r="D8" s="215">
        <v>0.65952675611026201</v>
      </c>
      <c r="E8" s="23">
        <v>0.6</v>
      </c>
      <c r="F8" s="23">
        <v>0.63</v>
      </c>
      <c r="G8" s="23">
        <v>0.64202623759147859</v>
      </c>
      <c r="H8" s="23">
        <v>0.63</v>
      </c>
      <c r="I8" s="23">
        <v>0.60396039599999995</v>
      </c>
      <c r="J8" s="23">
        <v>0.67</v>
      </c>
      <c r="K8" s="23">
        <v>0.67391139300000003</v>
      </c>
      <c r="L8" s="23">
        <v>0.63</v>
      </c>
      <c r="M8" s="23">
        <v>0.69599999999999995</v>
      </c>
      <c r="N8" s="23">
        <v>0.66</v>
      </c>
      <c r="O8" s="23">
        <v>0.64</v>
      </c>
      <c r="P8" s="23">
        <v>0.67</v>
      </c>
      <c r="Q8" s="23">
        <v>0.68</v>
      </c>
      <c r="R8" s="23">
        <v>0.56999999999999995</v>
      </c>
      <c r="S8" s="23">
        <v>0.63</v>
      </c>
      <c r="T8" s="23">
        <v>0.61638361638361638</v>
      </c>
      <c r="U8" s="23">
        <v>0.59</v>
      </c>
      <c r="V8" s="23">
        <v>0.64</v>
      </c>
      <c r="W8" s="216">
        <v>0.6</v>
      </c>
      <c r="X8" s="23">
        <v>0.59</v>
      </c>
      <c r="Y8" s="216">
        <v>0.438</v>
      </c>
      <c r="Z8" s="212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0.66035133154551851</v>
      </c>
      <c r="E9" s="23">
        <v>0.61</v>
      </c>
      <c r="F9" s="23">
        <v>0.65</v>
      </c>
      <c r="G9" s="23">
        <v>0.64286296773799056</v>
      </c>
      <c r="H9" s="23">
        <v>0.65</v>
      </c>
      <c r="I9" s="23">
        <v>0.60396039599999995</v>
      </c>
      <c r="J9" s="23">
        <v>0.66</v>
      </c>
      <c r="K9" s="23">
        <v>0.652380764</v>
      </c>
      <c r="L9" s="23">
        <v>0.64</v>
      </c>
      <c r="M9" s="23">
        <v>0.71</v>
      </c>
      <c r="N9" s="23">
        <v>0.67</v>
      </c>
      <c r="O9" s="23">
        <v>0.64</v>
      </c>
      <c r="P9" s="23">
        <v>0.66</v>
      </c>
      <c r="Q9" s="23">
        <v>0.7</v>
      </c>
      <c r="R9" s="23">
        <v>0.56999999999999995</v>
      </c>
      <c r="S9" s="23">
        <v>0.57999999999999996</v>
      </c>
      <c r="T9" s="23">
        <v>0.64435564435564441</v>
      </c>
      <c r="U9" s="23">
        <v>0.6</v>
      </c>
      <c r="V9" s="23">
        <v>0.65</v>
      </c>
      <c r="W9" s="216">
        <v>0.6</v>
      </c>
      <c r="X9" s="23">
        <v>0.57999999999999996</v>
      </c>
      <c r="Y9" s="216">
        <v>0.42299999999999999</v>
      </c>
      <c r="Z9" s="212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0.63487830857754313</v>
      </c>
      <c r="BN9" s="28"/>
    </row>
    <row r="10" spans="1:66">
      <c r="A10" s="30"/>
      <c r="B10" s="19">
        <v>1</v>
      </c>
      <c r="C10" s="9">
        <v>5</v>
      </c>
      <c r="D10" s="215">
        <v>0.64527303568128047</v>
      </c>
      <c r="E10" s="23">
        <v>0.62</v>
      </c>
      <c r="F10" s="23">
        <v>0.64</v>
      </c>
      <c r="G10" s="23">
        <v>0.62510502068298757</v>
      </c>
      <c r="H10" s="23">
        <v>0.63</v>
      </c>
      <c r="I10" s="23">
        <v>0.59405940599999996</v>
      </c>
      <c r="J10" s="23">
        <v>0.71</v>
      </c>
      <c r="K10" s="23">
        <v>0.66104060399999998</v>
      </c>
      <c r="L10" s="23">
        <v>0.64</v>
      </c>
      <c r="M10" s="23">
        <v>0.71800000000000008</v>
      </c>
      <c r="N10" s="23">
        <v>0.68</v>
      </c>
      <c r="O10" s="23">
        <v>0.64</v>
      </c>
      <c r="P10" s="23">
        <v>0.68</v>
      </c>
      <c r="Q10" s="23">
        <v>0.72</v>
      </c>
      <c r="R10" s="23">
        <v>0.5</v>
      </c>
      <c r="S10" s="23">
        <v>0.67</v>
      </c>
      <c r="T10" s="23">
        <v>0.62905641537693457</v>
      </c>
      <c r="U10" s="23">
        <v>0.61</v>
      </c>
      <c r="V10" s="23">
        <v>0.64</v>
      </c>
      <c r="W10" s="216">
        <v>0.6</v>
      </c>
      <c r="X10" s="23">
        <v>0.56999999999999995</v>
      </c>
      <c r="Y10" s="216">
        <v>0.42799999999999999</v>
      </c>
      <c r="Z10" s="212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13</v>
      </c>
    </row>
    <row r="11" spans="1:66">
      <c r="A11" s="30"/>
      <c r="B11" s="19">
        <v>1</v>
      </c>
      <c r="C11" s="9">
        <v>6</v>
      </c>
      <c r="D11" s="215">
        <v>0.73357050491332798</v>
      </c>
      <c r="E11" s="23">
        <v>0.56999999999999995</v>
      </c>
      <c r="F11" s="23">
        <v>0.64080000000000004</v>
      </c>
      <c r="G11" s="23">
        <v>0.63282620831973091</v>
      </c>
      <c r="H11" s="23">
        <v>0.64</v>
      </c>
      <c r="I11" s="23">
        <v>0.60396039599999995</v>
      </c>
      <c r="J11" s="23">
        <v>0.69</v>
      </c>
      <c r="K11" s="23">
        <v>0.68410623100000001</v>
      </c>
      <c r="L11" s="23">
        <v>0.63</v>
      </c>
      <c r="M11" s="23">
        <v>0.68400000000000005</v>
      </c>
      <c r="N11" s="23">
        <v>0.67</v>
      </c>
      <c r="O11" s="23">
        <v>0.64</v>
      </c>
      <c r="P11" s="23">
        <v>0.66</v>
      </c>
      <c r="Q11" s="23">
        <v>0.7</v>
      </c>
      <c r="R11" s="23">
        <v>0.56000000000000005</v>
      </c>
      <c r="S11" s="23">
        <v>0.54</v>
      </c>
      <c r="T11" s="23">
        <v>0.62568765617191402</v>
      </c>
      <c r="U11" s="23">
        <v>0.61</v>
      </c>
      <c r="V11" s="23">
        <v>0.65</v>
      </c>
      <c r="W11" s="216">
        <v>0.6</v>
      </c>
      <c r="X11" s="23">
        <v>0.56999999999999995</v>
      </c>
      <c r="Y11" s="216">
        <v>0.43099999999999999</v>
      </c>
      <c r="Z11" s="212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0.68475737119929247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12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0.66599284368137068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12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0.678065070944044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12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0.6778242285904339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2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0.64951331838794857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12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0.61329383519835101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12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0.68718961864340777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12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0.68630508891946407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12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0.67162090431474453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12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0.65180363781797446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12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0.71206549960432242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12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0.68384123335179126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12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0.67222255895843053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12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0.66924199823922037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12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267</v>
      </c>
      <c r="C26" s="12"/>
      <c r="D26" s="218">
        <v>0.67167346001972517</v>
      </c>
      <c r="E26" s="218">
        <v>0.60166666666666668</v>
      </c>
      <c r="F26" s="218">
        <v>0.63680000000000003</v>
      </c>
      <c r="G26" s="218">
        <v>0.63663162875909041</v>
      </c>
      <c r="H26" s="218">
        <v>0.64166666666666672</v>
      </c>
      <c r="I26" s="218">
        <v>0.60548429466666664</v>
      </c>
      <c r="J26" s="218">
        <v>0.66999999999999993</v>
      </c>
      <c r="K26" s="218">
        <v>0.66745967666666672</v>
      </c>
      <c r="L26" s="218">
        <v>0.63666666666666671</v>
      </c>
      <c r="M26" s="218">
        <v>0.70383333333333331</v>
      </c>
      <c r="N26" s="218">
        <v>0.67166666666666675</v>
      </c>
      <c r="O26" s="218">
        <v>0.63833333333333342</v>
      </c>
      <c r="P26" s="218">
        <v>0.66333333333333344</v>
      </c>
      <c r="Q26" s="218">
        <v>0.70000000000000007</v>
      </c>
      <c r="R26" s="218">
        <v>0.53833333333333333</v>
      </c>
      <c r="S26" s="218">
        <v>0.58666666666666667</v>
      </c>
      <c r="T26" s="218">
        <v>0.63247892954756191</v>
      </c>
      <c r="U26" s="218">
        <v>0.59499999999999997</v>
      </c>
      <c r="V26" s="218">
        <v>0.64500000000000002</v>
      </c>
      <c r="W26" s="218">
        <v>0.6</v>
      </c>
      <c r="X26" s="218">
        <v>0.57999999999999996</v>
      </c>
      <c r="Y26" s="218">
        <v>0.44239999999999996</v>
      </c>
      <c r="Z26" s="212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268</v>
      </c>
      <c r="C27" s="29"/>
      <c r="D27" s="23">
        <v>0.67192173163658753</v>
      </c>
      <c r="E27" s="23">
        <v>0.60499999999999998</v>
      </c>
      <c r="F27" s="23">
        <v>0.64</v>
      </c>
      <c r="G27" s="23">
        <v>0.63844321912804092</v>
      </c>
      <c r="H27" s="23">
        <v>0.64500000000000002</v>
      </c>
      <c r="I27" s="23">
        <v>0.60396039599999995</v>
      </c>
      <c r="J27" s="23">
        <v>0.66500000000000004</v>
      </c>
      <c r="K27" s="23">
        <v>0.666659534</v>
      </c>
      <c r="L27" s="23">
        <v>0.64</v>
      </c>
      <c r="M27" s="23">
        <v>0.70299999999999996</v>
      </c>
      <c r="N27" s="23">
        <v>0.67</v>
      </c>
      <c r="O27" s="23">
        <v>0.64</v>
      </c>
      <c r="P27" s="23">
        <v>0.66</v>
      </c>
      <c r="Q27" s="23">
        <v>0.7</v>
      </c>
      <c r="R27" s="23">
        <v>0.55500000000000005</v>
      </c>
      <c r="S27" s="23">
        <v>0.58499999999999996</v>
      </c>
      <c r="T27" s="23">
        <v>0.6308700367739245</v>
      </c>
      <c r="U27" s="23">
        <v>0.59499999999999997</v>
      </c>
      <c r="V27" s="23">
        <v>0.64500000000000002</v>
      </c>
      <c r="W27" s="23">
        <v>0.6</v>
      </c>
      <c r="X27" s="23">
        <v>0.57499999999999996</v>
      </c>
      <c r="Y27" s="23">
        <v>0.43099999999999999</v>
      </c>
      <c r="Z27" s="212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269</v>
      </c>
      <c r="C28" s="29"/>
      <c r="D28" s="23">
        <v>2.5412577720651672E-2</v>
      </c>
      <c r="E28" s="23">
        <v>1.7224014243685099E-2</v>
      </c>
      <c r="F28" s="23">
        <v>1.0384603988597748E-2</v>
      </c>
      <c r="G28" s="23">
        <v>7.0486363009898707E-3</v>
      </c>
      <c r="H28" s="23">
        <v>9.8319208025017604E-3</v>
      </c>
      <c r="I28" s="23">
        <v>8.3713032128646583E-3</v>
      </c>
      <c r="J28" s="23">
        <v>2.6076809620810566E-2</v>
      </c>
      <c r="K28" s="23">
        <v>1.0870954630697068E-2</v>
      </c>
      <c r="L28" s="23">
        <v>5.1639777949432268E-3</v>
      </c>
      <c r="M28" s="23">
        <v>1.4034481346550245E-2</v>
      </c>
      <c r="N28" s="23">
        <v>7.5277265270908165E-3</v>
      </c>
      <c r="O28" s="23">
        <v>4.0824829046386332E-3</v>
      </c>
      <c r="P28" s="23">
        <v>1.0327955589886455E-2</v>
      </c>
      <c r="Q28" s="23">
        <v>1.4142135623730933E-2</v>
      </c>
      <c r="R28" s="23">
        <v>3.8686776379877746E-2</v>
      </c>
      <c r="S28" s="23">
        <v>5.8195074247453855E-2</v>
      </c>
      <c r="T28" s="23">
        <v>1.1492768189089441E-2</v>
      </c>
      <c r="U28" s="23">
        <v>1.5165750888103116E-2</v>
      </c>
      <c r="V28" s="23">
        <v>5.4772255750516656E-3</v>
      </c>
      <c r="W28" s="23">
        <v>0</v>
      </c>
      <c r="X28" s="23">
        <v>1.2649110640673528E-2</v>
      </c>
      <c r="Y28" s="23">
        <v>2.825420322713065E-2</v>
      </c>
      <c r="Z28" s="212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3.78347206392603E-2</v>
      </c>
      <c r="E29" s="13">
        <v>2.8627170488119278E-2</v>
      </c>
      <c r="F29" s="13">
        <v>1.6307481137873347E-2</v>
      </c>
      <c r="G29" s="13">
        <v>1.1071765810204767E-2</v>
      </c>
      <c r="H29" s="13">
        <v>1.5322473977924821E-2</v>
      </c>
      <c r="I29" s="13">
        <v>1.3825797442811061E-2</v>
      </c>
      <c r="J29" s="13">
        <v>3.8920611374344133E-2</v>
      </c>
      <c r="K29" s="13">
        <v>1.6287058245956162E-2</v>
      </c>
      <c r="L29" s="13">
        <v>8.1109598873453821E-3</v>
      </c>
      <c r="M29" s="13">
        <v>1.9940063480772312E-2</v>
      </c>
      <c r="N29" s="13">
        <v>1.1207533290954069E-2</v>
      </c>
      <c r="O29" s="13">
        <v>6.3955345764573884E-3</v>
      </c>
      <c r="P29" s="13">
        <v>1.5569782296311237E-2</v>
      </c>
      <c r="Q29" s="13">
        <v>2.020305089104419E-2</v>
      </c>
      <c r="R29" s="13">
        <v>7.186398089141377E-2</v>
      </c>
      <c r="S29" s="13">
        <v>9.9196149285432703E-2</v>
      </c>
      <c r="T29" s="13">
        <v>1.817098981828642E-2</v>
      </c>
      <c r="U29" s="13">
        <v>2.5488656954795155E-2</v>
      </c>
      <c r="V29" s="13">
        <v>8.4918225969793266E-3</v>
      </c>
      <c r="W29" s="13">
        <v>0</v>
      </c>
      <c r="X29" s="13">
        <v>2.180881144943712E-2</v>
      </c>
      <c r="Y29" s="13">
        <v>6.3865739663496054E-2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5.7956227114802861E-2</v>
      </c>
      <c r="E30" s="13">
        <v>-5.2311823324516671E-2</v>
      </c>
      <c r="F30" s="13">
        <v>3.0268657733203419E-3</v>
      </c>
      <c r="G30" s="13">
        <v>2.7616633894385068E-3</v>
      </c>
      <c r="H30" s="13">
        <v>1.0692376786872737E-2</v>
      </c>
      <c r="I30" s="13">
        <v>-4.6298658362945666E-2</v>
      </c>
      <c r="J30" s="13">
        <v>5.5320351865773443E-2</v>
      </c>
      <c r="K30" s="13">
        <v>5.1319075874749487E-2</v>
      </c>
      <c r="L30" s="13">
        <v>2.8168517729492137E-3</v>
      </c>
      <c r="M30" s="13">
        <v>0.1086114044599904</v>
      </c>
      <c r="N30" s="13">
        <v>5.7945526870414987E-2</v>
      </c>
      <c r="O30" s="13">
        <v>5.4420267775903142E-3</v>
      </c>
      <c r="P30" s="13">
        <v>4.4819651847208819E-2</v>
      </c>
      <c r="Q30" s="13">
        <v>0.10257350194931569</v>
      </c>
      <c r="R30" s="13">
        <v>-0.15206847350088337</v>
      </c>
      <c r="S30" s="13">
        <v>-7.5938398366287796E-2</v>
      </c>
      <c r="T30" s="13">
        <v>-3.779273913700254E-3</v>
      </c>
      <c r="U30" s="13">
        <v>-6.2812523343081739E-2</v>
      </c>
      <c r="V30" s="13">
        <v>1.594272679615516E-2</v>
      </c>
      <c r="W30" s="13">
        <v>-5.4936998329157993E-2</v>
      </c>
      <c r="X30" s="13">
        <v>-8.6439098384852753E-2</v>
      </c>
      <c r="Y30" s="13">
        <v>-0.30317354676803254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0.73</v>
      </c>
      <c r="F31" s="45">
        <v>0</v>
      </c>
      <c r="G31" s="45">
        <v>0</v>
      </c>
      <c r="H31" s="45">
        <v>0.1</v>
      </c>
      <c r="I31" s="45">
        <v>0.65</v>
      </c>
      <c r="J31" s="45">
        <v>0.7</v>
      </c>
      <c r="K31" s="45">
        <v>0.64</v>
      </c>
      <c r="L31" s="45">
        <v>0</v>
      </c>
      <c r="M31" s="45">
        <v>1.4</v>
      </c>
      <c r="N31" s="45">
        <v>0.73</v>
      </c>
      <c r="O31" s="45">
        <v>0.03</v>
      </c>
      <c r="P31" s="45">
        <v>0.56000000000000005</v>
      </c>
      <c r="Q31" s="45">
        <v>1.32</v>
      </c>
      <c r="R31" s="45">
        <v>2.06</v>
      </c>
      <c r="S31" s="45">
        <v>1.05</v>
      </c>
      <c r="T31" s="45">
        <v>0.09</v>
      </c>
      <c r="U31" s="45">
        <v>0.87</v>
      </c>
      <c r="V31" s="45">
        <v>0.17</v>
      </c>
      <c r="W31" s="45" t="s">
        <v>272</v>
      </c>
      <c r="X31" s="45">
        <v>1.19</v>
      </c>
      <c r="Y31" s="45">
        <v>4.0599999999999996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 t="s">
        <v>302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Y25">
    <cfRule type="expression" dxfId="25" priority="3">
      <formula>AND($B6&lt;&gt;$B5,NOT(ISBLANK(INDIRECT(Anlyt_LabRefThisCol))))</formula>
    </cfRule>
  </conditionalFormatting>
  <conditionalFormatting sqref="C2:Y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6A4E-47AF-4871-A253-0A38A7ED2E6D}">
  <sheetPr codeName="Sheet15"/>
  <dimension ref="A1:BN1220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501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5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5" t="s">
        <v>232</v>
      </c>
      <c r="E3" s="156" t="s">
        <v>233</v>
      </c>
      <c r="F3" s="156" t="s">
        <v>237</v>
      </c>
      <c r="G3" s="156" t="s">
        <v>238</v>
      </c>
      <c r="H3" s="156" t="s">
        <v>239</v>
      </c>
      <c r="I3" s="156" t="s">
        <v>240</v>
      </c>
      <c r="J3" s="156" t="s">
        <v>241</v>
      </c>
      <c r="K3" s="156" t="s">
        <v>242</v>
      </c>
      <c r="L3" s="156" t="s">
        <v>243</v>
      </c>
      <c r="M3" s="156" t="s">
        <v>244</v>
      </c>
      <c r="N3" s="156" t="s">
        <v>245</v>
      </c>
      <c r="O3" s="156" t="s">
        <v>246</v>
      </c>
      <c r="P3" s="156" t="s">
        <v>247</v>
      </c>
      <c r="Q3" s="156" t="s">
        <v>248</v>
      </c>
      <c r="R3" s="156" t="s">
        <v>249</v>
      </c>
      <c r="S3" s="156" t="s">
        <v>250</v>
      </c>
      <c r="T3" s="156" t="s">
        <v>251</v>
      </c>
      <c r="U3" s="156" t="s">
        <v>252</v>
      </c>
      <c r="V3" s="156" t="s">
        <v>253</v>
      </c>
      <c r="W3" s="156" t="s">
        <v>254</v>
      </c>
      <c r="X3" s="156" t="s">
        <v>255</v>
      </c>
      <c r="Y3" s="156" t="s">
        <v>257</v>
      </c>
      <c r="Z3" s="156" t="s">
        <v>259</v>
      </c>
      <c r="AA3" s="156" t="s">
        <v>260</v>
      </c>
      <c r="AB3" s="15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303</v>
      </c>
      <c r="E4" s="11" t="s">
        <v>303</v>
      </c>
      <c r="F4" s="11" t="s">
        <v>304</v>
      </c>
      <c r="G4" s="11" t="s">
        <v>114</v>
      </c>
      <c r="H4" s="11" t="s">
        <v>114</v>
      </c>
      <c r="I4" s="11" t="s">
        <v>304</v>
      </c>
      <c r="J4" s="11" t="s">
        <v>303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114</v>
      </c>
      <c r="Q4" s="11" t="s">
        <v>304</v>
      </c>
      <c r="R4" s="11" t="s">
        <v>304</v>
      </c>
      <c r="S4" s="11" t="s">
        <v>303</v>
      </c>
      <c r="T4" s="11" t="s">
        <v>304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304</v>
      </c>
      <c r="Z4" s="11" t="s">
        <v>303</v>
      </c>
      <c r="AA4" s="11" t="s">
        <v>304</v>
      </c>
      <c r="AB4" s="15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0.16054638161853196</v>
      </c>
      <c r="E6" s="210">
        <v>0.1</v>
      </c>
      <c r="F6" s="211" t="s">
        <v>305</v>
      </c>
      <c r="G6" s="211" t="s">
        <v>105</v>
      </c>
      <c r="H6" s="211" t="s">
        <v>306</v>
      </c>
      <c r="I6" s="211" t="s">
        <v>305</v>
      </c>
      <c r="J6" s="210">
        <v>0.06</v>
      </c>
      <c r="K6" s="210">
        <v>0.09</v>
      </c>
      <c r="L6" s="210">
        <v>0.11</v>
      </c>
      <c r="M6" s="210">
        <v>0.1</v>
      </c>
      <c r="N6" s="210">
        <v>0.11</v>
      </c>
      <c r="O6" s="211">
        <v>0.06</v>
      </c>
      <c r="P6" s="211" t="s">
        <v>105</v>
      </c>
      <c r="Q6" s="211" t="s">
        <v>105</v>
      </c>
      <c r="R6" s="211">
        <v>0.22</v>
      </c>
      <c r="S6" s="211" t="s">
        <v>105</v>
      </c>
      <c r="T6" s="210">
        <v>0.1</v>
      </c>
      <c r="U6" s="211" t="s">
        <v>105</v>
      </c>
      <c r="V6" s="210">
        <v>0.11</v>
      </c>
      <c r="W6" s="210">
        <v>0.09</v>
      </c>
      <c r="X6" s="210">
        <v>0.1</v>
      </c>
      <c r="Y6" s="211">
        <v>2.2000000000000002</v>
      </c>
      <c r="Z6" s="211">
        <v>0.2</v>
      </c>
      <c r="AA6" s="210">
        <v>0.11</v>
      </c>
      <c r="AB6" s="212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6">
        <v>0.14439393225979963</v>
      </c>
      <c r="E7" s="23">
        <v>0.09</v>
      </c>
      <c r="F7" s="216" t="s">
        <v>305</v>
      </c>
      <c r="G7" s="216" t="s">
        <v>105</v>
      </c>
      <c r="H7" s="216" t="s">
        <v>306</v>
      </c>
      <c r="I7" s="216" t="s">
        <v>305</v>
      </c>
      <c r="J7" s="23">
        <v>0.04</v>
      </c>
      <c r="K7" s="23">
        <v>0.09</v>
      </c>
      <c r="L7" s="23">
        <v>0.11</v>
      </c>
      <c r="M7" s="23">
        <v>0.11</v>
      </c>
      <c r="N7" s="23">
        <v>0.1</v>
      </c>
      <c r="O7" s="216">
        <v>0.04</v>
      </c>
      <c r="P7" s="216" t="s">
        <v>105</v>
      </c>
      <c r="Q7" s="216" t="s">
        <v>105</v>
      </c>
      <c r="R7" s="216">
        <v>0.21</v>
      </c>
      <c r="S7" s="216" t="s">
        <v>105</v>
      </c>
      <c r="T7" s="23">
        <v>0.06</v>
      </c>
      <c r="U7" s="216" t="s">
        <v>105</v>
      </c>
      <c r="V7" s="23">
        <v>0.11</v>
      </c>
      <c r="W7" s="23">
        <v>0.08</v>
      </c>
      <c r="X7" s="23">
        <v>0.09</v>
      </c>
      <c r="Y7" s="216">
        <v>2.4</v>
      </c>
      <c r="Z7" s="216">
        <v>0.224</v>
      </c>
      <c r="AA7" s="23">
        <v>0.1</v>
      </c>
      <c r="AB7" s="212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30"/>
      <c r="B8" s="19">
        <v>1</v>
      </c>
      <c r="C8" s="9">
        <v>3</v>
      </c>
      <c r="D8" s="216">
        <v>0.17591825494686197</v>
      </c>
      <c r="E8" s="23">
        <v>0.1</v>
      </c>
      <c r="F8" s="216">
        <v>0.3</v>
      </c>
      <c r="G8" s="216" t="s">
        <v>105</v>
      </c>
      <c r="H8" s="216" t="s">
        <v>306</v>
      </c>
      <c r="I8" s="216" t="s">
        <v>305</v>
      </c>
      <c r="J8" s="217">
        <v>0.03</v>
      </c>
      <c r="K8" s="23">
        <v>0.06</v>
      </c>
      <c r="L8" s="23">
        <v>0.1</v>
      </c>
      <c r="M8" s="23">
        <v>0.09</v>
      </c>
      <c r="N8" s="23">
        <v>7.0000000000000007E-2</v>
      </c>
      <c r="O8" s="216">
        <v>0.04</v>
      </c>
      <c r="P8" s="216" t="s">
        <v>105</v>
      </c>
      <c r="Q8" s="216" t="s">
        <v>105</v>
      </c>
      <c r="R8" s="216">
        <v>0.22</v>
      </c>
      <c r="S8" s="216" t="s">
        <v>105</v>
      </c>
      <c r="T8" s="23">
        <v>7.0000000000000007E-2</v>
      </c>
      <c r="U8" s="216" t="s">
        <v>105</v>
      </c>
      <c r="V8" s="23">
        <v>0.11</v>
      </c>
      <c r="W8" s="23">
        <v>0.09</v>
      </c>
      <c r="X8" s="23">
        <v>0.1</v>
      </c>
      <c r="Y8" s="216">
        <v>2.2999999999999998</v>
      </c>
      <c r="Z8" s="216">
        <v>0.3</v>
      </c>
      <c r="AA8" s="23">
        <v>0.1</v>
      </c>
      <c r="AB8" s="212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6">
        <v>0.14902666695760433</v>
      </c>
      <c r="E9" s="23">
        <v>0.1</v>
      </c>
      <c r="F9" s="216" t="s">
        <v>305</v>
      </c>
      <c r="G9" s="216" t="s">
        <v>105</v>
      </c>
      <c r="H9" s="216" t="s">
        <v>306</v>
      </c>
      <c r="I9" s="216" t="s">
        <v>305</v>
      </c>
      <c r="J9" s="23">
        <v>0.06</v>
      </c>
      <c r="K9" s="23">
        <v>0.06</v>
      </c>
      <c r="L9" s="23">
        <v>0.09</v>
      </c>
      <c r="M9" s="23">
        <v>0.09</v>
      </c>
      <c r="N9" s="23">
        <v>0.09</v>
      </c>
      <c r="O9" s="216">
        <v>0.06</v>
      </c>
      <c r="P9" s="216" t="s">
        <v>105</v>
      </c>
      <c r="Q9" s="216" t="s">
        <v>105</v>
      </c>
      <c r="R9" s="216">
        <v>0.21</v>
      </c>
      <c r="S9" s="216" t="s">
        <v>105</v>
      </c>
      <c r="T9" s="23">
        <v>0.08</v>
      </c>
      <c r="U9" s="216" t="s">
        <v>105</v>
      </c>
      <c r="V9" s="23">
        <v>0.11</v>
      </c>
      <c r="W9" s="23">
        <v>0.1</v>
      </c>
      <c r="X9" s="23">
        <v>0.09</v>
      </c>
      <c r="Y9" s="216">
        <v>2.2000000000000002</v>
      </c>
      <c r="Z9" s="216">
        <v>0.22</v>
      </c>
      <c r="AA9" s="23">
        <v>0.09</v>
      </c>
      <c r="AB9" s="212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9.063636363636364E-2</v>
      </c>
      <c r="BN9" s="28"/>
    </row>
    <row r="10" spans="1:66">
      <c r="A10" s="30"/>
      <c r="B10" s="19">
        <v>1</v>
      </c>
      <c r="C10" s="9">
        <v>5</v>
      </c>
      <c r="D10" s="216">
        <v>0.15308023916997537</v>
      </c>
      <c r="E10" s="23">
        <v>0.09</v>
      </c>
      <c r="F10" s="216" t="s">
        <v>305</v>
      </c>
      <c r="G10" s="216" t="s">
        <v>105</v>
      </c>
      <c r="H10" s="216" t="s">
        <v>306</v>
      </c>
      <c r="I10" s="216" t="s">
        <v>305</v>
      </c>
      <c r="J10" s="23">
        <v>0.06</v>
      </c>
      <c r="K10" s="23">
        <v>7.0000000000000007E-2</v>
      </c>
      <c r="L10" s="23">
        <v>0.1</v>
      </c>
      <c r="M10" s="23">
        <v>0.1</v>
      </c>
      <c r="N10" s="23">
        <v>0.09</v>
      </c>
      <c r="O10" s="216">
        <v>0.05</v>
      </c>
      <c r="P10" s="216" t="s">
        <v>105</v>
      </c>
      <c r="Q10" s="216" t="s">
        <v>105</v>
      </c>
      <c r="R10" s="216">
        <v>0.2</v>
      </c>
      <c r="S10" s="216" t="s">
        <v>105</v>
      </c>
      <c r="T10" s="23">
        <v>0.09</v>
      </c>
      <c r="U10" s="216" t="s">
        <v>105</v>
      </c>
      <c r="V10" s="23">
        <v>0.1</v>
      </c>
      <c r="W10" s="23">
        <v>0.09</v>
      </c>
      <c r="X10" s="23">
        <v>0.08</v>
      </c>
      <c r="Y10" s="216">
        <v>2.2000000000000002</v>
      </c>
      <c r="Z10" s="217">
        <v>0.55000000000000004</v>
      </c>
      <c r="AA10" s="23">
        <v>0.1</v>
      </c>
      <c r="AB10" s="212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15</v>
      </c>
    </row>
    <row r="11" spans="1:66">
      <c r="A11" s="30"/>
      <c r="B11" s="19">
        <v>1</v>
      </c>
      <c r="C11" s="9">
        <v>6</v>
      </c>
      <c r="D11" s="216">
        <v>0.14540549460397761</v>
      </c>
      <c r="E11" s="23">
        <v>0.1</v>
      </c>
      <c r="F11" s="216" t="s">
        <v>305</v>
      </c>
      <c r="G11" s="216" t="s">
        <v>105</v>
      </c>
      <c r="H11" s="216" t="s">
        <v>306</v>
      </c>
      <c r="I11" s="216" t="s">
        <v>305</v>
      </c>
      <c r="J11" s="23">
        <v>0.09</v>
      </c>
      <c r="K11" s="23">
        <v>7.0000000000000007E-2</v>
      </c>
      <c r="L11" s="23">
        <v>0.11</v>
      </c>
      <c r="M11" s="23">
        <v>0.09</v>
      </c>
      <c r="N11" s="23">
        <v>0.09</v>
      </c>
      <c r="O11" s="216">
        <v>7.0000000000000007E-2</v>
      </c>
      <c r="P11" s="216" t="s">
        <v>105</v>
      </c>
      <c r="Q11" s="216" t="s">
        <v>105</v>
      </c>
      <c r="R11" s="216">
        <v>0.2</v>
      </c>
      <c r="S11" s="216" t="s">
        <v>105</v>
      </c>
      <c r="T11" s="23">
        <v>0.12</v>
      </c>
      <c r="U11" s="216" t="s">
        <v>105</v>
      </c>
      <c r="V11" s="23">
        <v>0.1</v>
      </c>
      <c r="W11" s="23">
        <v>0.1</v>
      </c>
      <c r="X11" s="23">
        <v>0.08</v>
      </c>
      <c r="Y11" s="216">
        <v>2.2000000000000002</v>
      </c>
      <c r="Z11" s="216">
        <v>0.24</v>
      </c>
      <c r="AA11" s="23">
        <v>0.09</v>
      </c>
      <c r="AB11" s="212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267</v>
      </c>
      <c r="C12" s="12"/>
      <c r="D12" s="218">
        <v>0.15472849492612514</v>
      </c>
      <c r="E12" s="218">
        <v>9.6666666666666665E-2</v>
      </c>
      <c r="F12" s="218">
        <v>0.3</v>
      </c>
      <c r="G12" s="218" t="s">
        <v>754</v>
      </c>
      <c r="H12" s="218" t="s">
        <v>754</v>
      </c>
      <c r="I12" s="218" t="s">
        <v>754</v>
      </c>
      <c r="J12" s="218">
        <v>5.6666666666666664E-2</v>
      </c>
      <c r="K12" s="218">
        <v>7.3333333333333334E-2</v>
      </c>
      <c r="L12" s="218">
        <v>0.10333333333333333</v>
      </c>
      <c r="M12" s="218">
        <v>9.6666666666666665E-2</v>
      </c>
      <c r="N12" s="218">
        <v>9.166666666666666E-2</v>
      </c>
      <c r="O12" s="218">
        <v>5.3333333333333337E-2</v>
      </c>
      <c r="P12" s="218" t="s">
        <v>754</v>
      </c>
      <c r="Q12" s="218" t="s">
        <v>754</v>
      </c>
      <c r="R12" s="218">
        <v>0.21</v>
      </c>
      <c r="S12" s="218" t="s">
        <v>754</v>
      </c>
      <c r="T12" s="218">
        <v>8.666666666666667E-2</v>
      </c>
      <c r="U12" s="218" t="s">
        <v>754</v>
      </c>
      <c r="V12" s="218">
        <v>0.10666666666666667</v>
      </c>
      <c r="W12" s="218">
        <v>9.166666666666666E-2</v>
      </c>
      <c r="X12" s="218">
        <v>9.0000000000000011E-2</v>
      </c>
      <c r="Y12" s="218">
        <v>2.25</v>
      </c>
      <c r="Z12" s="218">
        <v>0.28899999999999998</v>
      </c>
      <c r="AA12" s="218">
        <v>9.8333333333333328E-2</v>
      </c>
      <c r="AB12" s="212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268</v>
      </c>
      <c r="C13" s="29"/>
      <c r="D13" s="23">
        <v>0.15105345306378987</v>
      </c>
      <c r="E13" s="23">
        <v>0.1</v>
      </c>
      <c r="F13" s="23">
        <v>0.3</v>
      </c>
      <c r="G13" s="23" t="s">
        <v>754</v>
      </c>
      <c r="H13" s="23" t="s">
        <v>754</v>
      </c>
      <c r="I13" s="23" t="s">
        <v>754</v>
      </c>
      <c r="J13" s="23">
        <v>0.06</v>
      </c>
      <c r="K13" s="23">
        <v>7.0000000000000007E-2</v>
      </c>
      <c r="L13" s="23">
        <v>0.10500000000000001</v>
      </c>
      <c r="M13" s="23">
        <v>9.5000000000000001E-2</v>
      </c>
      <c r="N13" s="23">
        <v>0.09</v>
      </c>
      <c r="O13" s="23">
        <v>5.5E-2</v>
      </c>
      <c r="P13" s="23" t="s">
        <v>754</v>
      </c>
      <c r="Q13" s="23" t="s">
        <v>754</v>
      </c>
      <c r="R13" s="23">
        <v>0.21</v>
      </c>
      <c r="S13" s="23" t="s">
        <v>754</v>
      </c>
      <c r="T13" s="23">
        <v>8.4999999999999992E-2</v>
      </c>
      <c r="U13" s="23" t="s">
        <v>754</v>
      </c>
      <c r="V13" s="23">
        <v>0.11</v>
      </c>
      <c r="W13" s="23">
        <v>0.09</v>
      </c>
      <c r="X13" s="23">
        <v>0.09</v>
      </c>
      <c r="Y13" s="23">
        <v>2.2000000000000002</v>
      </c>
      <c r="Z13" s="23">
        <v>0.23199999999999998</v>
      </c>
      <c r="AA13" s="23">
        <v>0.1</v>
      </c>
      <c r="AB13" s="212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269</v>
      </c>
      <c r="C14" s="29"/>
      <c r="D14" s="23">
        <v>1.1931494835378845E-2</v>
      </c>
      <c r="E14" s="23">
        <v>5.1639777949432268E-3</v>
      </c>
      <c r="F14" s="23" t="s">
        <v>754</v>
      </c>
      <c r="G14" s="23" t="s">
        <v>754</v>
      </c>
      <c r="H14" s="23" t="s">
        <v>754</v>
      </c>
      <c r="I14" s="23" t="s">
        <v>754</v>
      </c>
      <c r="J14" s="23">
        <v>2.0655911179772897E-2</v>
      </c>
      <c r="K14" s="23">
        <v>1.3662601021279475E-2</v>
      </c>
      <c r="L14" s="23">
        <v>8.1649658092772612E-3</v>
      </c>
      <c r="M14" s="23">
        <v>8.164965809277263E-3</v>
      </c>
      <c r="N14" s="23">
        <v>1.3291601358251307E-2</v>
      </c>
      <c r="O14" s="23">
        <v>1.2110601416389959E-2</v>
      </c>
      <c r="P14" s="23" t="s">
        <v>754</v>
      </c>
      <c r="Q14" s="23" t="s">
        <v>754</v>
      </c>
      <c r="R14" s="23">
        <v>8.9442719099991543E-3</v>
      </c>
      <c r="S14" s="23" t="s">
        <v>754</v>
      </c>
      <c r="T14" s="23">
        <v>2.1602468994692835E-2</v>
      </c>
      <c r="U14" s="23" t="s">
        <v>754</v>
      </c>
      <c r="V14" s="23">
        <v>5.1639777949432199E-3</v>
      </c>
      <c r="W14" s="23">
        <v>7.5277265270908113E-3</v>
      </c>
      <c r="X14" s="23">
        <v>8.9442719099991613E-3</v>
      </c>
      <c r="Y14" s="23">
        <v>8.3666002653407415E-2</v>
      </c>
      <c r="Z14" s="23">
        <v>0.13232535660258024</v>
      </c>
      <c r="AA14" s="23">
        <v>7.5277265270908122E-3</v>
      </c>
      <c r="AB14" s="212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7.7112459738430963E-2</v>
      </c>
      <c r="E15" s="13">
        <v>5.3420459947688556E-2</v>
      </c>
      <c r="F15" s="13" t="s">
        <v>754</v>
      </c>
      <c r="G15" s="13" t="s">
        <v>754</v>
      </c>
      <c r="H15" s="13" t="s">
        <v>754</v>
      </c>
      <c r="I15" s="13" t="s">
        <v>754</v>
      </c>
      <c r="J15" s="13">
        <v>0.36451607964305116</v>
      </c>
      <c r="K15" s="13">
        <v>0.1863081957447201</v>
      </c>
      <c r="L15" s="13">
        <v>7.9015798154296074E-2</v>
      </c>
      <c r="M15" s="13">
        <v>8.4465163544247546E-2</v>
      </c>
      <c r="N15" s="13">
        <v>0.14499928754455974</v>
      </c>
      <c r="O15" s="13">
        <v>0.22707377655731173</v>
      </c>
      <c r="P15" s="13" t="s">
        <v>754</v>
      </c>
      <c r="Q15" s="13" t="s">
        <v>754</v>
      </c>
      <c r="R15" s="13">
        <v>4.2591770999995976E-2</v>
      </c>
      <c r="S15" s="13" t="s">
        <v>754</v>
      </c>
      <c r="T15" s="13">
        <v>0.24925925763107115</v>
      </c>
      <c r="U15" s="13" t="s">
        <v>754</v>
      </c>
      <c r="V15" s="13">
        <v>4.8412291827592685E-2</v>
      </c>
      <c r="W15" s="13">
        <v>8.2120653022808854E-2</v>
      </c>
      <c r="X15" s="13">
        <v>9.9380798999990666E-2</v>
      </c>
      <c r="Y15" s="13">
        <v>3.718489006818107E-2</v>
      </c>
      <c r="Z15" s="13">
        <v>0.45787320623730188</v>
      </c>
      <c r="AA15" s="13">
        <v>7.6553151122957422E-2</v>
      </c>
      <c r="AB15" s="15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0.70713484873357735</v>
      </c>
      <c r="E16" s="13">
        <v>6.6532932129722333E-2</v>
      </c>
      <c r="F16" s="13">
        <v>2.3099297893681041</v>
      </c>
      <c r="G16" s="13" t="s">
        <v>754</v>
      </c>
      <c r="H16" s="13" t="s">
        <v>754</v>
      </c>
      <c r="I16" s="13" t="s">
        <v>754</v>
      </c>
      <c r="J16" s="13">
        <v>-0.37479103978602479</v>
      </c>
      <c r="K16" s="13">
        <v>-0.19090605148779671</v>
      </c>
      <c r="L16" s="13">
        <v>0.14008692744901374</v>
      </c>
      <c r="M16" s="13">
        <v>6.6532932129722333E-2</v>
      </c>
      <c r="N16" s="13">
        <v>1.1367435640253998E-2</v>
      </c>
      <c r="O16" s="13">
        <v>-0.41156803744567028</v>
      </c>
      <c r="P16" s="13" t="s">
        <v>754</v>
      </c>
      <c r="Q16" s="13" t="s">
        <v>754</v>
      </c>
      <c r="R16" s="13">
        <v>1.3169508525576727</v>
      </c>
      <c r="S16" s="13" t="s">
        <v>754</v>
      </c>
      <c r="T16" s="13">
        <v>-4.3798060849214338E-2</v>
      </c>
      <c r="U16" s="13" t="s">
        <v>754</v>
      </c>
      <c r="V16" s="13">
        <v>0.17686392510865945</v>
      </c>
      <c r="W16" s="13">
        <v>1.1367435640253998E-2</v>
      </c>
      <c r="X16" s="13">
        <v>-7.0210631895686326E-3</v>
      </c>
      <c r="Y16" s="13">
        <v>23.82447342026078</v>
      </c>
      <c r="Z16" s="13">
        <v>2.1885656970912737</v>
      </c>
      <c r="AA16" s="13">
        <v>8.4921430959545186E-2</v>
      </c>
      <c r="AB16" s="15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1.1599999999999999</v>
      </c>
      <c r="E17" s="45">
        <v>0.09</v>
      </c>
      <c r="F17" s="45" t="s">
        <v>272</v>
      </c>
      <c r="G17" s="45">
        <v>0.77</v>
      </c>
      <c r="H17" s="45">
        <v>2.91</v>
      </c>
      <c r="I17" s="45">
        <v>1.07</v>
      </c>
      <c r="J17" s="45">
        <v>0.64</v>
      </c>
      <c r="K17" s="45">
        <v>0.34</v>
      </c>
      <c r="L17" s="45">
        <v>0.21</v>
      </c>
      <c r="M17" s="45">
        <v>0.09</v>
      </c>
      <c r="N17" s="45">
        <v>0</v>
      </c>
      <c r="O17" s="45">
        <v>0.7</v>
      </c>
      <c r="P17" s="45">
        <v>0.77</v>
      </c>
      <c r="Q17" s="45">
        <v>0.77</v>
      </c>
      <c r="R17" s="45">
        <v>2.1800000000000002</v>
      </c>
      <c r="S17" s="45">
        <v>0.77</v>
      </c>
      <c r="T17" s="45">
        <v>0.09</v>
      </c>
      <c r="U17" s="45">
        <v>0.77</v>
      </c>
      <c r="V17" s="45">
        <v>0.28000000000000003</v>
      </c>
      <c r="W17" s="45">
        <v>0</v>
      </c>
      <c r="X17" s="45">
        <v>0.03</v>
      </c>
      <c r="Y17" s="45" t="s">
        <v>272</v>
      </c>
      <c r="Z17" s="45">
        <v>3.63</v>
      </c>
      <c r="AA17" s="45">
        <v>0.12</v>
      </c>
      <c r="AB17" s="15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307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6"/>
    </row>
    <row r="19" spans="1:65">
      <c r="BM19" s="56"/>
    </row>
    <row r="20" spans="1:65" ht="15">
      <c r="B20" s="8" t="s">
        <v>502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57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55" t="s">
        <v>231</v>
      </c>
      <c r="E22" s="156" t="s">
        <v>232</v>
      </c>
      <c r="F22" s="156" t="s">
        <v>233</v>
      </c>
      <c r="G22" s="156" t="s">
        <v>237</v>
      </c>
      <c r="H22" s="156" t="s">
        <v>238</v>
      </c>
      <c r="I22" s="156" t="s">
        <v>239</v>
      </c>
      <c r="J22" s="156" t="s">
        <v>240</v>
      </c>
      <c r="K22" s="156" t="s">
        <v>241</v>
      </c>
      <c r="L22" s="156" t="s">
        <v>242</v>
      </c>
      <c r="M22" s="156" t="s">
        <v>243</v>
      </c>
      <c r="N22" s="156" t="s">
        <v>244</v>
      </c>
      <c r="O22" s="156" t="s">
        <v>245</v>
      </c>
      <c r="P22" s="156" t="s">
        <v>246</v>
      </c>
      <c r="Q22" s="156" t="s">
        <v>247</v>
      </c>
      <c r="R22" s="156" t="s">
        <v>248</v>
      </c>
      <c r="S22" s="156" t="s">
        <v>249</v>
      </c>
      <c r="T22" s="156" t="s">
        <v>250</v>
      </c>
      <c r="U22" s="156" t="s">
        <v>251</v>
      </c>
      <c r="V22" s="156" t="s">
        <v>252</v>
      </c>
      <c r="W22" s="156" t="s">
        <v>253</v>
      </c>
      <c r="X22" s="156" t="s">
        <v>254</v>
      </c>
      <c r="Y22" s="156" t="s">
        <v>255</v>
      </c>
      <c r="Z22" s="156" t="s">
        <v>257</v>
      </c>
      <c r="AA22" s="156" t="s">
        <v>259</v>
      </c>
      <c r="AB22" s="156" t="s">
        <v>260</v>
      </c>
      <c r="AC22" s="15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114</v>
      </c>
      <c r="E23" s="11" t="s">
        <v>303</v>
      </c>
      <c r="F23" s="11" t="s">
        <v>114</v>
      </c>
      <c r="G23" s="11" t="s">
        <v>304</v>
      </c>
      <c r="H23" s="11" t="s">
        <v>114</v>
      </c>
      <c r="I23" s="11" t="s">
        <v>114</v>
      </c>
      <c r="J23" s="11" t="s">
        <v>304</v>
      </c>
      <c r="K23" s="11" t="s">
        <v>303</v>
      </c>
      <c r="L23" s="11" t="s">
        <v>304</v>
      </c>
      <c r="M23" s="11" t="s">
        <v>304</v>
      </c>
      <c r="N23" s="11" t="s">
        <v>304</v>
      </c>
      <c r="O23" s="11" t="s">
        <v>304</v>
      </c>
      <c r="P23" s="11" t="s">
        <v>304</v>
      </c>
      <c r="Q23" s="11" t="s">
        <v>114</v>
      </c>
      <c r="R23" s="11" t="s">
        <v>304</v>
      </c>
      <c r="S23" s="11" t="s">
        <v>304</v>
      </c>
      <c r="T23" s="11" t="s">
        <v>114</v>
      </c>
      <c r="U23" s="11" t="s">
        <v>304</v>
      </c>
      <c r="V23" s="11" t="s">
        <v>303</v>
      </c>
      <c r="W23" s="11" t="s">
        <v>304</v>
      </c>
      <c r="X23" s="11" t="s">
        <v>303</v>
      </c>
      <c r="Y23" s="11" t="s">
        <v>303</v>
      </c>
      <c r="Z23" s="11" t="s">
        <v>304</v>
      </c>
      <c r="AA23" s="11" t="s">
        <v>303</v>
      </c>
      <c r="AB23" s="11" t="s">
        <v>304</v>
      </c>
      <c r="AC23" s="157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7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7.7233899999999993</v>
      </c>
      <c r="E25" s="21">
        <v>7.4401012839912202</v>
      </c>
      <c r="F25" s="21">
        <v>8.0312999999999999</v>
      </c>
      <c r="G25" s="21">
        <v>7.580000000000001</v>
      </c>
      <c r="H25" s="21">
        <v>7.5075000000000003</v>
      </c>
      <c r="I25" s="21">
        <v>7.76</v>
      </c>
      <c r="J25" s="21">
        <v>7.2222999999999997</v>
      </c>
      <c r="K25" s="21">
        <v>7.870000000000001</v>
      </c>
      <c r="L25" s="21">
        <v>7.53</v>
      </c>
      <c r="M25" s="150">
        <v>7.77</v>
      </c>
      <c r="N25" s="21">
        <v>7.66</v>
      </c>
      <c r="O25" s="21">
        <v>7.32</v>
      </c>
      <c r="P25" s="21">
        <v>7.6900000000000013</v>
      </c>
      <c r="Q25" s="21">
        <v>7.8921945693685034</v>
      </c>
      <c r="R25" s="151">
        <v>6.4399999999999995</v>
      </c>
      <c r="S25" s="21">
        <v>7.0900000000000007</v>
      </c>
      <c r="T25" s="21">
        <v>8.09</v>
      </c>
      <c r="U25" s="21">
        <v>7.51</v>
      </c>
      <c r="V25" s="21">
        <v>7.6900000000000013</v>
      </c>
      <c r="W25" s="21">
        <v>7.91</v>
      </c>
      <c r="X25" s="21">
        <v>7.9413</v>
      </c>
      <c r="Y25" s="21">
        <v>7.8514999999999997</v>
      </c>
      <c r="Z25" s="21">
        <v>8.41</v>
      </c>
      <c r="AA25" s="150">
        <v>7.6900000000000013</v>
      </c>
      <c r="AB25" s="151">
        <v>5.45</v>
      </c>
      <c r="AC25" s="157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7.7458109999999998</v>
      </c>
      <c r="E26" s="11">
        <v>7.5374456984094689</v>
      </c>
      <c r="F26" s="11">
        <v>7.8740000000000006</v>
      </c>
      <c r="G26" s="11">
        <v>7.32</v>
      </c>
      <c r="H26" s="11">
        <v>7.7832999999999997</v>
      </c>
      <c r="I26" s="11">
        <v>7.6900000000000013</v>
      </c>
      <c r="J26" s="11">
        <v>7.219100000000001</v>
      </c>
      <c r="K26" s="153">
        <v>8.2200000000000006</v>
      </c>
      <c r="L26" s="11">
        <v>7.44</v>
      </c>
      <c r="M26" s="11">
        <v>7.9699999999999989</v>
      </c>
      <c r="N26" s="11">
        <v>7.39</v>
      </c>
      <c r="O26" s="11">
        <v>7.22</v>
      </c>
      <c r="P26" s="11">
        <v>7.7</v>
      </c>
      <c r="Q26" s="11">
        <v>7.8544017771285333</v>
      </c>
      <c r="R26" s="152">
        <v>6.29</v>
      </c>
      <c r="S26" s="11">
        <v>7.1</v>
      </c>
      <c r="T26" s="11">
        <v>8</v>
      </c>
      <c r="U26" s="11">
        <v>7.8100000000000005</v>
      </c>
      <c r="V26" s="11">
        <v>7.7</v>
      </c>
      <c r="W26" s="11">
        <v>8.0299999999999994</v>
      </c>
      <c r="X26" s="11">
        <v>8.027099999999999</v>
      </c>
      <c r="Y26" s="11">
        <v>8.0102999999999991</v>
      </c>
      <c r="Z26" s="11">
        <v>8.36</v>
      </c>
      <c r="AA26" s="11">
        <v>8.15</v>
      </c>
      <c r="AB26" s="152">
        <v>5.34</v>
      </c>
      <c r="AC26" s="157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7.7206880000000009</v>
      </c>
      <c r="E27" s="11">
        <v>7.5256497674168727</v>
      </c>
      <c r="F27" s="11">
        <v>8.0571000000000002</v>
      </c>
      <c r="G27" s="11">
        <v>7.51</v>
      </c>
      <c r="H27" s="11">
        <v>7.3188000000000004</v>
      </c>
      <c r="I27" s="11">
        <v>7.919999999999999</v>
      </c>
      <c r="J27" s="11">
        <v>7.4038000000000004</v>
      </c>
      <c r="K27" s="11">
        <v>7.7199999999999989</v>
      </c>
      <c r="L27" s="11">
        <v>7.4700000000000006</v>
      </c>
      <c r="M27" s="11">
        <v>8.19</v>
      </c>
      <c r="N27" s="11">
        <v>7.71</v>
      </c>
      <c r="O27" s="11">
        <v>7.19</v>
      </c>
      <c r="P27" s="11">
        <v>7.91</v>
      </c>
      <c r="Q27" s="11">
        <v>7.6901142712773121</v>
      </c>
      <c r="R27" s="152">
        <v>6.25</v>
      </c>
      <c r="S27" s="11">
        <v>7.16</v>
      </c>
      <c r="T27" s="11">
        <v>8.0399999999999991</v>
      </c>
      <c r="U27" s="11">
        <v>7.629999999999999</v>
      </c>
      <c r="V27" s="11">
        <v>7.1399999999999988</v>
      </c>
      <c r="W27" s="11">
        <v>7.95</v>
      </c>
      <c r="X27" s="11">
        <v>8.1700999999999997</v>
      </c>
      <c r="Y27" s="11">
        <v>8.0728999999999989</v>
      </c>
      <c r="Z27" s="11">
        <v>8.26</v>
      </c>
      <c r="AA27" s="11">
        <v>8.57</v>
      </c>
      <c r="AB27" s="152">
        <v>5.41</v>
      </c>
      <c r="AC27" s="157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7.6912449999999994</v>
      </c>
      <c r="E28" s="11">
        <v>7.6456082099932692</v>
      </c>
      <c r="F28" s="11">
        <v>8.1409000000000002</v>
      </c>
      <c r="G28" s="11">
        <v>7.4900000000000011</v>
      </c>
      <c r="H28" s="11">
        <v>7.8552999999999997</v>
      </c>
      <c r="I28" s="11">
        <v>7.84</v>
      </c>
      <c r="J28" s="11">
        <v>7.3549000000000007</v>
      </c>
      <c r="K28" s="11">
        <v>7.61</v>
      </c>
      <c r="L28" s="11">
        <v>7.46</v>
      </c>
      <c r="M28" s="11">
        <v>8.1300000000000008</v>
      </c>
      <c r="N28" s="11">
        <v>7.89</v>
      </c>
      <c r="O28" s="11">
        <v>7.3</v>
      </c>
      <c r="P28" s="11">
        <v>7.6700000000000008</v>
      </c>
      <c r="Q28" s="11">
        <v>7.9509916939556309</v>
      </c>
      <c r="R28" s="152">
        <v>6.07</v>
      </c>
      <c r="S28" s="11">
        <v>7.07</v>
      </c>
      <c r="T28" s="11">
        <v>8.0299999999999994</v>
      </c>
      <c r="U28" s="11">
        <v>7.71</v>
      </c>
      <c r="V28" s="11">
        <v>7.6499999999999995</v>
      </c>
      <c r="W28" s="11">
        <v>7.8299999999999992</v>
      </c>
      <c r="X28" s="11">
        <v>8.1977999999999991</v>
      </c>
      <c r="Y28" s="11">
        <v>8.1283999999999992</v>
      </c>
      <c r="Z28" s="11">
        <v>8.4700000000000006</v>
      </c>
      <c r="AA28" s="11">
        <v>8.3800000000000008</v>
      </c>
      <c r="AB28" s="152">
        <v>5.68</v>
      </c>
      <c r="AC28" s="157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7.7590448392671352</v>
      </c>
    </row>
    <row r="29" spans="1:65">
      <c r="A29" s="30"/>
      <c r="B29" s="19">
        <v>1</v>
      </c>
      <c r="C29" s="9">
        <v>5</v>
      </c>
      <c r="D29" s="11">
        <v>7.6912289999999999</v>
      </c>
      <c r="E29" s="11">
        <v>7.522022297524475</v>
      </c>
      <c r="F29" s="11">
        <v>7.8273999999999999</v>
      </c>
      <c r="G29" s="11">
        <v>7.61</v>
      </c>
      <c r="H29" s="11">
        <v>7.7714000000000008</v>
      </c>
      <c r="I29" s="11">
        <v>7.6700000000000008</v>
      </c>
      <c r="J29" s="11">
        <v>7.3816000000000006</v>
      </c>
      <c r="K29" s="11">
        <v>7.7199999999999989</v>
      </c>
      <c r="L29" s="11">
        <v>7.61</v>
      </c>
      <c r="M29" s="11">
        <v>8.16</v>
      </c>
      <c r="N29" s="11">
        <v>7.57</v>
      </c>
      <c r="O29" s="11">
        <v>7.4000000000000012</v>
      </c>
      <c r="P29" s="11">
        <v>7.8100000000000005</v>
      </c>
      <c r="Q29" s="11">
        <v>7.7616204160540843</v>
      </c>
      <c r="R29" s="152">
        <v>6.11</v>
      </c>
      <c r="S29" s="11">
        <v>7.1</v>
      </c>
      <c r="T29" s="11">
        <v>8.0500000000000007</v>
      </c>
      <c r="U29" s="11">
        <v>7.5600000000000005</v>
      </c>
      <c r="V29" s="11">
        <v>7.59</v>
      </c>
      <c r="W29" s="11">
        <v>7.95</v>
      </c>
      <c r="X29" s="11">
        <v>8.2656999999999989</v>
      </c>
      <c r="Y29" s="11">
        <v>7.9140000000000006</v>
      </c>
      <c r="Z29" s="11">
        <v>8.57</v>
      </c>
      <c r="AA29" s="11">
        <v>8.4</v>
      </c>
      <c r="AB29" s="152">
        <v>5.58</v>
      </c>
      <c r="AC29" s="157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7.7704489999999984</v>
      </c>
      <c r="E30" s="11">
        <v>7.6321105367561746</v>
      </c>
      <c r="F30" s="11">
        <v>8.0805000000000007</v>
      </c>
      <c r="G30" s="11">
        <v>7.2900000000000009</v>
      </c>
      <c r="H30" s="11">
        <v>7.5618000000000007</v>
      </c>
      <c r="I30" s="11">
        <v>7.6499999999999995</v>
      </c>
      <c r="J30" s="11">
        <v>7.2970999999999995</v>
      </c>
      <c r="K30" s="11">
        <v>7.82</v>
      </c>
      <c r="L30" s="11">
        <v>7.48</v>
      </c>
      <c r="M30" s="11">
        <v>8.08</v>
      </c>
      <c r="N30" s="11">
        <v>7.6499999999999995</v>
      </c>
      <c r="O30" s="11">
        <v>7.4900000000000011</v>
      </c>
      <c r="P30" s="11">
        <v>7.75</v>
      </c>
      <c r="Q30" s="11">
        <v>7.6994437436684242</v>
      </c>
      <c r="R30" s="152">
        <v>6.23</v>
      </c>
      <c r="S30" s="11">
        <v>7.06</v>
      </c>
      <c r="T30" s="11">
        <v>7.9799999999999995</v>
      </c>
      <c r="U30" s="11">
        <v>7.62</v>
      </c>
      <c r="V30" s="11">
        <v>7.2499999999999991</v>
      </c>
      <c r="W30" s="11">
        <v>7.82</v>
      </c>
      <c r="X30" s="11">
        <v>8.2715999999999994</v>
      </c>
      <c r="Y30" s="11">
        <v>7.9724000000000004</v>
      </c>
      <c r="Z30" s="11">
        <v>8.4700000000000006</v>
      </c>
      <c r="AA30" s="11">
        <v>8.43</v>
      </c>
      <c r="AB30" s="152">
        <v>5.22</v>
      </c>
      <c r="AC30" s="157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267</v>
      </c>
      <c r="C31" s="12"/>
      <c r="D31" s="22">
        <v>7.7238019999999992</v>
      </c>
      <c r="E31" s="22">
        <v>7.5504896323485795</v>
      </c>
      <c r="F31" s="22">
        <v>8.0018666666666665</v>
      </c>
      <c r="G31" s="22">
        <v>7.4666666666666677</v>
      </c>
      <c r="H31" s="22">
        <v>7.6330166666666663</v>
      </c>
      <c r="I31" s="22">
        <v>7.7549999999999999</v>
      </c>
      <c r="J31" s="22">
        <v>7.3131333333333339</v>
      </c>
      <c r="K31" s="22">
        <v>7.8266666666666671</v>
      </c>
      <c r="L31" s="22">
        <v>7.4983333333333348</v>
      </c>
      <c r="M31" s="22">
        <v>8.0499999999999989</v>
      </c>
      <c r="N31" s="22">
        <v>7.6449999999999996</v>
      </c>
      <c r="O31" s="22">
        <v>7.32</v>
      </c>
      <c r="P31" s="22">
        <v>7.7549999999999999</v>
      </c>
      <c r="Q31" s="22">
        <v>7.8081277452420821</v>
      </c>
      <c r="R31" s="22">
        <v>6.2316666666666665</v>
      </c>
      <c r="S31" s="22">
        <v>7.0966666666666676</v>
      </c>
      <c r="T31" s="22">
        <v>8.0316666666666645</v>
      </c>
      <c r="U31" s="22">
        <v>7.64</v>
      </c>
      <c r="V31" s="22">
        <v>7.503333333333333</v>
      </c>
      <c r="W31" s="22">
        <v>7.915</v>
      </c>
      <c r="X31" s="22">
        <v>8.1456</v>
      </c>
      <c r="Y31" s="22">
        <v>7.9915833333333337</v>
      </c>
      <c r="Z31" s="22">
        <v>8.4233333333333338</v>
      </c>
      <c r="AA31" s="22">
        <v>8.2700000000000014</v>
      </c>
      <c r="AB31" s="22">
        <v>5.4466666666666663</v>
      </c>
      <c r="AC31" s="157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268</v>
      </c>
      <c r="C32" s="29"/>
      <c r="D32" s="11">
        <v>7.7220390000000005</v>
      </c>
      <c r="E32" s="11">
        <v>7.5315477329131708</v>
      </c>
      <c r="F32" s="11">
        <v>8.0442</v>
      </c>
      <c r="G32" s="11">
        <v>7.5</v>
      </c>
      <c r="H32" s="11">
        <v>7.6666000000000007</v>
      </c>
      <c r="I32" s="11">
        <v>7.7250000000000005</v>
      </c>
      <c r="J32" s="11">
        <v>7.3260000000000005</v>
      </c>
      <c r="K32" s="11">
        <v>7.77</v>
      </c>
      <c r="L32" s="11">
        <v>7.4750000000000005</v>
      </c>
      <c r="M32" s="11">
        <v>8.1050000000000004</v>
      </c>
      <c r="N32" s="11">
        <v>7.6549999999999994</v>
      </c>
      <c r="O32" s="11">
        <v>7.3100000000000005</v>
      </c>
      <c r="P32" s="11">
        <v>7.7249999999999996</v>
      </c>
      <c r="Q32" s="11">
        <v>7.8080110965913088</v>
      </c>
      <c r="R32" s="11">
        <v>6.24</v>
      </c>
      <c r="S32" s="11">
        <v>7.0950000000000006</v>
      </c>
      <c r="T32" s="11">
        <v>8.0350000000000001</v>
      </c>
      <c r="U32" s="11">
        <v>7.625</v>
      </c>
      <c r="V32" s="11">
        <v>7.6199999999999992</v>
      </c>
      <c r="W32" s="11">
        <v>7.93</v>
      </c>
      <c r="X32" s="11">
        <v>8.1839499999999994</v>
      </c>
      <c r="Y32" s="11">
        <v>7.9913499999999997</v>
      </c>
      <c r="Z32" s="11">
        <v>8.4400000000000013</v>
      </c>
      <c r="AA32" s="11">
        <v>8.39</v>
      </c>
      <c r="AB32" s="11">
        <v>5.43</v>
      </c>
      <c r="AC32" s="157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269</v>
      </c>
      <c r="C33" s="29"/>
      <c r="D33" s="23">
        <v>3.0955335591784105E-2</v>
      </c>
      <c r="E33" s="23">
        <v>7.6801895233059622E-2</v>
      </c>
      <c r="F33" s="23">
        <v>0.12346579553328396</v>
      </c>
      <c r="G33" s="23">
        <v>0.13306639946532955</v>
      </c>
      <c r="H33" s="23">
        <v>0.20528188830646157</v>
      </c>
      <c r="I33" s="23">
        <v>0.10672394295564559</v>
      </c>
      <c r="J33" s="23">
        <v>8.0003266599975059E-2</v>
      </c>
      <c r="K33" s="23">
        <v>0.21275964529643976</v>
      </c>
      <c r="L33" s="23">
        <v>6.2423286253341911E-2</v>
      </c>
      <c r="M33" s="23">
        <v>0.15735310610216782</v>
      </c>
      <c r="N33" s="23">
        <v>0.16440802900101925</v>
      </c>
      <c r="O33" s="23">
        <v>0.11189280584559538</v>
      </c>
      <c r="P33" s="23">
        <v>9.1159201400626333E-2</v>
      </c>
      <c r="Q33" s="23">
        <v>0.10725758592403202</v>
      </c>
      <c r="R33" s="23">
        <v>0.13272779161376336</v>
      </c>
      <c r="S33" s="23">
        <v>3.5023801430836575E-2</v>
      </c>
      <c r="T33" s="23">
        <v>3.8686776379877864E-2</v>
      </c>
      <c r="U33" s="23">
        <v>0.10733126291999005</v>
      </c>
      <c r="V33" s="23">
        <v>0.24443131277859431</v>
      </c>
      <c r="W33" s="23">
        <v>7.9937475566845329E-2</v>
      </c>
      <c r="X33" s="23">
        <v>0.13372048459379715</v>
      </c>
      <c r="Y33" s="23">
        <v>0.10167795073990513</v>
      </c>
      <c r="Z33" s="23">
        <v>0.1065207335060491</v>
      </c>
      <c r="AA33" s="23">
        <v>0.31476975712415534</v>
      </c>
      <c r="AB33" s="23">
        <v>0.16512621435334449</v>
      </c>
      <c r="AC33" s="212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57"/>
    </row>
    <row r="34" spans="1:65">
      <c r="A34" s="30"/>
      <c r="B34" s="3" t="s">
        <v>87</v>
      </c>
      <c r="C34" s="29"/>
      <c r="D34" s="13">
        <v>4.0077847142876146E-3</v>
      </c>
      <c r="E34" s="13">
        <v>1.0171776794979904E-2</v>
      </c>
      <c r="F34" s="13">
        <v>1.5429624196014759E-2</v>
      </c>
      <c r="G34" s="13">
        <v>1.7821392785535205E-2</v>
      </c>
      <c r="H34" s="13">
        <v>2.6893939483052125E-2</v>
      </c>
      <c r="I34" s="13">
        <v>1.3761952669973642E-2</v>
      </c>
      <c r="J34" s="13">
        <v>1.0939670173292121E-2</v>
      </c>
      <c r="K34" s="13">
        <v>2.7183941051504228E-2</v>
      </c>
      <c r="L34" s="13">
        <v>8.3249548237397508E-3</v>
      </c>
      <c r="M34" s="13">
        <v>1.9546969702132651E-2</v>
      </c>
      <c r="N34" s="13">
        <v>2.1505301373580022E-2</v>
      </c>
      <c r="O34" s="13">
        <v>1.5285902437922865E-2</v>
      </c>
      <c r="P34" s="13">
        <v>1.1754893797630733E-2</v>
      </c>
      <c r="Q34" s="13">
        <v>1.3736658700210165E-2</v>
      </c>
      <c r="R34" s="13">
        <v>2.1298923500470184E-2</v>
      </c>
      <c r="S34" s="13">
        <v>4.9352467962663089E-3</v>
      </c>
      <c r="T34" s="13">
        <v>4.816780624180686E-3</v>
      </c>
      <c r="U34" s="13">
        <v>1.4048594623035348E-2</v>
      </c>
      <c r="V34" s="13">
        <v>3.2576363320114744E-2</v>
      </c>
      <c r="W34" s="13">
        <v>1.0099491543505411E-2</v>
      </c>
      <c r="X34" s="13">
        <v>1.6416284201752743E-2</v>
      </c>
      <c r="Y34" s="13">
        <v>1.2723129635125095E-2</v>
      </c>
      <c r="Z34" s="13">
        <v>1.2645912169297478E-2</v>
      </c>
      <c r="AA34" s="13">
        <v>3.8061639313682623E-2</v>
      </c>
      <c r="AB34" s="13">
        <v>3.031693041983069E-2</v>
      </c>
      <c r="AC34" s="157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270</v>
      </c>
      <c r="C35" s="29"/>
      <c r="D35" s="13">
        <v>-4.5421620827319487E-3</v>
      </c>
      <c r="E35" s="13">
        <v>-2.6878979467046649E-2</v>
      </c>
      <c r="F35" s="13">
        <v>3.1295324673296543E-2</v>
      </c>
      <c r="G35" s="13">
        <v>-3.7682237782773687E-2</v>
      </c>
      <c r="H35" s="13">
        <v>-1.6242743174090579E-2</v>
      </c>
      <c r="I35" s="13">
        <v>-5.2130634001046339E-4</v>
      </c>
      <c r="J35" s="13">
        <v>-5.7469896768365447E-2</v>
      </c>
      <c r="K35" s="13">
        <v>8.7152257526996735E-3</v>
      </c>
      <c r="L35" s="13">
        <v>-3.3600979416227417E-2</v>
      </c>
      <c r="M35" s="13">
        <v>3.7498837390446793E-2</v>
      </c>
      <c r="N35" s="13">
        <v>-1.4698309086960681E-2</v>
      </c>
      <c r="O35" s="13">
        <v>-5.6584908112040755E-2</v>
      </c>
      <c r="P35" s="13">
        <v>-5.2130634001046339E-4</v>
      </c>
      <c r="Q35" s="13">
        <v>6.3258953894100856E-3</v>
      </c>
      <c r="R35" s="13">
        <v>-0.19685131407807843</v>
      </c>
      <c r="S35" s="13">
        <v>-8.5368519749788097E-2</v>
      </c>
      <c r="T35" s="13">
        <v>3.5136003599288257E-2</v>
      </c>
      <c r="U35" s="13">
        <v>-1.5342718302731151E-2</v>
      </c>
      <c r="V35" s="13">
        <v>-3.2956570200457169E-2</v>
      </c>
      <c r="W35" s="13">
        <v>2.0099788564644339E-2</v>
      </c>
      <c r="X35" s="13">
        <v>4.9819941595978134E-2</v>
      </c>
      <c r="Y35" s="13">
        <v>2.9969989719528689E-2</v>
      </c>
      <c r="Z35" s="13">
        <v>8.561472550130822E-2</v>
      </c>
      <c r="AA35" s="13">
        <v>6.5852842884347451E-2</v>
      </c>
      <c r="AB35" s="13">
        <v>-0.29802356095404137</v>
      </c>
      <c r="AC35" s="157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271</v>
      </c>
      <c r="C36" s="47"/>
      <c r="D36" s="45">
        <v>0</v>
      </c>
      <c r="E36" s="45">
        <v>0.45</v>
      </c>
      <c r="F36" s="45">
        <v>0.73</v>
      </c>
      <c r="G36" s="45">
        <v>0.67</v>
      </c>
      <c r="H36" s="45">
        <v>0.24</v>
      </c>
      <c r="I36" s="45">
        <v>0.08</v>
      </c>
      <c r="J36" s="45">
        <v>1.08</v>
      </c>
      <c r="K36" s="45">
        <v>0.27</v>
      </c>
      <c r="L36" s="45">
        <v>0.59</v>
      </c>
      <c r="M36" s="45">
        <v>0.86</v>
      </c>
      <c r="N36" s="45">
        <v>0.21</v>
      </c>
      <c r="O36" s="45">
        <v>1.06</v>
      </c>
      <c r="P36" s="45">
        <v>0.08</v>
      </c>
      <c r="Q36" s="45">
        <v>0.22</v>
      </c>
      <c r="R36" s="45">
        <v>3.91</v>
      </c>
      <c r="S36" s="45">
        <v>1.64</v>
      </c>
      <c r="T36" s="45">
        <v>0.81</v>
      </c>
      <c r="U36" s="45">
        <v>0.22</v>
      </c>
      <c r="V36" s="45">
        <v>0.57999999999999996</v>
      </c>
      <c r="W36" s="45">
        <v>0.5</v>
      </c>
      <c r="X36" s="45">
        <v>1.1100000000000001</v>
      </c>
      <c r="Y36" s="45">
        <v>0.7</v>
      </c>
      <c r="Z36" s="45">
        <v>1.84</v>
      </c>
      <c r="AA36" s="45">
        <v>1.43</v>
      </c>
      <c r="AB36" s="45">
        <v>5.97</v>
      </c>
      <c r="AC36" s="157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6"/>
    </row>
    <row r="38" spans="1:65" ht="15">
      <c r="B38" s="8" t="s">
        <v>503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57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55" t="s">
        <v>232</v>
      </c>
      <c r="E40" s="156" t="s">
        <v>233</v>
      </c>
      <c r="F40" s="156" t="s">
        <v>237</v>
      </c>
      <c r="G40" s="156" t="s">
        <v>238</v>
      </c>
      <c r="H40" s="156" t="s">
        <v>239</v>
      </c>
      <c r="I40" s="156" t="s">
        <v>240</v>
      </c>
      <c r="J40" s="156" t="s">
        <v>241</v>
      </c>
      <c r="K40" s="156" t="s">
        <v>242</v>
      </c>
      <c r="L40" s="156" t="s">
        <v>243</v>
      </c>
      <c r="M40" s="156" t="s">
        <v>244</v>
      </c>
      <c r="N40" s="156" t="s">
        <v>245</v>
      </c>
      <c r="O40" s="156" t="s">
        <v>246</v>
      </c>
      <c r="P40" s="156" t="s">
        <v>247</v>
      </c>
      <c r="Q40" s="156" t="s">
        <v>248</v>
      </c>
      <c r="R40" s="156" t="s">
        <v>249</v>
      </c>
      <c r="S40" s="156" t="s">
        <v>250</v>
      </c>
      <c r="T40" s="156" t="s">
        <v>251</v>
      </c>
      <c r="U40" s="156" t="s">
        <v>252</v>
      </c>
      <c r="V40" s="156" t="s">
        <v>253</v>
      </c>
      <c r="W40" s="156" t="s">
        <v>254</v>
      </c>
      <c r="X40" s="156" t="s">
        <v>255</v>
      </c>
      <c r="Y40" s="156" t="s">
        <v>256</v>
      </c>
      <c r="Z40" s="156" t="s">
        <v>257</v>
      </c>
      <c r="AA40" s="156" t="s">
        <v>259</v>
      </c>
      <c r="AB40" s="156" t="s">
        <v>260</v>
      </c>
      <c r="AC40" s="157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303</v>
      </c>
      <c r="E41" s="11" t="s">
        <v>303</v>
      </c>
      <c r="F41" s="11" t="s">
        <v>304</v>
      </c>
      <c r="G41" s="11" t="s">
        <v>114</v>
      </c>
      <c r="H41" s="11" t="s">
        <v>114</v>
      </c>
      <c r="I41" s="11" t="s">
        <v>304</v>
      </c>
      <c r="J41" s="11" t="s">
        <v>303</v>
      </c>
      <c r="K41" s="11" t="s">
        <v>304</v>
      </c>
      <c r="L41" s="11" t="s">
        <v>304</v>
      </c>
      <c r="M41" s="11" t="s">
        <v>304</v>
      </c>
      <c r="N41" s="11" t="s">
        <v>304</v>
      </c>
      <c r="O41" s="11" t="s">
        <v>304</v>
      </c>
      <c r="P41" s="11" t="s">
        <v>114</v>
      </c>
      <c r="Q41" s="11" t="s">
        <v>304</v>
      </c>
      <c r="R41" s="11" t="s">
        <v>304</v>
      </c>
      <c r="S41" s="11" t="s">
        <v>303</v>
      </c>
      <c r="T41" s="11" t="s">
        <v>304</v>
      </c>
      <c r="U41" s="11" t="s">
        <v>303</v>
      </c>
      <c r="V41" s="11" t="s">
        <v>303</v>
      </c>
      <c r="W41" s="11" t="s">
        <v>114</v>
      </c>
      <c r="X41" s="11" t="s">
        <v>303</v>
      </c>
      <c r="Y41" s="11" t="s">
        <v>304</v>
      </c>
      <c r="Z41" s="11" t="s">
        <v>304</v>
      </c>
      <c r="AA41" s="11" t="s">
        <v>303</v>
      </c>
      <c r="AB41" s="11" t="s">
        <v>304</v>
      </c>
      <c r="AC41" s="157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7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9">
        <v>280.24700663958515</v>
      </c>
      <c r="E43" s="219">
        <v>304.89999999999998</v>
      </c>
      <c r="F43" s="220">
        <v>253.00000000000003</v>
      </c>
      <c r="G43" s="220">
        <v>191.6688</v>
      </c>
      <c r="H43" s="219">
        <v>294</v>
      </c>
      <c r="I43" s="220">
        <v>311</v>
      </c>
      <c r="J43" s="219">
        <v>285.39999999999998</v>
      </c>
      <c r="K43" s="219">
        <v>283</v>
      </c>
      <c r="L43" s="221">
        <v>281</v>
      </c>
      <c r="M43" s="219">
        <v>268</v>
      </c>
      <c r="N43" s="219">
        <v>280</v>
      </c>
      <c r="O43" s="219">
        <v>287</v>
      </c>
      <c r="P43" s="219">
        <v>271.23763480383002</v>
      </c>
      <c r="Q43" s="220">
        <v>44</v>
      </c>
      <c r="R43" s="219">
        <v>294</v>
      </c>
      <c r="S43" s="219">
        <v>297</v>
      </c>
      <c r="T43" s="219">
        <v>310</v>
      </c>
      <c r="U43" s="219">
        <v>267</v>
      </c>
      <c r="V43" s="219">
        <v>293</v>
      </c>
      <c r="W43" s="219">
        <v>287</v>
      </c>
      <c r="X43" s="219">
        <v>280.39999999999998</v>
      </c>
      <c r="Y43" s="219">
        <v>308.79000000000002</v>
      </c>
      <c r="Z43" s="219">
        <v>302</v>
      </c>
      <c r="AA43" s="219">
        <v>305</v>
      </c>
      <c r="AB43" s="219">
        <v>284</v>
      </c>
      <c r="AC43" s="222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</v>
      </c>
    </row>
    <row r="44" spans="1:65">
      <c r="A44" s="30"/>
      <c r="B44" s="19">
        <v>1</v>
      </c>
      <c r="C44" s="9">
        <v>2</v>
      </c>
      <c r="D44" s="225">
        <v>280.88400199268256</v>
      </c>
      <c r="E44" s="225">
        <v>298.39999999999998</v>
      </c>
      <c r="F44" s="226">
        <v>240</v>
      </c>
      <c r="G44" s="226">
        <v>212.66759999999999</v>
      </c>
      <c r="H44" s="225">
        <v>289</v>
      </c>
      <c r="I44" s="226">
        <v>310.39999999999998</v>
      </c>
      <c r="J44" s="225">
        <v>298.8</v>
      </c>
      <c r="K44" s="225">
        <v>279</v>
      </c>
      <c r="L44" s="225">
        <v>287</v>
      </c>
      <c r="M44" s="225">
        <v>263</v>
      </c>
      <c r="N44" s="225">
        <v>279</v>
      </c>
      <c r="O44" s="225">
        <v>287</v>
      </c>
      <c r="P44" s="225">
        <v>289.63499114283002</v>
      </c>
      <c r="Q44" s="226">
        <v>49.2</v>
      </c>
      <c r="R44" s="225">
        <v>283</v>
      </c>
      <c r="S44" s="225">
        <v>289</v>
      </c>
      <c r="T44" s="225">
        <v>301</v>
      </c>
      <c r="U44" s="225">
        <v>278</v>
      </c>
      <c r="V44" s="225">
        <v>292</v>
      </c>
      <c r="W44" s="225">
        <v>287</v>
      </c>
      <c r="X44" s="225">
        <v>288.5</v>
      </c>
      <c r="Y44" s="225">
        <v>294.18</v>
      </c>
      <c r="Z44" s="225">
        <v>311</v>
      </c>
      <c r="AA44" s="225">
        <v>303</v>
      </c>
      <c r="AB44" s="225">
        <v>290</v>
      </c>
      <c r="AC44" s="222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12</v>
      </c>
    </row>
    <row r="45" spans="1:65">
      <c r="A45" s="30"/>
      <c r="B45" s="19">
        <v>1</v>
      </c>
      <c r="C45" s="9">
        <v>3</v>
      </c>
      <c r="D45" s="225">
        <v>284.2287382457489</v>
      </c>
      <c r="E45" s="225">
        <v>295.7</v>
      </c>
      <c r="F45" s="226">
        <v>250</v>
      </c>
      <c r="G45" s="226">
        <v>173.17310000000001</v>
      </c>
      <c r="H45" s="225">
        <v>278</v>
      </c>
      <c r="I45" s="226">
        <v>320.3</v>
      </c>
      <c r="J45" s="225">
        <v>274.2</v>
      </c>
      <c r="K45" s="225">
        <v>273</v>
      </c>
      <c r="L45" s="225">
        <v>298</v>
      </c>
      <c r="M45" s="225">
        <v>270</v>
      </c>
      <c r="N45" s="225">
        <v>278</v>
      </c>
      <c r="O45" s="225">
        <v>293</v>
      </c>
      <c r="P45" s="225">
        <v>292.65045055383007</v>
      </c>
      <c r="Q45" s="226">
        <v>46.9</v>
      </c>
      <c r="R45" s="225">
        <v>294</v>
      </c>
      <c r="S45" s="225">
        <v>287</v>
      </c>
      <c r="T45" s="225">
        <v>307</v>
      </c>
      <c r="U45" s="225">
        <v>280</v>
      </c>
      <c r="V45" s="225">
        <v>287</v>
      </c>
      <c r="W45" s="225">
        <v>292</v>
      </c>
      <c r="X45" s="225">
        <v>285.60000000000002</v>
      </c>
      <c r="Y45" s="225">
        <v>300.64</v>
      </c>
      <c r="Z45" s="225">
        <v>310</v>
      </c>
      <c r="AA45" s="227">
        <v>380</v>
      </c>
      <c r="AB45" s="225">
        <v>282</v>
      </c>
      <c r="AC45" s="222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16</v>
      </c>
    </row>
    <row r="46" spans="1:65">
      <c r="A46" s="30"/>
      <c r="B46" s="19">
        <v>1</v>
      </c>
      <c r="C46" s="9">
        <v>4</v>
      </c>
      <c r="D46" s="225">
        <v>285.18556532396752</v>
      </c>
      <c r="E46" s="225">
        <v>298.39999999999998</v>
      </c>
      <c r="F46" s="226">
        <v>248.99999999999997</v>
      </c>
      <c r="G46" s="226">
        <v>185.3817</v>
      </c>
      <c r="H46" s="225">
        <v>296</v>
      </c>
      <c r="I46" s="226">
        <v>317.89999999999998</v>
      </c>
      <c r="J46" s="225">
        <v>276.8</v>
      </c>
      <c r="K46" s="225">
        <v>274</v>
      </c>
      <c r="L46" s="225">
        <v>297</v>
      </c>
      <c r="M46" s="225">
        <v>279</v>
      </c>
      <c r="N46" s="225">
        <v>290</v>
      </c>
      <c r="O46" s="225">
        <v>284</v>
      </c>
      <c r="P46" s="225">
        <v>288.50222182383004</v>
      </c>
      <c r="Q46" s="226">
        <v>44.3</v>
      </c>
      <c r="R46" s="225">
        <v>292</v>
      </c>
      <c r="S46" s="225">
        <v>292</v>
      </c>
      <c r="T46" s="225">
        <v>298</v>
      </c>
      <c r="U46" s="225">
        <v>271</v>
      </c>
      <c r="V46" s="225">
        <v>285</v>
      </c>
      <c r="W46" s="225">
        <v>296</v>
      </c>
      <c r="X46" s="225">
        <v>290.8</v>
      </c>
      <c r="Y46" s="225">
        <v>297.17</v>
      </c>
      <c r="Z46" s="225">
        <v>321</v>
      </c>
      <c r="AA46" s="225">
        <v>282</v>
      </c>
      <c r="AB46" s="225">
        <v>288</v>
      </c>
      <c r="AC46" s="222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288.5915400572805</v>
      </c>
    </row>
    <row r="47" spans="1:65">
      <c r="A47" s="30"/>
      <c r="B47" s="19">
        <v>1</v>
      </c>
      <c r="C47" s="9">
        <v>5</v>
      </c>
      <c r="D47" s="225">
        <v>281.77150451511267</v>
      </c>
      <c r="E47" s="225">
        <v>299.39999999999998</v>
      </c>
      <c r="F47" s="226">
        <v>256</v>
      </c>
      <c r="G47" s="226">
        <v>273.7473</v>
      </c>
      <c r="H47" s="225">
        <v>290</v>
      </c>
      <c r="I47" s="226">
        <v>319</v>
      </c>
      <c r="J47" s="225">
        <v>281.3</v>
      </c>
      <c r="K47" s="225">
        <v>276</v>
      </c>
      <c r="L47" s="225">
        <v>296</v>
      </c>
      <c r="M47" s="225">
        <v>266</v>
      </c>
      <c r="N47" s="225">
        <v>291</v>
      </c>
      <c r="O47" s="225">
        <v>291</v>
      </c>
      <c r="P47" s="225">
        <v>274.12322343783001</v>
      </c>
      <c r="Q47" s="226">
        <v>48</v>
      </c>
      <c r="R47" s="225">
        <v>282</v>
      </c>
      <c r="S47" s="225">
        <v>291</v>
      </c>
      <c r="T47" s="225">
        <v>305</v>
      </c>
      <c r="U47" s="225">
        <v>268</v>
      </c>
      <c r="V47" s="225">
        <v>299</v>
      </c>
      <c r="W47" s="225">
        <v>289</v>
      </c>
      <c r="X47" s="225">
        <v>281.10000000000002</v>
      </c>
      <c r="Y47" s="225">
        <v>303.98</v>
      </c>
      <c r="Z47" s="225">
        <v>301</v>
      </c>
      <c r="AA47" s="225">
        <v>292</v>
      </c>
      <c r="AB47" s="225">
        <v>271</v>
      </c>
      <c r="AC47" s="222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4">
        <v>17</v>
      </c>
    </row>
    <row r="48" spans="1:65">
      <c r="A48" s="30"/>
      <c r="B48" s="19">
        <v>1</v>
      </c>
      <c r="C48" s="9">
        <v>6</v>
      </c>
      <c r="D48" s="225">
        <v>288.57687789725651</v>
      </c>
      <c r="E48" s="225">
        <v>297.89999999999998</v>
      </c>
      <c r="F48" s="226">
        <v>256</v>
      </c>
      <c r="G48" s="226">
        <v>133.23339999999999</v>
      </c>
      <c r="H48" s="225">
        <v>287</v>
      </c>
      <c r="I48" s="226">
        <v>312</v>
      </c>
      <c r="J48" s="225">
        <v>282.3</v>
      </c>
      <c r="K48" s="225">
        <v>276</v>
      </c>
      <c r="L48" s="225">
        <v>295</v>
      </c>
      <c r="M48" s="225">
        <v>270</v>
      </c>
      <c r="N48" s="225">
        <v>297</v>
      </c>
      <c r="O48" s="225">
        <v>287</v>
      </c>
      <c r="P48" s="225">
        <v>287.32183084083005</v>
      </c>
      <c r="Q48" s="226">
        <v>48.8</v>
      </c>
      <c r="R48" s="225">
        <v>291</v>
      </c>
      <c r="S48" s="225">
        <v>299</v>
      </c>
      <c r="T48" s="225">
        <v>304</v>
      </c>
      <c r="U48" s="227">
        <v>252</v>
      </c>
      <c r="V48" s="225">
        <v>284</v>
      </c>
      <c r="W48" s="225">
        <v>290</v>
      </c>
      <c r="X48" s="225">
        <v>287.60000000000002</v>
      </c>
      <c r="Y48" s="225">
        <v>292.91000000000003</v>
      </c>
      <c r="Z48" s="225">
        <v>304</v>
      </c>
      <c r="AA48" s="225">
        <v>286</v>
      </c>
      <c r="AB48" s="225">
        <v>271</v>
      </c>
      <c r="AC48" s="222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20" t="s">
        <v>267</v>
      </c>
      <c r="C49" s="12"/>
      <c r="D49" s="229">
        <v>283.48228243572555</v>
      </c>
      <c r="E49" s="229">
        <v>299.11666666666673</v>
      </c>
      <c r="F49" s="229">
        <v>250.66666666666666</v>
      </c>
      <c r="G49" s="229">
        <v>194.97865000000002</v>
      </c>
      <c r="H49" s="229">
        <v>289</v>
      </c>
      <c r="I49" s="229">
        <v>315.09999999999997</v>
      </c>
      <c r="J49" s="229">
        <v>283.13333333333333</v>
      </c>
      <c r="K49" s="229">
        <v>276.83333333333331</v>
      </c>
      <c r="L49" s="229">
        <v>292.33333333333331</v>
      </c>
      <c r="M49" s="229">
        <v>269.33333333333331</v>
      </c>
      <c r="N49" s="229">
        <v>285.83333333333331</v>
      </c>
      <c r="O49" s="229">
        <v>288.16666666666669</v>
      </c>
      <c r="P49" s="229">
        <v>283.91172543383004</v>
      </c>
      <c r="Q49" s="229">
        <v>46.866666666666667</v>
      </c>
      <c r="R49" s="229">
        <v>289.33333333333331</v>
      </c>
      <c r="S49" s="229">
        <v>292.5</v>
      </c>
      <c r="T49" s="229">
        <v>304.16666666666669</v>
      </c>
      <c r="U49" s="229">
        <v>269.33333333333331</v>
      </c>
      <c r="V49" s="229">
        <v>290</v>
      </c>
      <c r="W49" s="229">
        <v>290.16666666666669</v>
      </c>
      <c r="X49" s="229">
        <v>285.66666666666669</v>
      </c>
      <c r="Y49" s="229">
        <v>299.61166666666668</v>
      </c>
      <c r="Z49" s="229">
        <v>308.16666666666669</v>
      </c>
      <c r="AA49" s="229">
        <v>308</v>
      </c>
      <c r="AB49" s="229">
        <v>281</v>
      </c>
      <c r="AC49" s="222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268</v>
      </c>
      <c r="C50" s="29"/>
      <c r="D50" s="225">
        <v>283.00012138043076</v>
      </c>
      <c r="E50" s="225">
        <v>298.39999999999998</v>
      </c>
      <c r="F50" s="225">
        <v>251.5</v>
      </c>
      <c r="G50" s="225">
        <v>188.52525</v>
      </c>
      <c r="H50" s="225">
        <v>289.5</v>
      </c>
      <c r="I50" s="225">
        <v>314.95</v>
      </c>
      <c r="J50" s="225">
        <v>281.8</v>
      </c>
      <c r="K50" s="225">
        <v>276</v>
      </c>
      <c r="L50" s="225">
        <v>295.5</v>
      </c>
      <c r="M50" s="225">
        <v>269</v>
      </c>
      <c r="N50" s="225">
        <v>285</v>
      </c>
      <c r="O50" s="225">
        <v>287</v>
      </c>
      <c r="P50" s="225">
        <v>287.91202633233002</v>
      </c>
      <c r="Q50" s="225">
        <v>47.45</v>
      </c>
      <c r="R50" s="225">
        <v>291.5</v>
      </c>
      <c r="S50" s="225">
        <v>291.5</v>
      </c>
      <c r="T50" s="225">
        <v>304.5</v>
      </c>
      <c r="U50" s="225">
        <v>269.5</v>
      </c>
      <c r="V50" s="225">
        <v>289.5</v>
      </c>
      <c r="W50" s="225">
        <v>289.5</v>
      </c>
      <c r="X50" s="225">
        <v>286.60000000000002</v>
      </c>
      <c r="Y50" s="225">
        <v>298.90499999999997</v>
      </c>
      <c r="Z50" s="225">
        <v>307</v>
      </c>
      <c r="AA50" s="225">
        <v>297.5</v>
      </c>
      <c r="AB50" s="225">
        <v>283</v>
      </c>
      <c r="AC50" s="222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269</v>
      </c>
      <c r="C51" s="29"/>
      <c r="D51" s="225">
        <v>3.1482726572454141</v>
      </c>
      <c r="E51" s="225">
        <v>3.0889588321417709</v>
      </c>
      <c r="F51" s="225">
        <v>5.9888785817268593</v>
      </c>
      <c r="G51" s="225">
        <v>46.708486679863583</v>
      </c>
      <c r="H51" s="225">
        <v>6.324555320336759</v>
      </c>
      <c r="I51" s="225">
        <v>4.4407206622349076</v>
      </c>
      <c r="J51" s="225">
        <v>8.6550948386870203</v>
      </c>
      <c r="K51" s="225">
        <v>3.6560452221856705</v>
      </c>
      <c r="L51" s="225">
        <v>6.8019605016985105</v>
      </c>
      <c r="M51" s="225">
        <v>5.4283207962192748</v>
      </c>
      <c r="N51" s="225">
        <v>7.8845841150099139</v>
      </c>
      <c r="O51" s="225">
        <v>3.2506409624359729</v>
      </c>
      <c r="P51" s="225">
        <v>8.9249079291087288</v>
      </c>
      <c r="Q51" s="225">
        <v>2.2482585853648307</v>
      </c>
      <c r="R51" s="225">
        <v>5.4283207962192748</v>
      </c>
      <c r="S51" s="225">
        <v>4.636809247747852</v>
      </c>
      <c r="T51" s="225">
        <v>4.2622372841814737</v>
      </c>
      <c r="U51" s="225">
        <v>9.993331109628393</v>
      </c>
      <c r="V51" s="225">
        <v>5.727128425310541</v>
      </c>
      <c r="W51" s="225">
        <v>3.4302575219167828</v>
      </c>
      <c r="X51" s="225">
        <v>4.1644527451595259</v>
      </c>
      <c r="Y51" s="225">
        <v>6.0787940141665162</v>
      </c>
      <c r="Z51" s="225">
        <v>7.5210814825174355</v>
      </c>
      <c r="AA51" s="225">
        <v>36.425265956475869</v>
      </c>
      <c r="AB51" s="225">
        <v>8.2462112512353212</v>
      </c>
      <c r="AC51" s="222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X51" s="223"/>
      <c r="AY51" s="223"/>
      <c r="AZ51" s="223"/>
      <c r="BA51" s="223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8"/>
    </row>
    <row r="52" spans="1:65">
      <c r="A52" s="30"/>
      <c r="B52" s="3" t="s">
        <v>87</v>
      </c>
      <c r="C52" s="29"/>
      <c r="D52" s="13">
        <v>1.1105712251908468E-2</v>
      </c>
      <c r="E52" s="13">
        <v>1.0326936531370491E-2</v>
      </c>
      <c r="F52" s="13">
        <v>2.3891802852633749E-2</v>
      </c>
      <c r="G52" s="13">
        <v>0.23955692933489681</v>
      </c>
      <c r="H52" s="13">
        <v>2.1884274464833077E-2</v>
      </c>
      <c r="I52" s="13">
        <v>1.4093051927118082E-2</v>
      </c>
      <c r="J52" s="13">
        <v>3.0568971645939559E-2</v>
      </c>
      <c r="K52" s="13">
        <v>1.3206665462440714E-2</v>
      </c>
      <c r="L52" s="13">
        <v>2.3267823837053059E-2</v>
      </c>
      <c r="M52" s="13">
        <v>2.0154656421606219E-2</v>
      </c>
      <c r="N52" s="13">
        <v>2.7584550839684831E-2</v>
      </c>
      <c r="O52" s="13">
        <v>1.1280419765538367E-2</v>
      </c>
      <c r="P52" s="13">
        <v>3.1435503114466523E-2</v>
      </c>
      <c r="Q52" s="13">
        <v>4.7971378066105914E-2</v>
      </c>
      <c r="R52" s="13">
        <v>1.8761477406287818E-2</v>
      </c>
      <c r="S52" s="13">
        <v>1.5852339308539666E-2</v>
      </c>
      <c r="T52" s="13">
        <v>1.4012834906897994E-2</v>
      </c>
      <c r="U52" s="13">
        <v>3.7103952139709385E-2</v>
      </c>
      <c r="V52" s="13">
        <v>1.9748718707967381E-2</v>
      </c>
      <c r="W52" s="13">
        <v>1.1821680144457608E-2</v>
      </c>
      <c r="X52" s="13">
        <v>1.4578014277104524E-2</v>
      </c>
      <c r="Y52" s="13">
        <v>2.0288909580178285E-2</v>
      </c>
      <c r="Z52" s="13">
        <v>2.4405889072528181E-2</v>
      </c>
      <c r="AA52" s="13">
        <v>0.11826385050803853</v>
      </c>
      <c r="AB52" s="13">
        <v>2.9345947513292957E-2</v>
      </c>
      <c r="AC52" s="157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270</v>
      </c>
      <c r="C53" s="29"/>
      <c r="D53" s="13">
        <v>-1.7704114335925558E-2</v>
      </c>
      <c r="E53" s="13">
        <v>3.6470669262505639E-2</v>
      </c>
      <c r="F53" s="13">
        <v>-0.13141366993324333</v>
      </c>
      <c r="G53" s="13">
        <v>-0.32437849716142031</v>
      </c>
      <c r="H53" s="13">
        <v>1.415356606220719E-3</v>
      </c>
      <c r="I53" s="13">
        <v>9.1854598154395006E-2</v>
      </c>
      <c r="J53" s="13">
        <v>-1.8913259629384171E-2</v>
      </c>
      <c r="K53" s="13">
        <v>-4.0743421382391842E-2</v>
      </c>
      <c r="L53" s="13">
        <v>1.2965706740087235E-2</v>
      </c>
      <c r="M53" s="13">
        <v>-6.6731709183591281E-2</v>
      </c>
      <c r="N53" s="13">
        <v>-9.5574760209523602E-3</v>
      </c>
      <c r="O53" s="13">
        <v>-1.472230927245799E-3</v>
      </c>
      <c r="P53" s="13">
        <v>-1.6216049238732322E-2</v>
      </c>
      <c r="Q53" s="13">
        <v>-0.83760207711783774</v>
      </c>
      <c r="R53" s="13">
        <v>2.5703916196073706E-3</v>
      </c>
      <c r="S53" s="13">
        <v>1.3543224246780561E-2</v>
      </c>
      <c r="T53" s="13">
        <v>5.3969449715313145E-2</v>
      </c>
      <c r="U53" s="13">
        <v>-6.6731709183591281E-2</v>
      </c>
      <c r="V53" s="13">
        <v>4.8804616463806738E-3</v>
      </c>
      <c r="W53" s="13">
        <v>5.4579791530739996E-3</v>
      </c>
      <c r="X53" s="13">
        <v>-1.0134993527645575E-2</v>
      </c>
      <c r="Y53" s="13">
        <v>3.8185896257384666E-2</v>
      </c>
      <c r="Z53" s="13">
        <v>6.7829869875952964E-2</v>
      </c>
      <c r="AA53" s="13">
        <v>6.7252352369259416E-2</v>
      </c>
      <c r="AB53" s="13">
        <v>-2.6305483715058697E-2</v>
      </c>
      <c r="AC53" s="157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271</v>
      </c>
      <c r="C54" s="47"/>
      <c r="D54" s="45">
        <v>0.44</v>
      </c>
      <c r="E54" s="45">
        <v>1.03</v>
      </c>
      <c r="F54" s="45">
        <v>3.53</v>
      </c>
      <c r="G54" s="45">
        <v>8.77</v>
      </c>
      <c r="H54" s="45">
        <v>0.08</v>
      </c>
      <c r="I54" s="45">
        <v>2.5299999999999998</v>
      </c>
      <c r="J54" s="45">
        <v>0.47</v>
      </c>
      <c r="K54" s="45">
        <v>1.07</v>
      </c>
      <c r="L54" s="45">
        <v>0.39</v>
      </c>
      <c r="M54" s="45">
        <v>1.77</v>
      </c>
      <c r="N54" s="45">
        <v>0.22</v>
      </c>
      <c r="O54" s="45">
        <v>0</v>
      </c>
      <c r="P54" s="45">
        <v>0.4</v>
      </c>
      <c r="Q54" s="45">
        <v>22.7</v>
      </c>
      <c r="R54" s="45">
        <v>0.11</v>
      </c>
      <c r="S54" s="45">
        <v>0.41</v>
      </c>
      <c r="T54" s="45">
        <v>1.51</v>
      </c>
      <c r="U54" s="45">
        <v>1.77</v>
      </c>
      <c r="V54" s="45">
        <v>0.17</v>
      </c>
      <c r="W54" s="45">
        <v>0.19</v>
      </c>
      <c r="X54" s="45">
        <v>0.24</v>
      </c>
      <c r="Y54" s="45">
        <v>1.08</v>
      </c>
      <c r="Z54" s="45">
        <v>1.88</v>
      </c>
      <c r="AA54" s="45">
        <v>1.87</v>
      </c>
      <c r="AB54" s="45">
        <v>0.67</v>
      </c>
      <c r="AC54" s="157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6"/>
    </row>
    <row r="56" spans="1:65" ht="15">
      <c r="B56" s="8" t="s">
        <v>504</v>
      </c>
      <c r="BM56" s="28" t="s">
        <v>327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227</v>
      </c>
      <c r="E57" s="17" t="s">
        <v>227</v>
      </c>
      <c r="F57" s="15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55" t="s">
        <v>238</v>
      </c>
      <c r="E58" s="156" t="s">
        <v>239</v>
      </c>
      <c r="F58" s="15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1" t="s">
        <v>114</v>
      </c>
      <c r="F59" s="15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15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0">
        <v>0.5756</v>
      </c>
      <c r="E61" s="230">
        <v>20</v>
      </c>
      <c r="F61" s="231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3">
        <v>1</v>
      </c>
    </row>
    <row r="62" spans="1:65">
      <c r="A62" s="30"/>
      <c r="B62" s="19">
        <v>1</v>
      </c>
      <c r="C62" s="9">
        <v>2</v>
      </c>
      <c r="D62" s="234">
        <v>1.3143</v>
      </c>
      <c r="E62" s="234">
        <v>19</v>
      </c>
      <c r="F62" s="231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</v>
      </c>
    </row>
    <row r="63" spans="1:65">
      <c r="A63" s="30"/>
      <c r="B63" s="19">
        <v>1</v>
      </c>
      <c r="C63" s="9">
        <v>3</v>
      </c>
      <c r="D63" s="234">
        <v>1.6755</v>
      </c>
      <c r="E63" s="234">
        <v>19</v>
      </c>
      <c r="F63" s="231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16</v>
      </c>
    </row>
    <row r="64" spans="1:65">
      <c r="A64" s="30"/>
      <c r="B64" s="19">
        <v>1</v>
      </c>
      <c r="C64" s="9">
        <v>4</v>
      </c>
      <c r="D64" s="234">
        <v>3.0819000000000001</v>
      </c>
      <c r="E64" s="234">
        <v>20</v>
      </c>
      <c r="F64" s="231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10.283483333333299</v>
      </c>
    </row>
    <row r="65" spans="1:65">
      <c r="A65" s="30"/>
      <c r="B65" s="19">
        <v>1</v>
      </c>
      <c r="C65" s="9">
        <v>5</v>
      </c>
      <c r="D65" s="234">
        <v>0.49419999999999997</v>
      </c>
      <c r="E65" s="234">
        <v>19</v>
      </c>
      <c r="F65" s="231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>
        <v>7</v>
      </c>
    </row>
    <row r="66" spans="1:65">
      <c r="A66" s="30"/>
      <c r="B66" s="19">
        <v>1</v>
      </c>
      <c r="C66" s="9">
        <v>6</v>
      </c>
      <c r="D66" s="234">
        <v>1.2603</v>
      </c>
      <c r="E66" s="234">
        <v>18</v>
      </c>
      <c r="F66" s="231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5"/>
    </row>
    <row r="67" spans="1:65">
      <c r="A67" s="30"/>
      <c r="B67" s="20" t="s">
        <v>267</v>
      </c>
      <c r="C67" s="12"/>
      <c r="D67" s="236">
        <v>1.4002999999999999</v>
      </c>
      <c r="E67" s="236">
        <v>19.166666666666668</v>
      </c>
      <c r="F67" s="231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5"/>
    </row>
    <row r="68" spans="1:65">
      <c r="A68" s="30"/>
      <c r="B68" s="3" t="s">
        <v>268</v>
      </c>
      <c r="C68" s="29"/>
      <c r="D68" s="234">
        <v>1.2873000000000001</v>
      </c>
      <c r="E68" s="234">
        <v>19</v>
      </c>
      <c r="F68" s="231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5"/>
    </row>
    <row r="69" spans="1:65">
      <c r="A69" s="30"/>
      <c r="B69" s="3" t="s">
        <v>269</v>
      </c>
      <c r="C69" s="29"/>
      <c r="D69" s="234">
        <v>0.94145174066438464</v>
      </c>
      <c r="E69" s="234">
        <v>0.752772652709081</v>
      </c>
      <c r="F69" s="231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5"/>
    </row>
    <row r="70" spans="1:65">
      <c r="A70" s="30"/>
      <c r="B70" s="3" t="s">
        <v>87</v>
      </c>
      <c r="C70" s="29"/>
      <c r="D70" s="13">
        <v>0.67232146016166872</v>
      </c>
      <c r="E70" s="13">
        <v>3.927509492395205E-2</v>
      </c>
      <c r="F70" s="15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270</v>
      </c>
      <c r="C71" s="29"/>
      <c r="D71" s="13">
        <v>-0.86383018724200089</v>
      </c>
      <c r="E71" s="13">
        <v>0.86383018724200755</v>
      </c>
      <c r="F71" s="15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271</v>
      </c>
      <c r="C72" s="47"/>
      <c r="D72" s="45">
        <v>0.67</v>
      </c>
      <c r="E72" s="45">
        <v>0.67</v>
      </c>
      <c r="F72" s="15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BM73" s="56"/>
    </row>
    <row r="74" spans="1:65" ht="15">
      <c r="B74" s="8" t="s">
        <v>505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7" t="s">
        <v>227</v>
      </c>
      <c r="AA75" s="17" t="s">
        <v>227</v>
      </c>
      <c r="AB75" s="15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55" t="s">
        <v>232</v>
      </c>
      <c r="E76" s="156" t="s">
        <v>233</v>
      </c>
      <c r="F76" s="156" t="s">
        <v>237</v>
      </c>
      <c r="G76" s="156" t="s">
        <v>238</v>
      </c>
      <c r="H76" s="156" t="s">
        <v>239</v>
      </c>
      <c r="I76" s="156" t="s">
        <v>240</v>
      </c>
      <c r="J76" s="156" t="s">
        <v>241</v>
      </c>
      <c r="K76" s="156" t="s">
        <v>242</v>
      </c>
      <c r="L76" s="156" t="s">
        <v>243</v>
      </c>
      <c r="M76" s="156" t="s">
        <v>244</v>
      </c>
      <c r="N76" s="156" t="s">
        <v>245</v>
      </c>
      <c r="O76" s="156" t="s">
        <v>246</v>
      </c>
      <c r="P76" s="156" t="s">
        <v>247</v>
      </c>
      <c r="Q76" s="156" t="s">
        <v>248</v>
      </c>
      <c r="R76" s="156" t="s">
        <v>249</v>
      </c>
      <c r="S76" s="156" t="s">
        <v>250</v>
      </c>
      <c r="T76" s="156" t="s">
        <v>251</v>
      </c>
      <c r="U76" s="156" t="s">
        <v>252</v>
      </c>
      <c r="V76" s="156" t="s">
        <v>253</v>
      </c>
      <c r="W76" s="156" t="s">
        <v>254</v>
      </c>
      <c r="X76" s="156" t="s">
        <v>255</v>
      </c>
      <c r="Y76" s="156" t="s">
        <v>257</v>
      </c>
      <c r="Z76" s="156" t="s">
        <v>259</v>
      </c>
      <c r="AA76" s="156" t="s">
        <v>260</v>
      </c>
      <c r="AB76" s="15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303</v>
      </c>
      <c r="E77" s="11" t="s">
        <v>303</v>
      </c>
      <c r="F77" s="11" t="s">
        <v>304</v>
      </c>
      <c r="G77" s="11" t="s">
        <v>114</v>
      </c>
      <c r="H77" s="11" t="s">
        <v>114</v>
      </c>
      <c r="I77" s="11" t="s">
        <v>304</v>
      </c>
      <c r="J77" s="11" t="s">
        <v>303</v>
      </c>
      <c r="K77" s="11" t="s">
        <v>304</v>
      </c>
      <c r="L77" s="11" t="s">
        <v>304</v>
      </c>
      <c r="M77" s="11" t="s">
        <v>304</v>
      </c>
      <c r="N77" s="11" t="s">
        <v>304</v>
      </c>
      <c r="O77" s="11" t="s">
        <v>304</v>
      </c>
      <c r="P77" s="11" t="s">
        <v>114</v>
      </c>
      <c r="Q77" s="11" t="s">
        <v>304</v>
      </c>
      <c r="R77" s="11" t="s">
        <v>304</v>
      </c>
      <c r="S77" s="11" t="s">
        <v>303</v>
      </c>
      <c r="T77" s="11" t="s">
        <v>304</v>
      </c>
      <c r="U77" s="11" t="s">
        <v>303</v>
      </c>
      <c r="V77" s="11" t="s">
        <v>304</v>
      </c>
      <c r="W77" s="11" t="s">
        <v>114</v>
      </c>
      <c r="X77" s="11" t="s">
        <v>303</v>
      </c>
      <c r="Y77" s="11" t="s">
        <v>304</v>
      </c>
      <c r="Z77" s="11" t="s">
        <v>303</v>
      </c>
      <c r="AA77" s="11" t="s">
        <v>304</v>
      </c>
      <c r="AB77" s="15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5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9">
        <v>1017.4287979810232</v>
      </c>
      <c r="E79" s="219">
        <v>1046.9000000000001</v>
      </c>
      <c r="F79" s="219">
        <v>1090</v>
      </c>
      <c r="G79" s="219">
        <v>1029.2499</v>
      </c>
      <c r="H79" s="219">
        <v>954</v>
      </c>
      <c r="I79" s="220">
        <v>1152</v>
      </c>
      <c r="J79" s="219">
        <v>1074</v>
      </c>
      <c r="K79" s="219">
        <v>1030</v>
      </c>
      <c r="L79" s="219">
        <v>1030</v>
      </c>
      <c r="M79" s="219">
        <v>1010</v>
      </c>
      <c r="N79" s="219">
        <v>1020.0000000000001</v>
      </c>
      <c r="O79" s="219">
        <v>1070</v>
      </c>
      <c r="P79" s="219">
        <v>1016.3798323907999</v>
      </c>
      <c r="Q79" s="219" t="s">
        <v>308</v>
      </c>
      <c r="R79" s="219">
        <v>985.99999999999989</v>
      </c>
      <c r="S79" s="219">
        <v>965</v>
      </c>
      <c r="T79" s="219">
        <v>1110</v>
      </c>
      <c r="U79" s="219">
        <v>1052</v>
      </c>
      <c r="V79" s="219">
        <v>1013.9999999999999</v>
      </c>
      <c r="W79" s="219">
        <v>1030</v>
      </c>
      <c r="X79" s="219">
        <v>1020.9</v>
      </c>
      <c r="Y79" s="219">
        <v>1050</v>
      </c>
      <c r="Z79" s="219">
        <v>910</v>
      </c>
      <c r="AA79" s="219">
        <v>1027</v>
      </c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30"/>
      <c r="B80" s="19">
        <v>1</v>
      </c>
      <c r="C80" s="9">
        <v>2</v>
      </c>
      <c r="D80" s="225">
        <v>1020.6731248761203</v>
      </c>
      <c r="E80" s="225">
        <v>1045.2</v>
      </c>
      <c r="F80" s="225">
        <v>1080</v>
      </c>
      <c r="G80" s="225">
        <v>995.31629999999984</v>
      </c>
      <c r="H80" s="225">
        <v>952</v>
      </c>
      <c r="I80" s="226">
        <v>1132</v>
      </c>
      <c r="J80" s="227">
        <v>1124</v>
      </c>
      <c r="K80" s="225">
        <v>1030</v>
      </c>
      <c r="L80" s="225">
        <v>1150</v>
      </c>
      <c r="M80" s="225">
        <v>990</v>
      </c>
      <c r="N80" s="225">
        <v>1020.0000000000001</v>
      </c>
      <c r="O80" s="225">
        <v>1070</v>
      </c>
      <c r="P80" s="225">
        <v>1083.6296214708</v>
      </c>
      <c r="Q80" s="225" t="s">
        <v>308</v>
      </c>
      <c r="R80" s="225">
        <v>934</v>
      </c>
      <c r="S80" s="225">
        <v>955</v>
      </c>
      <c r="T80" s="225">
        <v>1080</v>
      </c>
      <c r="U80" s="225">
        <v>1079</v>
      </c>
      <c r="V80" s="225">
        <v>1031</v>
      </c>
      <c r="W80" s="225">
        <v>1033</v>
      </c>
      <c r="X80" s="225">
        <v>1052.5</v>
      </c>
      <c r="Y80" s="225">
        <v>1070</v>
      </c>
      <c r="Z80" s="225">
        <v>957</v>
      </c>
      <c r="AA80" s="225">
        <v>1008</v>
      </c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13</v>
      </c>
    </row>
    <row r="81" spans="1:65">
      <c r="A81" s="30"/>
      <c r="B81" s="19">
        <v>1</v>
      </c>
      <c r="C81" s="9">
        <v>3</v>
      </c>
      <c r="D81" s="225">
        <v>1027.0606081204769</v>
      </c>
      <c r="E81" s="225">
        <v>1025.8</v>
      </c>
      <c r="F81" s="225">
        <v>1110</v>
      </c>
      <c r="G81" s="225">
        <v>974.72699999999998</v>
      </c>
      <c r="H81" s="225">
        <v>963</v>
      </c>
      <c r="I81" s="226">
        <v>1188</v>
      </c>
      <c r="J81" s="225">
        <v>1064</v>
      </c>
      <c r="K81" s="225">
        <v>1000</v>
      </c>
      <c r="L81" s="225">
        <v>1090</v>
      </c>
      <c r="M81" s="225">
        <v>1020.0000000000001</v>
      </c>
      <c r="N81" s="225">
        <v>1010</v>
      </c>
      <c r="O81" s="225">
        <v>1100</v>
      </c>
      <c r="P81" s="225">
        <v>1094.3770495908</v>
      </c>
      <c r="Q81" s="225" t="s">
        <v>308</v>
      </c>
      <c r="R81" s="225">
        <v>988</v>
      </c>
      <c r="S81" s="225">
        <v>941</v>
      </c>
      <c r="T81" s="225">
        <v>1100</v>
      </c>
      <c r="U81" s="225">
        <v>1048</v>
      </c>
      <c r="V81" s="225">
        <v>1018</v>
      </c>
      <c r="W81" s="225">
        <v>1048</v>
      </c>
      <c r="X81" s="225">
        <v>1052.8</v>
      </c>
      <c r="Y81" s="225">
        <v>1040</v>
      </c>
      <c r="Z81" s="225">
        <v>1100</v>
      </c>
      <c r="AA81" s="225">
        <v>1032</v>
      </c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30"/>
      <c r="B82" s="19">
        <v>1</v>
      </c>
      <c r="C82" s="9">
        <v>4</v>
      </c>
      <c r="D82" s="227">
        <v>1063.5198969887624</v>
      </c>
      <c r="E82" s="225">
        <v>1039.4000000000001</v>
      </c>
      <c r="F82" s="225">
        <v>1090</v>
      </c>
      <c r="G82" s="227">
        <v>1238.7679000000001</v>
      </c>
      <c r="H82" s="225">
        <v>953</v>
      </c>
      <c r="I82" s="226">
        <v>1183</v>
      </c>
      <c r="J82" s="225">
        <v>1054</v>
      </c>
      <c r="K82" s="225">
        <v>1020.0000000000001</v>
      </c>
      <c r="L82" s="225">
        <v>1070</v>
      </c>
      <c r="M82" s="225">
        <v>1040</v>
      </c>
      <c r="N82" s="225">
        <v>1030</v>
      </c>
      <c r="O82" s="225">
        <v>1070</v>
      </c>
      <c r="P82" s="225">
        <v>1076.8388722308</v>
      </c>
      <c r="Q82" s="225" t="s">
        <v>308</v>
      </c>
      <c r="R82" s="225">
        <v>975</v>
      </c>
      <c r="S82" s="225">
        <v>952</v>
      </c>
      <c r="T82" s="225">
        <v>1080</v>
      </c>
      <c r="U82" s="225">
        <v>1065</v>
      </c>
      <c r="V82" s="225">
        <v>1007.0000000000001</v>
      </c>
      <c r="W82" s="225">
        <v>1057</v>
      </c>
      <c r="X82" s="225">
        <v>1024.5999999999999</v>
      </c>
      <c r="Y82" s="225">
        <v>1060</v>
      </c>
      <c r="Z82" s="225">
        <v>980</v>
      </c>
      <c r="AA82" s="225">
        <v>1029</v>
      </c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1031.6367783013036</v>
      </c>
    </row>
    <row r="83" spans="1:65">
      <c r="A83" s="30"/>
      <c r="B83" s="19">
        <v>1</v>
      </c>
      <c r="C83" s="9">
        <v>5</v>
      </c>
      <c r="D83" s="225">
        <v>1018.1421500142275</v>
      </c>
      <c r="E83" s="225">
        <v>1050.7</v>
      </c>
      <c r="F83" s="225">
        <v>1090</v>
      </c>
      <c r="G83" s="225">
        <v>996.67209999999989</v>
      </c>
      <c r="H83" s="225">
        <v>946</v>
      </c>
      <c r="I83" s="226">
        <v>1178</v>
      </c>
      <c r="J83" s="225">
        <v>1067</v>
      </c>
      <c r="K83" s="225">
        <v>1020.0000000000001</v>
      </c>
      <c r="L83" s="225">
        <v>1140</v>
      </c>
      <c r="M83" s="225">
        <v>1000</v>
      </c>
      <c r="N83" s="225">
        <v>1050</v>
      </c>
      <c r="O83" s="225">
        <v>1090</v>
      </c>
      <c r="P83" s="225">
        <v>1021.2669091908</v>
      </c>
      <c r="Q83" s="225" t="s">
        <v>308</v>
      </c>
      <c r="R83" s="225">
        <v>950</v>
      </c>
      <c r="S83" s="225">
        <v>958</v>
      </c>
      <c r="T83" s="225">
        <v>1060</v>
      </c>
      <c r="U83" s="225">
        <v>1055</v>
      </c>
      <c r="V83" s="225">
        <v>1018</v>
      </c>
      <c r="W83" s="225">
        <v>1053</v>
      </c>
      <c r="X83" s="225">
        <v>1026.2</v>
      </c>
      <c r="Y83" s="225">
        <v>1080</v>
      </c>
      <c r="Z83" s="225">
        <v>990</v>
      </c>
      <c r="AA83" s="225">
        <v>990</v>
      </c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18</v>
      </c>
    </row>
    <row r="84" spans="1:65">
      <c r="A84" s="30"/>
      <c r="B84" s="19">
        <v>1</v>
      </c>
      <c r="C84" s="9">
        <v>6</v>
      </c>
      <c r="D84" s="225">
        <v>1036.7289120975256</v>
      </c>
      <c r="E84" s="225">
        <v>1039.4000000000001</v>
      </c>
      <c r="F84" s="225">
        <v>1060</v>
      </c>
      <c r="G84" s="225">
        <v>984.31150000000002</v>
      </c>
      <c r="H84" s="225">
        <v>955</v>
      </c>
      <c r="I84" s="226">
        <v>1170</v>
      </c>
      <c r="J84" s="225">
        <v>1081</v>
      </c>
      <c r="K84" s="225">
        <v>1010</v>
      </c>
      <c r="L84" s="225">
        <v>1070</v>
      </c>
      <c r="M84" s="225">
        <v>1020.0000000000001</v>
      </c>
      <c r="N84" s="225">
        <v>1070</v>
      </c>
      <c r="O84" s="225">
        <v>1090</v>
      </c>
      <c r="P84" s="225">
        <v>1065.3899791908</v>
      </c>
      <c r="Q84" s="225" t="s">
        <v>308</v>
      </c>
      <c r="R84" s="225">
        <v>968</v>
      </c>
      <c r="S84" s="225">
        <v>958</v>
      </c>
      <c r="T84" s="225">
        <v>1100</v>
      </c>
      <c r="U84" s="227">
        <v>985.99999999999989</v>
      </c>
      <c r="V84" s="225">
        <v>1003</v>
      </c>
      <c r="W84" s="225">
        <v>1044</v>
      </c>
      <c r="X84" s="225">
        <v>1031.5999999999999</v>
      </c>
      <c r="Y84" s="225">
        <v>1080</v>
      </c>
      <c r="Z84" s="225">
        <v>990</v>
      </c>
      <c r="AA84" s="225">
        <v>993</v>
      </c>
      <c r="AB84" s="222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20" t="s">
        <v>267</v>
      </c>
      <c r="C85" s="12"/>
      <c r="D85" s="229">
        <v>1030.5922483463562</v>
      </c>
      <c r="E85" s="229">
        <v>1041.2333333333336</v>
      </c>
      <c r="F85" s="229">
        <v>1086.6666666666667</v>
      </c>
      <c r="G85" s="229">
        <v>1036.5074499999998</v>
      </c>
      <c r="H85" s="229">
        <v>953.83333333333337</v>
      </c>
      <c r="I85" s="229">
        <v>1167.1666666666667</v>
      </c>
      <c r="J85" s="229">
        <v>1077.3333333333333</v>
      </c>
      <c r="K85" s="229">
        <v>1018.3333333333334</v>
      </c>
      <c r="L85" s="229">
        <v>1091.6666666666667</v>
      </c>
      <c r="M85" s="229">
        <v>1013.3333333333334</v>
      </c>
      <c r="N85" s="229">
        <v>1033.3333333333333</v>
      </c>
      <c r="O85" s="229">
        <v>1081.6666666666667</v>
      </c>
      <c r="P85" s="229">
        <v>1059.6470440107998</v>
      </c>
      <c r="Q85" s="229" t="s">
        <v>754</v>
      </c>
      <c r="R85" s="229">
        <v>966.83333333333337</v>
      </c>
      <c r="S85" s="229">
        <v>954.83333333333337</v>
      </c>
      <c r="T85" s="229">
        <v>1088.3333333333333</v>
      </c>
      <c r="U85" s="229">
        <v>1047.5</v>
      </c>
      <c r="V85" s="229">
        <v>1015.1666666666666</v>
      </c>
      <c r="W85" s="229">
        <v>1044.1666666666667</v>
      </c>
      <c r="X85" s="229">
        <v>1034.7666666666664</v>
      </c>
      <c r="Y85" s="229">
        <v>1063.3333333333333</v>
      </c>
      <c r="Z85" s="229">
        <v>987.83333333333337</v>
      </c>
      <c r="AA85" s="229">
        <v>1013.1666666666666</v>
      </c>
      <c r="AB85" s="222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268</v>
      </c>
      <c r="C86" s="29"/>
      <c r="D86" s="225">
        <v>1023.8668664982986</v>
      </c>
      <c r="E86" s="225">
        <v>1042.3000000000002</v>
      </c>
      <c r="F86" s="225">
        <v>1090</v>
      </c>
      <c r="G86" s="225">
        <v>995.99419999999986</v>
      </c>
      <c r="H86" s="225">
        <v>953.5</v>
      </c>
      <c r="I86" s="225">
        <v>1174</v>
      </c>
      <c r="J86" s="225">
        <v>1070.5</v>
      </c>
      <c r="K86" s="225">
        <v>1020.0000000000001</v>
      </c>
      <c r="L86" s="225">
        <v>1080</v>
      </c>
      <c r="M86" s="225">
        <v>1015</v>
      </c>
      <c r="N86" s="225">
        <v>1025</v>
      </c>
      <c r="O86" s="225">
        <v>1080</v>
      </c>
      <c r="P86" s="225">
        <v>1071.1144257107999</v>
      </c>
      <c r="Q86" s="225" t="s">
        <v>754</v>
      </c>
      <c r="R86" s="225">
        <v>971.5</v>
      </c>
      <c r="S86" s="225">
        <v>956.5</v>
      </c>
      <c r="T86" s="225">
        <v>1090</v>
      </c>
      <c r="U86" s="225">
        <v>1053.5</v>
      </c>
      <c r="V86" s="225">
        <v>1016</v>
      </c>
      <c r="W86" s="225">
        <v>1046</v>
      </c>
      <c r="X86" s="225">
        <v>1028.9000000000001</v>
      </c>
      <c r="Y86" s="225">
        <v>1065</v>
      </c>
      <c r="Z86" s="225">
        <v>985</v>
      </c>
      <c r="AA86" s="225">
        <v>1017.5</v>
      </c>
      <c r="AB86" s="222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269</v>
      </c>
      <c r="C87" s="29"/>
      <c r="D87" s="225">
        <v>17.669360793281498</v>
      </c>
      <c r="E87" s="225">
        <v>8.7449795120781886</v>
      </c>
      <c r="F87" s="225">
        <v>16.329931618554522</v>
      </c>
      <c r="G87" s="225">
        <v>100.78369790075679</v>
      </c>
      <c r="H87" s="225">
        <v>5.4924190177613603</v>
      </c>
      <c r="I87" s="225">
        <v>21.339322076079799</v>
      </c>
      <c r="J87" s="225">
        <v>24.622482950885892</v>
      </c>
      <c r="K87" s="225">
        <v>11.690451944500127</v>
      </c>
      <c r="L87" s="225">
        <v>45.789372857319925</v>
      </c>
      <c r="M87" s="225">
        <v>17.511900715418278</v>
      </c>
      <c r="N87" s="225">
        <v>22.509257354845484</v>
      </c>
      <c r="O87" s="225">
        <v>13.291601358251258</v>
      </c>
      <c r="P87" s="225">
        <v>33.030179900844146</v>
      </c>
      <c r="Q87" s="225" t="s">
        <v>754</v>
      </c>
      <c r="R87" s="225">
        <v>21.188833537188067</v>
      </c>
      <c r="S87" s="225">
        <v>8.0353386155573236</v>
      </c>
      <c r="T87" s="225">
        <v>18.34847859269718</v>
      </c>
      <c r="U87" s="225">
        <v>32.116973705503497</v>
      </c>
      <c r="V87" s="225">
        <v>9.8268340103344762</v>
      </c>
      <c r="W87" s="225">
        <v>10.796604404472115</v>
      </c>
      <c r="X87" s="225">
        <v>14.273985661568627</v>
      </c>
      <c r="Y87" s="225">
        <v>16.329931618554522</v>
      </c>
      <c r="Z87" s="225">
        <v>62.706990572556322</v>
      </c>
      <c r="AA87" s="225">
        <v>18.798049544212471</v>
      </c>
      <c r="AB87" s="222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8"/>
    </row>
    <row r="88" spans="1:65">
      <c r="A88" s="30"/>
      <c r="B88" s="3" t="s">
        <v>87</v>
      </c>
      <c r="C88" s="29"/>
      <c r="D88" s="13">
        <v>1.7144860949258052E-2</v>
      </c>
      <c r="E88" s="13">
        <v>8.3986741800539614E-3</v>
      </c>
      <c r="F88" s="13">
        <v>1.5027544434252625E-2</v>
      </c>
      <c r="G88" s="13">
        <v>9.723393488465211E-2</v>
      </c>
      <c r="H88" s="13">
        <v>5.7582586242474511E-3</v>
      </c>
      <c r="I88" s="13">
        <v>1.8283011917246721E-2</v>
      </c>
      <c r="J88" s="13">
        <v>2.2855027491540125E-2</v>
      </c>
      <c r="K88" s="13">
        <v>1.1479985542880648E-2</v>
      </c>
      <c r="L88" s="13">
        <v>4.1944463686094585E-2</v>
      </c>
      <c r="M88" s="13">
        <v>1.7281480969162773E-2</v>
      </c>
      <c r="N88" s="13">
        <v>2.1783152278882729E-2</v>
      </c>
      <c r="O88" s="13">
        <v>1.2288075215640607E-2</v>
      </c>
      <c r="P88" s="13">
        <v>3.1170926288647774E-2</v>
      </c>
      <c r="Q88" s="13" t="s">
        <v>754</v>
      </c>
      <c r="R88" s="13">
        <v>2.1915704399780796E-2</v>
      </c>
      <c r="S88" s="13">
        <v>8.4154357991523716E-3</v>
      </c>
      <c r="T88" s="13">
        <v>1.6859245261283781E-2</v>
      </c>
      <c r="U88" s="13">
        <v>3.0660595422915032E-2</v>
      </c>
      <c r="V88" s="13">
        <v>9.6800203680851848E-3</v>
      </c>
      <c r="W88" s="13">
        <v>1.0339924409709926E-2</v>
      </c>
      <c r="X88" s="13">
        <v>1.379440034297777E-2</v>
      </c>
      <c r="Y88" s="13">
        <v>1.535730246259046E-2</v>
      </c>
      <c r="Z88" s="13">
        <v>6.3479322327541401E-2</v>
      </c>
      <c r="AA88" s="13">
        <v>1.8553758392050475E-2</v>
      </c>
      <c r="AB88" s="15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270</v>
      </c>
      <c r="C89" s="29"/>
      <c r="D89" s="13">
        <v>-1.0124977869316876E-3</v>
      </c>
      <c r="E89" s="13">
        <v>9.3022614488713629E-3</v>
      </c>
      <c r="F89" s="13">
        <v>5.3342309544232691E-2</v>
      </c>
      <c r="G89" s="13">
        <v>4.7213048246654843E-3</v>
      </c>
      <c r="H89" s="13">
        <v>-7.5417478907723323E-2</v>
      </c>
      <c r="I89" s="13">
        <v>0.13137364934635909</v>
      </c>
      <c r="J89" s="13">
        <v>4.4295197683116516E-2</v>
      </c>
      <c r="K89" s="13">
        <v>-1.289547372465305E-2</v>
      </c>
      <c r="L89" s="13">
        <v>5.8188976612687737E-2</v>
      </c>
      <c r="M89" s="13">
        <v>-1.7742140793108097E-2</v>
      </c>
      <c r="N89" s="13">
        <v>1.644527480711977E-3</v>
      </c>
      <c r="O89" s="13">
        <v>4.8495642475777645E-2</v>
      </c>
      <c r="P89" s="13">
        <v>2.715128647857834E-2</v>
      </c>
      <c r="Q89" s="13" t="s">
        <v>754</v>
      </c>
      <c r="R89" s="13">
        <v>-6.2816144529740159E-2</v>
      </c>
      <c r="S89" s="13">
        <v>-7.4448145494032336E-2</v>
      </c>
      <c r="T89" s="13">
        <v>5.4957865233717706E-2</v>
      </c>
      <c r="U89" s="13">
        <v>1.5376750841334719E-2</v>
      </c>
      <c r="V89" s="13">
        <v>-1.5965029534674713E-2</v>
      </c>
      <c r="W89" s="13">
        <v>1.2145639462364688E-2</v>
      </c>
      <c r="X89" s="13">
        <v>3.033905373668988E-3</v>
      </c>
      <c r="Y89" s="13">
        <v>3.0724529891442254E-2</v>
      </c>
      <c r="Z89" s="13">
        <v>-4.2460142842228987E-2</v>
      </c>
      <c r="AA89" s="13">
        <v>-1.7903696362056687E-2</v>
      </c>
      <c r="AB89" s="15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271</v>
      </c>
      <c r="C90" s="47"/>
      <c r="D90" s="45">
        <v>0.17</v>
      </c>
      <c r="E90" s="45">
        <v>0.14000000000000001</v>
      </c>
      <c r="F90" s="45">
        <v>1.45</v>
      </c>
      <c r="G90" s="45">
        <v>0</v>
      </c>
      <c r="H90" s="45">
        <v>2.39</v>
      </c>
      <c r="I90" s="45">
        <v>3.77</v>
      </c>
      <c r="J90" s="45">
        <v>1.18</v>
      </c>
      <c r="K90" s="45">
        <v>0.53</v>
      </c>
      <c r="L90" s="45">
        <v>1.59</v>
      </c>
      <c r="M90" s="45">
        <v>0.67</v>
      </c>
      <c r="N90" s="45">
        <v>0.09</v>
      </c>
      <c r="O90" s="45">
        <v>1.3</v>
      </c>
      <c r="P90" s="45">
        <v>0.67</v>
      </c>
      <c r="Q90" s="45" t="s">
        <v>272</v>
      </c>
      <c r="R90" s="45">
        <v>2.0099999999999998</v>
      </c>
      <c r="S90" s="45">
        <v>2.36</v>
      </c>
      <c r="T90" s="45">
        <v>1.5</v>
      </c>
      <c r="U90" s="45">
        <v>0.32</v>
      </c>
      <c r="V90" s="45">
        <v>0.62</v>
      </c>
      <c r="W90" s="45">
        <v>0.22</v>
      </c>
      <c r="X90" s="45">
        <v>0.05</v>
      </c>
      <c r="Y90" s="45">
        <v>0.77</v>
      </c>
      <c r="Z90" s="45">
        <v>1.41</v>
      </c>
      <c r="AA90" s="45">
        <v>0.67</v>
      </c>
      <c r="AB90" s="15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6"/>
    </row>
    <row r="92" spans="1:65" ht="15">
      <c r="B92" s="8" t="s">
        <v>506</v>
      </c>
      <c r="BM92" s="28" t="s">
        <v>67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5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55" t="s">
        <v>232</v>
      </c>
      <c r="E94" s="156" t="s">
        <v>233</v>
      </c>
      <c r="F94" s="156" t="s">
        <v>237</v>
      </c>
      <c r="G94" s="156" t="s">
        <v>238</v>
      </c>
      <c r="H94" s="156" t="s">
        <v>239</v>
      </c>
      <c r="I94" s="156" t="s">
        <v>240</v>
      </c>
      <c r="J94" s="156" t="s">
        <v>241</v>
      </c>
      <c r="K94" s="156" t="s">
        <v>242</v>
      </c>
      <c r="L94" s="156" t="s">
        <v>243</v>
      </c>
      <c r="M94" s="156" t="s">
        <v>244</v>
      </c>
      <c r="N94" s="156" t="s">
        <v>245</v>
      </c>
      <c r="O94" s="156" t="s">
        <v>246</v>
      </c>
      <c r="P94" s="156" t="s">
        <v>247</v>
      </c>
      <c r="Q94" s="156" t="s">
        <v>248</v>
      </c>
      <c r="R94" s="156" t="s">
        <v>249</v>
      </c>
      <c r="S94" s="156" t="s">
        <v>250</v>
      </c>
      <c r="T94" s="156" t="s">
        <v>251</v>
      </c>
      <c r="U94" s="156" t="s">
        <v>252</v>
      </c>
      <c r="V94" s="156" t="s">
        <v>253</v>
      </c>
      <c r="W94" s="156" t="s">
        <v>254</v>
      </c>
      <c r="X94" s="156" t="s">
        <v>255</v>
      </c>
      <c r="Y94" s="156" t="s">
        <v>257</v>
      </c>
      <c r="Z94" s="156" t="s">
        <v>259</v>
      </c>
      <c r="AA94" s="156" t="s">
        <v>260</v>
      </c>
      <c r="AB94" s="15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303</v>
      </c>
      <c r="E95" s="11" t="s">
        <v>303</v>
      </c>
      <c r="F95" s="11" t="s">
        <v>304</v>
      </c>
      <c r="G95" s="11" t="s">
        <v>114</v>
      </c>
      <c r="H95" s="11" t="s">
        <v>114</v>
      </c>
      <c r="I95" s="11" t="s">
        <v>304</v>
      </c>
      <c r="J95" s="11" t="s">
        <v>303</v>
      </c>
      <c r="K95" s="11" t="s">
        <v>304</v>
      </c>
      <c r="L95" s="11" t="s">
        <v>304</v>
      </c>
      <c r="M95" s="11" t="s">
        <v>304</v>
      </c>
      <c r="N95" s="11" t="s">
        <v>304</v>
      </c>
      <c r="O95" s="11" t="s">
        <v>304</v>
      </c>
      <c r="P95" s="11" t="s">
        <v>114</v>
      </c>
      <c r="Q95" s="11" t="s">
        <v>304</v>
      </c>
      <c r="R95" s="11" t="s">
        <v>304</v>
      </c>
      <c r="S95" s="11" t="s">
        <v>303</v>
      </c>
      <c r="T95" s="11" t="s">
        <v>304</v>
      </c>
      <c r="U95" s="11" t="s">
        <v>303</v>
      </c>
      <c r="V95" s="11" t="s">
        <v>303</v>
      </c>
      <c r="W95" s="11" t="s">
        <v>303</v>
      </c>
      <c r="X95" s="11" t="s">
        <v>303</v>
      </c>
      <c r="Y95" s="11" t="s">
        <v>304</v>
      </c>
      <c r="Z95" s="11" t="s">
        <v>303</v>
      </c>
      <c r="AA95" s="11" t="s">
        <v>304</v>
      </c>
      <c r="AB95" s="15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5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1">
        <v>2.4519707348421118</v>
      </c>
      <c r="E97" s="21">
        <v>2.74</v>
      </c>
      <c r="F97" s="21">
        <v>2.8</v>
      </c>
      <c r="G97" s="151">
        <v>1.9057999999999999</v>
      </c>
      <c r="H97" s="151" t="s">
        <v>104</v>
      </c>
      <c r="I97" s="21">
        <v>2.5499999999999998</v>
      </c>
      <c r="J97" s="151">
        <v>2</v>
      </c>
      <c r="K97" s="21">
        <v>2.54</v>
      </c>
      <c r="L97" s="21">
        <v>2.46</v>
      </c>
      <c r="M97" s="21">
        <v>2.4700000000000002</v>
      </c>
      <c r="N97" s="21">
        <v>2.46</v>
      </c>
      <c r="O97" s="21">
        <v>2.54</v>
      </c>
      <c r="P97" s="21">
        <v>2.4666038946839999</v>
      </c>
      <c r="Q97" s="151">
        <v>2</v>
      </c>
      <c r="R97" s="21">
        <v>2.6</v>
      </c>
      <c r="S97" s="21">
        <v>2.2000000000000002</v>
      </c>
      <c r="T97" s="21">
        <v>2.41</v>
      </c>
      <c r="U97" s="151">
        <v>3</v>
      </c>
      <c r="V97" s="21">
        <v>2.72</v>
      </c>
      <c r="W97" s="21">
        <v>2.48</v>
      </c>
      <c r="X97" s="21">
        <v>2.54</v>
      </c>
      <c r="Y97" s="151">
        <v>3.1</v>
      </c>
      <c r="Z97" s="151">
        <v>3.28</v>
      </c>
      <c r="AA97" s="150">
        <v>2</v>
      </c>
      <c r="AB97" s="15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2.4568710486143805</v>
      </c>
      <c r="E98" s="11">
        <v>2.71</v>
      </c>
      <c r="F98" s="11">
        <v>2.6</v>
      </c>
      <c r="G98" s="152">
        <v>1.9347000000000003</v>
      </c>
      <c r="H98" s="152" t="s">
        <v>104</v>
      </c>
      <c r="I98" s="11">
        <v>2.5299999999999998</v>
      </c>
      <c r="J98" s="152">
        <v>2</v>
      </c>
      <c r="K98" s="11">
        <v>2.54</v>
      </c>
      <c r="L98" s="11">
        <v>2.5099999999999998</v>
      </c>
      <c r="M98" s="11">
        <v>2.39</v>
      </c>
      <c r="N98" s="11">
        <v>2.4500000000000002</v>
      </c>
      <c r="O98" s="11">
        <v>2.52</v>
      </c>
      <c r="P98" s="11">
        <v>2.5162680692800001</v>
      </c>
      <c r="Q98" s="152">
        <v>2</v>
      </c>
      <c r="R98" s="11">
        <v>2.2999999999999998</v>
      </c>
      <c r="S98" s="11">
        <v>2.2000000000000002</v>
      </c>
      <c r="T98" s="11">
        <v>2.33</v>
      </c>
      <c r="U98" s="152">
        <v>3</v>
      </c>
      <c r="V98" s="11">
        <v>2.74</v>
      </c>
      <c r="W98" s="11">
        <v>2.61</v>
      </c>
      <c r="X98" s="11">
        <v>2.62</v>
      </c>
      <c r="Y98" s="152">
        <v>3.2</v>
      </c>
      <c r="Z98" s="152">
        <v>2.56</v>
      </c>
      <c r="AA98" s="11">
        <v>2.2000000000000002</v>
      </c>
      <c r="AB98" s="15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2.4331986912337897</v>
      </c>
      <c r="E99" s="11">
        <v>2.74</v>
      </c>
      <c r="F99" s="11">
        <v>2.6</v>
      </c>
      <c r="G99" s="152">
        <v>1.9360999999999999</v>
      </c>
      <c r="H99" s="152" t="s">
        <v>104</v>
      </c>
      <c r="I99" s="11">
        <v>2.58</v>
      </c>
      <c r="J99" s="152">
        <v>2</v>
      </c>
      <c r="K99" s="11">
        <v>2.5</v>
      </c>
      <c r="L99" s="11">
        <v>2.6</v>
      </c>
      <c r="M99" s="11">
        <v>2.5</v>
      </c>
      <c r="N99" s="11">
        <v>2.44</v>
      </c>
      <c r="O99" s="11">
        <v>2.57</v>
      </c>
      <c r="P99" s="11">
        <v>2.4993140700000001</v>
      </c>
      <c r="Q99" s="152">
        <v>2</v>
      </c>
      <c r="R99" s="11">
        <v>2.5</v>
      </c>
      <c r="S99" s="11">
        <v>2.4</v>
      </c>
      <c r="T99" s="11">
        <v>2.5099999999999998</v>
      </c>
      <c r="U99" s="152">
        <v>3</v>
      </c>
      <c r="V99" s="11">
        <v>2.7</v>
      </c>
      <c r="W99" s="11">
        <v>2.6</v>
      </c>
      <c r="X99" s="11">
        <v>2.7</v>
      </c>
      <c r="Y99" s="152">
        <v>3</v>
      </c>
      <c r="Z99" s="152">
        <v>3.57</v>
      </c>
      <c r="AA99" s="11">
        <v>2.2000000000000002</v>
      </c>
      <c r="AB99" s="15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2.4517289672649536</v>
      </c>
      <c r="E100" s="11">
        <v>2.71</v>
      </c>
      <c r="F100" s="11">
        <v>2.5</v>
      </c>
      <c r="G100" s="152">
        <v>1.9645999999999999</v>
      </c>
      <c r="H100" s="152" t="s">
        <v>104</v>
      </c>
      <c r="I100" s="11">
        <v>2.57</v>
      </c>
      <c r="J100" s="152">
        <v>2</v>
      </c>
      <c r="K100" s="11">
        <v>2.52</v>
      </c>
      <c r="L100" s="11">
        <v>2.57</v>
      </c>
      <c r="M100" s="11">
        <v>2.4900000000000002</v>
      </c>
      <c r="N100" s="11">
        <v>2.4500000000000002</v>
      </c>
      <c r="O100" s="11">
        <v>2.5499999999999998</v>
      </c>
      <c r="P100" s="11">
        <v>2.4483922632533335</v>
      </c>
      <c r="Q100" s="152">
        <v>2</v>
      </c>
      <c r="R100" s="11">
        <v>2.4</v>
      </c>
      <c r="S100" s="11">
        <v>2.2999999999999998</v>
      </c>
      <c r="T100" s="11">
        <v>2.2400000000000002</v>
      </c>
      <c r="U100" s="152">
        <v>3</v>
      </c>
      <c r="V100" s="11">
        <v>2.67</v>
      </c>
      <c r="W100" s="11">
        <v>2.56</v>
      </c>
      <c r="X100" s="11">
        <v>2.59</v>
      </c>
      <c r="Y100" s="152">
        <v>3.1</v>
      </c>
      <c r="Z100" s="152">
        <v>3.21</v>
      </c>
      <c r="AA100" s="11">
        <v>2.2999999999999998</v>
      </c>
      <c r="AB100" s="15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2.505825211770675</v>
      </c>
    </row>
    <row r="101" spans="1:65">
      <c r="A101" s="30"/>
      <c r="B101" s="19">
        <v>1</v>
      </c>
      <c r="C101" s="9">
        <v>5</v>
      </c>
      <c r="D101" s="11">
        <v>2.4366983297788565</v>
      </c>
      <c r="E101" s="11">
        <v>2.72</v>
      </c>
      <c r="F101" s="11">
        <v>2.7</v>
      </c>
      <c r="G101" s="153">
        <v>1.8008</v>
      </c>
      <c r="H101" s="152" t="s">
        <v>104</v>
      </c>
      <c r="I101" s="11">
        <v>2.58</v>
      </c>
      <c r="J101" s="152">
        <v>2</v>
      </c>
      <c r="K101" s="11">
        <v>2.59</v>
      </c>
      <c r="L101" s="11">
        <v>2.56</v>
      </c>
      <c r="M101" s="11">
        <v>2.44</v>
      </c>
      <c r="N101" s="11">
        <v>2.5099999999999998</v>
      </c>
      <c r="O101" s="11">
        <v>2.56</v>
      </c>
      <c r="P101" s="11">
        <v>2.4576734712000001</v>
      </c>
      <c r="Q101" s="152">
        <v>2</v>
      </c>
      <c r="R101" s="11">
        <v>2.4</v>
      </c>
      <c r="S101" s="11">
        <v>2.2000000000000002</v>
      </c>
      <c r="T101" s="11">
        <v>2.4900000000000002</v>
      </c>
      <c r="U101" s="152">
        <v>3</v>
      </c>
      <c r="V101" s="11">
        <v>2.71</v>
      </c>
      <c r="W101" s="11">
        <v>2.57</v>
      </c>
      <c r="X101" s="11">
        <v>2.71</v>
      </c>
      <c r="Y101" s="152">
        <v>3.2</v>
      </c>
      <c r="Z101" s="152">
        <v>3.07</v>
      </c>
      <c r="AA101" s="11">
        <v>2.2000000000000002</v>
      </c>
      <c r="AB101" s="15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2.4613505092574259</v>
      </c>
      <c r="E102" s="11">
        <v>2.74</v>
      </c>
      <c r="F102" s="11">
        <v>2.5</v>
      </c>
      <c r="G102" s="152">
        <v>1.9195999999999998</v>
      </c>
      <c r="H102" s="152" t="s">
        <v>104</v>
      </c>
      <c r="I102" s="11">
        <v>2.57</v>
      </c>
      <c r="J102" s="152">
        <v>2</v>
      </c>
      <c r="K102" s="11">
        <v>2.4900000000000002</v>
      </c>
      <c r="L102" s="11">
        <v>2.58</v>
      </c>
      <c r="M102" s="11">
        <v>2.46</v>
      </c>
      <c r="N102" s="153">
        <v>2.6</v>
      </c>
      <c r="O102" s="11">
        <v>2.5299999999999998</v>
      </c>
      <c r="P102" s="11">
        <v>2.4841015511999998</v>
      </c>
      <c r="Q102" s="152">
        <v>2</v>
      </c>
      <c r="R102" s="11">
        <v>2.4</v>
      </c>
      <c r="S102" s="11">
        <v>2.2999999999999998</v>
      </c>
      <c r="T102" s="11">
        <v>2.29</v>
      </c>
      <c r="U102" s="152">
        <v>2</v>
      </c>
      <c r="V102" s="153">
        <v>2.59</v>
      </c>
      <c r="W102" s="11">
        <v>2.5099999999999998</v>
      </c>
      <c r="X102" s="11">
        <v>2.69</v>
      </c>
      <c r="Y102" s="152">
        <v>3.1</v>
      </c>
      <c r="Z102" s="152">
        <v>3.52</v>
      </c>
      <c r="AA102" s="11">
        <v>2.2999999999999998</v>
      </c>
      <c r="AB102" s="15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267</v>
      </c>
      <c r="C103" s="12"/>
      <c r="D103" s="22">
        <v>2.4486363801652531</v>
      </c>
      <c r="E103" s="22">
        <v>2.726666666666667</v>
      </c>
      <c r="F103" s="22">
        <v>2.6166666666666667</v>
      </c>
      <c r="G103" s="22">
        <v>1.9102666666666666</v>
      </c>
      <c r="H103" s="22" t="s">
        <v>754</v>
      </c>
      <c r="I103" s="22">
        <v>2.5633333333333335</v>
      </c>
      <c r="J103" s="22">
        <v>2</v>
      </c>
      <c r="K103" s="22">
        <v>2.5299999999999998</v>
      </c>
      <c r="L103" s="22">
        <v>2.5466666666666669</v>
      </c>
      <c r="M103" s="22">
        <v>2.4583333333333335</v>
      </c>
      <c r="N103" s="22">
        <v>2.4849999999999999</v>
      </c>
      <c r="O103" s="22">
        <v>2.5449999999999999</v>
      </c>
      <c r="P103" s="22">
        <v>2.4787255532695558</v>
      </c>
      <c r="Q103" s="22">
        <v>2</v>
      </c>
      <c r="R103" s="22">
        <v>2.4333333333333336</v>
      </c>
      <c r="S103" s="22">
        <v>2.2666666666666671</v>
      </c>
      <c r="T103" s="22">
        <v>2.3783333333333334</v>
      </c>
      <c r="U103" s="22">
        <v>2.8333333333333335</v>
      </c>
      <c r="V103" s="22">
        <v>2.688333333333333</v>
      </c>
      <c r="W103" s="22">
        <v>2.5550000000000002</v>
      </c>
      <c r="X103" s="22">
        <v>2.6416666666666666</v>
      </c>
      <c r="Y103" s="22">
        <v>3.1166666666666671</v>
      </c>
      <c r="Z103" s="22">
        <v>3.2016666666666667</v>
      </c>
      <c r="AA103" s="22">
        <v>2.1999999999999997</v>
      </c>
      <c r="AB103" s="15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268</v>
      </c>
      <c r="C104" s="29"/>
      <c r="D104" s="11">
        <v>2.4518498510535327</v>
      </c>
      <c r="E104" s="11">
        <v>2.7300000000000004</v>
      </c>
      <c r="F104" s="11">
        <v>2.6</v>
      </c>
      <c r="G104" s="11">
        <v>1.9271500000000001</v>
      </c>
      <c r="H104" s="11" t="s">
        <v>754</v>
      </c>
      <c r="I104" s="11">
        <v>2.57</v>
      </c>
      <c r="J104" s="11">
        <v>2</v>
      </c>
      <c r="K104" s="11">
        <v>2.5300000000000002</v>
      </c>
      <c r="L104" s="11">
        <v>2.5649999999999999</v>
      </c>
      <c r="M104" s="11">
        <v>2.4649999999999999</v>
      </c>
      <c r="N104" s="11">
        <v>2.4550000000000001</v>
      </c>
      <c r="O104" s="11">
        <v>2.5449999999999999</v>
      </c>
      <c r="P104" s="11">
        <v>2.4753527229419996</v>
      </c>
      <c r="Q104" s="11">
        <v>2</v>
      </c>
      <c r="R104" s="11">
        <v>2.4</v>
      </c>
      <c r="S104" s="11">
        <v>2.25</v>
      </c>
      <c r="T104" s="11">
        <v>2.37</v>
      </c>
      <c r="U104" s="11">
        <v>3</v>
      </c>
      <c r="V104" s="11">
        <v>2.7050000000000001</v>
      </c>
      <c r="W104" s="11">
        <v>2.5649999999999999</v>
      </c>
      <c r="X104" s="11">
        <v>2.6550000000000002</v>
      </c>
      <c r="Y104" s="11">
        <v>3.1</v>
      </c>
      <c r="Z104" s="11">
        <v>3.2450000000000001</v>
      </c>
      <c r="AA104" s="11">
        <v>2.2000000000000002</v>
      </c>
      <c r="AB104" s="15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269</v>
      </c>
      <c r="C105" s="29"/>
      <c r="D105" s="23">
        <v>1.1233700598579126E-2</v>
      </c>
      <c r="E105" s="23">
        <v>1.5055453054181732E-2</v>
      </c>
      <c r="F105" s="23">
        <v>0.11690451944500117</v>
      </c>
      <c r="G105" s="23">
        <v>5.7107746117901273E-2</v>
      </c>
      <c r="H105" s="23" t="s">
        <v>754</v>
      </c>
      <c r="I105" s="23">
        <v>1.9663841605003594E-2</v>
      </c>
      <c r="J105" s="23">
        <v>0</v>
      </c>
      <c r="K105" s="23">
        <v>3.5777087639996541E-2</v>
      </c>
      <c r="L105" s="23">
        <v>5.2025634707004512E-2</v>
      </c>
      <c r="M105" s="23">
        <v>3.9707262140150974E-2</v>
      </c>
      <c r="N105" s="23">
        <v>6.1562975886485523E-2</v>
      </c>
      <c r="O105" s="23">
        <v>1.8708286933869691E-2</v>
      </c>
      <c r="P105" s="23">
        <v>2.5970992021248366E-2</v>
      </c>
      <c r="Q105" s="23">
        <v>0</v>
      </c>
      <c r="R105" s="23">
        <v>0.10327955589886453</v>
      </c>
      <c r="S105" s="23">
        <v>8.1649658092772456E-2</v>
      </c>
      <c r="T105" s="23">
        <v>0.10962055768270226</v>
      </c>
      <c r="U105" s="23">
        <v>0.40824829046386357</v>
      </c>
      <c r="V105" s="23">
        <v>5.3447793842839576E-2</v>
      </c>
      <c r="W105" s="23">
        <v>5.0892042599997911E-2</v>
      </c>
      <c r="X105" s="23">
        <v>6.9113433330045687E-2</v>
      </c>
      <c r="Y105" s="23">
        <v>7.5277265270908167E-2</v>
      </c>
      <c r="Z105" s="23">
        <v>0.36668333295456057</v>
      </c>
      <c r="AA105" s="23">
        <v>0.10954451150103316</v>
      </c>
      <c r="AB105" s="212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57"/>
    </row>
    <row r="106" spans="1:65">
      <c r="A106" s="30"/>
      <c r="B106" s="3" t="s">
        <v>87</v>
      </c>
      <c r="C106" s="29"/>
      <c r="D106" s="13">
        <v>4.5877373584643829E-3</v>
      </c>
      <c r="E106" s="13">
        <v>5.52155979982215E-3</v>
      </c>
      <c r="F106" s="13">
        <v>4.4676886412102358E-2</v>
      </c>
      <c r="G106" s="13">
        <v>2.9895169671547397E-2</v>
      </c>
      <c r="H106" s="13" t="s">
        <v>754</v>
      </c>
      <c r="I106" s="13">
        <v>7.671199585827149E-3</v>
      </c>
      <c r="J106" s="13">
        <v>0</v>
      </c>
      <c r="K106" s="13">
        <v>1.4141141359682429E-2</v>
      </c>
      <c r="L106" s="13">
        <v>2.042891415196512E-2</v>
      </c>
      <c r="M106" s="13">
        <v>1.6152106633281753E-2</v>
      </c>
      <c r="N106" s="13">
        <v>2.4773833354722545E-2</v>
      </c>
      <c r="O106" s="13">
        <v>7.3509968305971287E-3</v>
      </c>
      <c r="P106" s="13">
        <v>1.0477558512676566E-2</v>
      </c>
      <c r="Q106" s="13">
        <v>0</v>
      </c>
      <c r="R106" s="13">
        <v>4.244365310912241E-2</v>
      </c>
      <c r="S106" s="13">
        <v>3.6021907982105486E-2</v>
      </c>
      <c r="T106" s="13">
        <v>4.6091334694899337E-2</v>
      </c>
      <c r="U106" s="13">
        <v>0.14408763192842242</v>
      </c>
      <c r="V106" s="13">
        <v>1.9881386426350744E-2</v>
      </c>
      <c r="W106" s="13">
        <v>1.9918607671232057E-2</v>
      </c>
      <c r="X106" s="13">
        <v>2.6162813878881648E-2</v>
      </c>
      <c r="Y106" s="13">
        <v>2.4153133242002616E-2</v>
      </c>
      <c r="Z106" s="13">
        <v>0.11452889108419383</v>
      </c>
      <c r="AA106" s="13">
        <v>4.9792959773196893E-2</v>
      </c>
      <c r="AB106" s="15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270</v>
      </c>
      <c r="C107" s="29"/>
      <c r="D107" s="13">
        <v>-2.2822354622655805E-2</v>
      </c>
      <c r="E107" s="13">
        <v>8.8131228730012001E-2</v>
      </c>
      <c r="F107" s="13">
        <v>4.4233514123544371E-2</v>
      </c>
      <c r="G107" s="13">
        <v>-0.2376696276765341</v>
      </c>
      <c r="H107" s="13" t="s">
        <v>754</v>
      </c>
      <c r="I107" s="13">
        <v>2.2949773708287546E-2</v>
      </c>
      <c r="J107" s="13">
        <v>-0.2018597344278642</v>
      </c>
      <c r="K107" s="13">
        <v>9.6474359487517258E-3</v>
      </c>
      <c r="L107" s="13">
        <v>1.6298604828519636E-2</v>
      </c>
      <c r="M107" s="13">
        <v>-1.8952590234249667E-2</v>
      </c>
      <c r="N107" s="13">
        <v>-8.3107200266212544E-3</v>
      </c>
      <c r="O107" s="13">
        <v>1.5633487940542867E-2</v>
      </c>
      <c r="P107" s="13">
        <v>-1.081466431649869E-2</v>
      </c>
      <c r="Q107" s="13">
        <v>-0.2018597344278642</v>
      </c>
      <c r="R107" s="13">
        <v>-2.892934355390131E-2</v>
      </c>
      <c r="S107" s="13">
        <v>-9.5441032351579302E-2</v>
      </c>
      <c r="T107" s="13">
        <v>-5.0878200857135125E-2</v>
      </c>
      <c r="U107" s="13">
        <v>0.13069870956052587</v>
      </c>
      <c r="V107" s="13">
        <v>7.2833540306545874E-2</v>
      </c>
      <c r="W107" s="13">
        <v>1.962418926840348E-2</v>
      </c>
      <c r="X107" s="13">
        <v>5.4210267443196125E-2</v>
      </c>
      <c r="Y107" s="13">
        <v>0.24376858051657857</v>
      </c>
      <c r="Z107" s="13">
        <v>0.277689541803394</v>
      </c>
      <c r="AA107" s="13">
        <v>-0.12204570787065072</v>
      </c>
      <c r="AB107" s="15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271</v>
      </c>
      <c r="C108" s="47"/>
      <c r="D108" s="45">
        <v>0.63</v>
      </c>
      <c r="E108" s="45">
        <v>1.53</v>
      </c>
      <c r="F108" s="45">
        <v>0.67</v>
      </c>
      <c r="G108" s="45">
        <v>4.82</v>
      </c>
      <c r="H108" s="45">
        <v>0.23</v>
      </c>
      <c r="I108" s="45">
        <v>0.26</v>
      </c>
      <c r="J108" s="45" t="s">
        <v>272</v>
      </c>
      <c r="K108" s="45">
        <v>0</v>
      </c>
      <c r="L108" s="45">
        <v>0.13</v>
      </c>
      <c r="M108" s="45">
        <v>0.56000000000000005</v>
      </c>
      <c r="N108" s="45">
        <v>0.35</v>
      </c>
      <c r="O108" s="45">
        <v>0.12</v>
      </c>
      <c r="P108" s="45">
        <v>0.4</v>
      </c>
      <c r="Q108" s="45" t="s">
        <v>272</v>
      </c>
      <c r="R108" s="45">
        <v>0.75</v>
      </c>
      <c r="S108" s="45">
        <v>2.0499999999999998</v>
      </c>
      <c r="T108" s="45">
        <v>1.18</v>
      </c>
      <c r="U108" s="45" t="s">
        <v>272</v>
      </c>
      <c r="V108" s="45">
        <v>1.23</v>
      </c>
      <c r="W108" s="45">
        <v>0.19</v>
      </c>
      <c r="X108" s="45">
        <v>0.87</v>
      </c>
      <c r="Y108" s="45">
        <v>4.5599999999999996</v>
      </c>
      <c r="Z108" s="45">
        <v>5.23</v>
      </c>
      <c r="AA108" s="45">
        <v>2.57</v>
      </c>
      <c r="AB108" s="15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 t="s">
        <v>309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6"/>
    </row>
    <row r="110" spans="1:65">
      <c r="BM110" s="56"/>
    </row>
    <row r="111" spans="1:65" ht="15">
      <c r="B111" s="8" t="s">
        <v>507</v>
      </c>
      <c r="BM111" s="28" t="s">
        <v>67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7" t="s">
        <v>227</v>
      </c>
      <c r="W112" s="17" t="s">
        <v>227</v>
      </c>
      <c r="X112" s="17" t="s">
        <v>227</v>
      </c>
      <c r="Y112" s="17" t="s">
        <v>227</v>
      </c>
      <c r="Z112" s="17" t="s">
        <v>227</v>
      </c>
      <c r="AA112" s="157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55" t="s">
        <v>232</v>
      </c>
      <c r="E113" s="156" t="s">
        <v>233</v>
      </c>
      <c r="F113" s="156" t="s">
        <v>237</v>
      </c>
      <c r="G113" s="156" t="s">
        <v>238</v>
      </c>
      <c r="H113" s="156" t="s">
        <v>239</v>
      </c>
      <c r="I113" s="156" t="s">
        <v>240</v>
      </c>
      <c r="J113" s="156" t="s">
        <v>241</v>
      </c>
      <c r="K113" s="156" t="s">
        <v>242</v>
      </c>
      <c r="L113" s="156" t="s">
        <v>243</v>
      </c>
      <c r="M113" s="156" t="s">
        <v>244</v>
      </c>
      <c r="N113" s="156" t="s">
        <v>245</v>
      </c>
      <c r="O113" s="156" t="s">
        <v>246</v>
      </c>
      <c r="P113" s="156" t="s">
        <v>247</v>
      </c>
      <c r="Q113" s="156" t="s">
        <v>248</v>
      </c>
      <c r="R113" s="156" t="s">
        <v>249</v>
      </c>
      <c r="S113" s="156" t="s">
        <v>250</v>
      </c>
      <c r="T113" s="156" t="s">
        <v>251</v>
      </c>
      <c r="U113" s="156" t="s">
        <v>252</v>
      </c>
      <c r="V113" s="156" t="s">
        <v>253</v>
      </c>
      <c r="W113" s="156" t="s">
        <v>254</v>
      </c>
      <c r="X113" s="156" t="s">
        <v>255</v>
      </c>
      <c r="Y113" s="156" t="s">
        <v>259</v>
      </c>
      <c r="Z113" s="156" t="s">
        <v>260</v>
      </c>
      <c r="AA113" s="157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303</v>
      </c>
      <c r="E114" s="11" t="s">
        <v>303</v>
      </c>
      <c r="F114" s="11" t="s">
        <v>304</v>
      </c>
      <c r="G114" s="11" t="s">
        <v>114</v>
      </c>
      <c r="H114" s="11" t="s">
        <v>114</v>
      </c>
      <c r="I114" s="11" t="s">
        <v>304</v>
      </c>
      <c r="J114" s="11" t="s">
        <v>303</v>
      </c>
      <c r="K114" s="11" t="s">
        <v>304</v>
      </c>
      <c r="L114" s="11" t="s">
        <v>304</v>
      </c>
      <c r="M114" s="11" t="s">
        <v>304</v>
      </c>
      <c r="N114" s="11" t="s">
        <v>304</v>
      </c>
      <c r="O114" s="11" t="s">
        <v>304</v>
      </c>
      <c r="P114" s="11" t="s">
        <v>114</v>
      </c>
      <c r="Q114" s="11" t="s">
        <v>304</v>
      </c>
      <c r="R114" s="11" t="s">
        <v>304</v>
      </c>
      <c r="S114" s="11" t="s">
        <v>303</v>
      </c>
      <c r="T114" s="11" t="s">
        <v>304</v>
      </c>
      <c r="U114" s="11" t="s">
        <v>303</v>
      </c>
      <c r="V114" s="11" t="s">
        <v>303</v>
      </c>
      <c r="W114" s="11" t="s">
        <v>303</v>
      </c>
      <c r="X114" s="11" t="s">
        <v>303</v>
      </c>
      <c r="Y114" s="11" t="s">
        <v>303</v>
      </c>
      <c r="Z114" s="11" t="s">
        <v>304</v>
      </c>
      <c r="AA114" s="157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57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8">
        <v>1</v>
      </c>
      <c r="C116" s="14">
        <v>1</v>
      </c>
      <c r="D116" s="21">
        <v>0.6957076273447399</v>
      </c>
      <c r="E116" s="21">
        <v>0.59</v>
      </c>
      <c r="F116" s="21">
        <v>0.57999999999999996</v>
      </c>
      <c r="G116" s="151" t="s">
        <v>105</v>
      </c>
      <c r="H116" s="151" t="s">
        <v>104</v>
      </c>
      <c r="I116" s="151">
        <v>0.9</v>
      </c>
      <c r="J116" s="151">
        <v>0.83</v>
      </c>
      <c r="K116" s="21">
        <v>0.65</v>
      </c>
      <c r="L116" s="21">
        <v>0.7</v>
      </c>
      <c r="M116" s="21">
        <v>0.42</v>
      </c>
      <c r="N116" s="21">
        <v>0.53</v>
      </c>
      <c r="O116" s="21">
        <v>0.57999999999999996</v>
      </c>
      <c r="P116" s="21">
        <v>0.47910932298000003</v>
      </c>
      <c r="Q116" s="151">
        <v>0.5</v>
      </c>
      <c r="R116" s="21">
        <v>0.62</v>
      </c>
      <c r="S116" s="21">
        <v>0.6</v>
      </c>
      <c r="T116" s="151">
        <v>1.28</v>
      </c>
      <c r="U116" s="21">
        <v>0.5</v>
      </c>
      <c r="V116" s="21">
        <v>0.56000000000000005</v>
      </c>
      <c r="W116" s="21">
        <v>0.67</v>
      </c>
      <c r="X116" s="21">
        <v>0.64</v>
      </c>
      <c r="Y116" s="21">
        <v>0.69</v>
      </c>
      <c r="Z116" s="21">
        <v>0.61</v>
      </c>
      <c r="AA116" s="157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0.60482128472624797</v>
      </c>
      <c r="E117" s="153">
        <v>0.79</v>
      </c>
      <c r="F117" s="11">
        <v>0.66</v>
      </c>
      <c r="G117" s="152" t="s">
        <v>105</v>
      </c>
      <c r="H117" s="152" t="s">
        <v>104</v>
      </c>
      <c r="I117" s="152">
        <v>0.73</v>
      </c>
      <c r="J117" s="152">
        <v>0.84</v>
      </c>
      <c r="K117" s="11">
        <v>0.51</v>
      </c>
      <c r="L117" s="11">
        <v>0.49</v>
      </c>
      <c r="M117" s="11">
        <v>0.57999999999999996</v>
      </c>
      <c r="N117" s="11">
        <v>0.51</v>
      </c>
      <c r="O117" s="11">
        <v>0.55000000000000004</v>
      </c>
      <c r="P117" s="11">
        <v>0.58582343352999999</v>
      </c>
      <c r="Q117" s="152">
        <v>0.6</v>
      </c>
      <c r="R117" s="11">
        <v>0.62</v>
      </c>
      <c r="S117" s="11">
        <v>0.6</v>
      </c>
      <c r="T117" s="152">
        <v>1.4</v>
      </c>
      <c r="U117" s="11">
        <v>0.6</v>
      </c>
      <c r="V117" s="11">
        <v>0.68</v>
      </c>
      <c r="W117" s="11">
        <v>0.68</v>
      </c>
      <c r="X117" s="11">
        <v>0.51</v>
      </c>
      <c r="Y117" s="11">
        <v>0.52500000000000002</v>
      </c>
      <c r="Z117" s="11">
        <v>0.51</v>
      </c>
      <c r="AA117" s="157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0.6739309710976471</v>
      </c>
      <c r="E118" s="11">
        <v>0.63</v>
      </c>
      <c r="F118" s="11">
        <v>0.62</v>
      </c>
      <c r="G118" s="152" t="s">
        <v>105</v>
      </c>
      <c r="H118" s="152" t="s">
        <v>104</v>
      </c>
      <c r="I118" s="152">
        <v>0.83</v>
      </c>
      <c r="J118" s="152">
        <v>0.62</v>
      </c>
      <c r="K118" s="11">
        <v>0.44</v>
      </c>
      <c r="L118" s="11">
        <v>0.55000000000000004</v>
      </c>
      <c r="M118" s="11">
        <v>0.64</v>
      </c>
      <c r="N118" s="11">
        <v>0.59</v>
      </c>
      <c r="O118" s="11">
        <v>0.55000000000000004</v>
      </c>
      <c r="P118" s="11">
        <v>0.47835757219800007</v>
      </c>
      <c r="Q118" s="152">
        <v>0.5</v>
      </c>
      <c r="R118" s="11">
        <v>0.56999999999999995</v>
      </c>
      <c r="S118" s="11">
        <v>0.57999999999999996</v>
      </c>
      <c r="T118" s="152">
        <v>0.62</v>
      </c>
      <c r="U118" s="11">
        <v>0.7</v>
      </c>
      <c r="V118" s="11">
        <v>0.65</v>
      </c>
      <c r="W118" s="11">
        <v>0.62</v>
      </c>
      <c r="X118" s="11">
        <v>0.69</v>
      </c>
      <c r="Y118" s="11">
        <v>0.61</v>
      </c>
      <c r="Z118" s="11">
        <v>0.45</v>
      </c>
      <c r="AA118" s="157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0.61940364200068143</v>
      </c>
      <c r="E119" s="11">
        <v>0.63</v>
      </c>
      <c r="F119" s="11">
        <v>0.55000000000000004</v>
      </c>
      <c r="G119" s="152" t="s">
        <v>105</v>
      </c>
      <c r="H119" s="152" t="s">
        <v>104</v>
      </c>
      <c r="I119" s="152">
        <v>0.67</v>
      </c>
      <c r="J119" s="152">
        <v>0.77</v>
      </c>
      <c r="K119" s="153">
        <v>0.94</v>
      </c>
      <c r="L119" s="11">
        <v>0.63</v>
      </c>
      <c r="M119" s="11">
        <v>0.63</v>
      </c>
      <c r="N119" s="153">
        <v>0.9900000000000001</v>
      </c>
      <c r="O119" s="11">
        <v>0.57999999999999996</v>
      </c>
      <c r="P119" s="11">
        <v>0.54854701706999998</v>
      </c>
      <c r="Q119" s="152">
        <v>0.4</v>
      </c>
      <c r="R119" s="11">
        <v>0.55000000000000004</v>
      </c>
      <c r="S119" s="11">
        <v>0.59</v>
      </c>
      <c r="T119" s="152">
        <v>0.61</v>
      </c>
      <c r="U119" s="11">
        <v>0.6</v>
      </c>
      <c r="V119" s="11">
        <v>0.56000000000000005</v>
      </c>
      <c r="W119" s="11">
        <v>0.63</v>
      </c>
      <c r="X119" s="11">
        <v>0.52</v>
      </c>
      <c r="Y119" s="11">
        <v>0.59</v>
      </c>
      <c r="Z119" s="11">
        <v>0.49</v>
      </c>
      <c r="AA119" s="157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0.58600124203354431</v>
      </c>
    </row>
    <row r="120" spans="1:65">
      <c r="A120" s="30"/>
      <c r="B120" s="19">
        <v>1</v>
      </c>
      <c r="C120" s="9">
        <v>5</v>
      </c>
      <c r="D120" s="11">
        <v>0.63068100898786883</v>
      </c>
      <c r="E120" s="11">
        <v>0.54</v>
      </c>
      <c r="F120" s="11">
        <v>0.61</v>
      </c>
      <c r="G120" s="152" t="s">
        <v>105</v>
      </c>
      <c r="H120" s="152" t="s">
        <v>104</v>
      </c>
      <c r="I120" s="152">
        <v>0.8</v>
      </c>
      <c r="J120" s="152">
        <v>0.5</v>
      </c>
      <c r="K120" s="11">
        <v>0.71</v>
      </c>
      <c r="L120" s="11">
        <v>0.65</v>
      </c>
      <c r="M120" s="11">
        <v>0.52</v>
      </c>
      <c r="N120" s="11">
        <v>0.51</v>
      </c>
      <c r="O120" s="11">
        <v>0.48</v>
      </c>
      <c r="P120" s="11">
        <v>0.53891923232666672</v>
      </c>
      <c r="Q120" s="152">
        <v>0.4</v>
      </c>
      <c r="R120" s="11">
        <v>0.57999999999999996</v>
      </c>
      <c r="S120" s="11">
        <v>0.59</v>
      </c>
      <c r="T120" s="152">
        <v>0.59</v>
      </c>
      <c r="U120" s="11">
        <v>0.5</v>
      </c>
      <c r="V120" s="11">
        <v>0.56000000000000005</v>
      </c>
      <c r="W120" s="11">
        <v>0.54</v>
      </c>
      <c r="X120" s="11">
        <v>0.49</v>
      </c>
      <c r="Y120" s="11">
        <v>0.7</v>
      </c>
      <c r="Z120" s="153">
        <v>0.94</v>
      </c>
      <c r="AA120" s="157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0.65025920623967781</v>
      </c>
      <c r="E121" s="11">
        <v>0.56999999999999995</v>
      </c>
      <c r="F121" s="11">
        <v>0.71</v>
      </c>
      <c r="G121" s="152" t="s">
        <v>105</v>
      </c>
      <c r="H121" s="152" t="s">
        <v>104</v>
      </c>
      <c r="I121" s="152">
        <v>0.78</v>
      </c>
      <c r="J121" s="152">
        <v>0.68</v>
      </c>
      <c r="K121" s="11">
        <v>0.53</v>
      </c>
      <c r="L121" s="11">
        <v>0.59</v>
      </c>
      <c r="M121" s="11">
        <v>0.48</v>
      </c>
      <c r="N121" s="11">
        <v>0.55000000000000004</v>
      </c>
      <c r="O121" s="11">
        <v>0.51</v>
      </c>
      <c r="P121" s="11">
        <v>0.52156636892000008</v>
      </c>
      <c r="Q121" s="152">
        <v>0.5</v>
      </c>
      <c r="R121" s="11">
        <v>0.63</v>
      </c>
      <c r="S121" s="11">
        <v>0.6</v>
      </c>
      <c r="T121" s="152">
        <v>0.87</v>
      </c>
      <c r="U121" s="11">
        <v>0.6</v>
      </c>
      <c r="V121" s="11">
        <v>0.6</v>
      </c>
      <c r="W121" s="11">
        <v>0.69</v>
      </c>
      <c r="X121" s="11">
        <v>0.64</v>
      </c>
      <c r="Y121" s="11">
        <v>0.65</v>
      </c>
      <c r="Z121" s="11">
        <v>0.75</v>
      </c>
      <c r="AA121" s="157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20" t="s">
        <v>267</v>
      </c>
      <c r="C122" s="12"/>
      <c r="D122" s="22">
        <v>0.64580062339947719</v>
      </c>
      <c r="E122" s="22">
        <v>0.62499999999999989</v>
      </c>
      <c r="F122" s="22">
        <v>0.6216666666666667</v>
      </c>
      <c r="G122" s="22" t="s">
        <v>754</v>
      </c>
      <c r="H122" s="22" t="s">
        <v>754</v>
      </c>
      <c r="I122" s="22">
        <v>0.78500000000000003</v>
      </c>
      <c r="J122" s="22">
        <v>0.70666666666666667</v>
      </c>
      <c r="K122" s="22">
        <v>0.63</v>
      </c>
      <c r="L122" s="22">
        <v>0.60166666666666668</v>
      </c>
      <c r="M122" s="22">
        <v>0.54500000000000004</v>
      </c>
      <c r="N122" s="22">
        <v>0.61333333333333329</v>
      </c>
      <c r="O122" s="22">
        <v>0.54166666666666663</v>
      </c>
      <c r="P122" s="22">
        <v>0.52538715783744439</v>
      </c>
      <c r="Q122" s="22">
        <v>0.48333333333333334</v>
      </c>
      <c r="R122" s="22">
        <v>0.59500000000000008</v>
      </c>
      <c r="S122" s="22">
        <v>0.59333333333333327</v>
      </c>
      <c r="T122" s="22">
        <v>0.89500000000000002</v>
      </c>
      <c r="U122" s="22">
        <v>0.58333333333333337</v>
      </c>
      <c r="V122" s="22">
        <v>0.60166666666666668</v>
      </c>
      <c r="W122" s="22">
        <v>0.63833333333333331</v>
      </c>
      <c r="X122" s="22">
        <v>0.58166666666666667</v>
      </c>
      <c r="Y122" s="22">
        <v>0.62749999999999984</v>
      </c>
      <c r="Z122" s="22">
        <v>0.625</v>
      </c>
      <c r="AA122" s="157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268</v>
      </c>
      <c r="C123" s="29"/>
      <c r="D123" s="11">
        <v>0.64047010761377332</v>
      </c>
      <c r="E123" s="11">
        <v>0.61</v>
      </c>
      <c r="F123" s="11">
        <v>0.61499999999999999</v>
      </c>
      <c r="G123" s="11" t="s">
        <v>754</v>
      </c>
      <c r="H123" s="11" t="s">
        <v>754</v>
      </c>
      <c r="I123" s="11">
        <v>0.79</v>
      </c>
      <c r="J123" s="11">
        <v>0.72500000000000009</v>
      </c>
      <c r="K123" s="11">
        <v>0.59000000000000008</v>
      </c>
      <c r="L123" s="11">
        <v>0.61</v>
      </c>
      <c r="M123" s="11">
        <v>0.55000000000000004</v>
      </c>
      <c r="N123" s="11">
        <v>0.54</v>
      </c>
      <c r="O123" s="11">
        <v>0.55000000000000004</v>
      </c>
      <c r="P123" s="11">
        <v>0.5302428006233334</v>
      </c>
      <c r="Q123" s="11">
        <v>0.5</v>
      </c>
      <c r="R123" s="11">
        <v>0.6</v>
      </c>
      <c r="S123" s="11">
        <v>0.59499999999999997</v>
      </c>
      <c r="T123" s="11">
        <v>0.745</v>
      </c>
      <c r="U123" s="11">
        <v>0.6</v>
      </c>
      <c r="V123" s="11">
        <v>0.58000000000000007</v>
      </c>
      <c r="W123" s="11">
        <v>0.65</v>
      </c>
      <c r="X123" s="11">
        <v>0.58000000000000007</v>
      </c>
      <c r="Y123" s="11">
        <v>0.63</v>
      </c>
      <c r="Z123" s="11">
        <v>0.56000000000000005</v>
      </c>
      <c r="AA123" s="157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269</v>
      </c>
      <c r="C124" s="29"/>
      <c r="D124" s="23">
        <v>3.4370376868386641E-2</v>
      </c>
      <c r="E124" s="23">
        <v>8.8034084308295374E-2</v>
      </c>
      <c r="F124" s="23">
        <v>5.7067211835402171E-2</v>
      </c>
      <c r="G124" s="23" t="s">
        <v>754</v>
      </c>
      <c r="H124" s="23" t="s">
        <v>754</v>
      </c>
      <c r="I124" s="23">
        <v>7.9686887252546135E-2</v>
      </c>
      <c r="J124" s="23">
        <v>0.13261473020244241</v>
      </c>
      <c r="K124" s="23">
        <v>0.18077610461562654</v>
      </c>
      <c r="L124" s="23">
        <v>7.4944423853057218E-2</v>
      </c>
      <c r="M124" s="23">
        <v>8.7120606058497932E-2</v>
      </c>
      <c r="N124" s="23">
        <v>0.18694027566756932</v>
      </c>
      <c r="O124" s="23">
        <v>3.9707262140150967E-2</v>
      </c>
      <c r="P124" s="23">
        <v>4.1809228387289385E-2</v>
      </c>
      <c r="Q124" s="23">
        <v>7.5277265270908375E-2</v>
      </c>
      <c r="R124" s="23">
        <v>3.2710854467592254E-2</v>
      </c>
      <c r="S124" s="23">
        <v>8.1649658092772665E-3</v>
      </c>
      <c r="T124" s="23">
        <v>0.36159369463529079</v>
      </c>
      <c r="U124" s="23">
        <v>7.5277265270908084E-2</v>
      </c>
      <c r="V124" s="23">
        <v>5.2313159593611491E-2</v>
      </c>
      <c r="W124" s="23">
        <v>5.5647701360134048E-2</v>
      </c>
      <c r="X124" s="23">
        <v>8.4715209181508766E-2</v>
      </c>
      <c r="Y124" s="23">
        <v>6.6162678301290051E-2</v>
      </c>
      <c r="Z124" s="23">
        <v>0.18822858443923982</v>
      </c>
      <c r="AA124" s="157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87</v>
      </c>
      <c r="C125" s="29"/>
      <c r="D125" s="13">
        <v>5.3221343589700945E-2</v>
      </c>
      <c r="E125" s="13">
        <v>0.14085453489327263</v>
      </c>
      <c r="F125" s="13">
        <v>9.1797123595821178E-2</v>
      </c>
      <c r="G125" s="13" t="s">
        <v>754</v>
      </c>
      <c r="H125" s="13" t="s">
        <v>754</v>
      </c>
      <c r="I125" s="13">
        <v>0.10151195828349825</v>
      </c>
      <c r="J125" s="13">
        <v>0.18766235406006002</v>
      </c>
      <c r="K125" s="13">
        <v>0.28694619780258179</v>
      </c>
      <c r="L125" s="13">
        <v>0.12456136928485964</v>
      </c>
      <c r="M125" s="13">
        <v>0.15985432304311545</v>
      </c>
      <c r="N125" s="13">
        <v>0.30479392771886304</v>
      </c>
      <c r="O125" s="13">
        <v>7.330571472027872E-2</v>
      </c>
      <c r="P125" s="13">
        <v>7.9577941264078689E-2</v>
      </c>
      <c r="Q125" s="13">
        <v>0.15574606607774147</v>
      </c>
      <c r="R125" s="13">
        <v>5.4976225995953358E-2</v>
      </c>
      <c r="S125" s="13">
        <v>1.3761178330242586E-2</v>
      </c>
      <c r="T125" s="13">
        <v>0.40401530126848134</v>
      </c>
      <c r="U125" s="13">
        <v>0.12904674046441386</v>
      </c>
      <c r="V125" s="13">
        <v>8.6947079656972001E-2</v>
      </c>
      <c r="W125" s="13">
        <v>8.7176555655562482E-2</v>
      </c>
      <c r="X125" s="13">
        <v>0.14564219343525861</v>
      </c>
      <c r="Y125" s="13">
        <v>0.10543853115743437</v>
      </c>
      <c r="Z125" s="13">
        <v>0.30116573510278372</v>
      </c>
      <c r="AA125" s="157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270</v>
      </c>
      <c r="C126" s="29"/>
      <c r="D126" s="13">
        <v>0.10204650959171491</v>
      </c>
      <c r="E126" s="13">
        <v>6.6550640457897048E-2</v>
      </c>
      <c r="F126" s="13">
        <v>6.0862370375455388E-2</v>
      </c>
      <c r="G126" s="13" t="s">
        <v>754</v>
      </c>
      <c r="H126" s="13" t="s">
        <v>754</v>
      </c>
      <c r="I126" s="13">
        <v>0.33958760441511915</v>
      </c>
      <c r="J126" s="13">
        <v>0.20591325747772937</v>
      </c>
      <c r="K126" s="13">
        <v>7.5083045581560537E-2</v>
      </c>
      <c r="L126" s="13">
        <v>2.6732749880802542E-2</v>
      </c>
      <c r="M126" s="13">
        <v>-6.9967841520713447E-2</v>
      </c>
      <c r="N126" s="13">
        <v>4.6641695169349795E-2</v>
      </c>
      <c r="O126" s="13">
        <v>-7.5656111603155662E-2</v>
      </c>
      <c r="P126" s="13">
        <v>-0.10343678451219085</v>
      </c>
      <c r="Q126" s="13">
        <v>-0.1752008380458927</v>
      </c>
      <c r="R126" s="13">
        <v>1.5356209715918334E-2</v>
      </c>
      <c r="S126" s="13">
        <v>1.2512074674697171E-2</v>
      </c>
      <c r="T126" s="13">
        <v>0.52730051713570902</v>
      </c>
      <c r="U126" s="13">
        <v>-4.5527355726290297E-3</v>
      </c>
      <c r="V126" s="13">
        <v>2.6732749880802542E-2</v>
      </c>
      <c r="W126" s="13">
        <v>8.9303720787665686E-2</v>
      </c>
      <c r="X126" s="13">
        <v>-7.3968706138501927E-3</v>
      </c>
      <c r="Y126" s="13">
        <v>7.0816843019728681E-2</v>
      </c>
      <c r="Z126" s="13">
        <v>6.655064045789727E-2</v>
      </c>
      <c r="AA126" s="157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271</v>
      </c>
      <c r="C127" s="47"/>
      <c r="D127" s="45">
        <v>0.73</v>
      </c>
      <c r="E127" s="45">
        <v>0.19</v>
      </c>
      <c r="F127" s="45">
        <v>0.11</v>
      </c>
      <c r="G127" s="45">
        <v>14.59</v>
      </c>
      <c r="H127" s="45">
        <v>48.39</v>
      </c>
      <c r="I127" s="45">
        <v>4.3099999999999996</v>
      </c>
      <c r="J127" s="45">
        <v>2.29</v>
      </c>
      <c r="K127" s="45">
        <v>0.32</v>
      </c>
      <c r="L127" s="45">
        <v>0.41</v>
      </c>
      <c r="M127" s="45">
        <v>1.86</v>
      </c>
      <c r="N127" s="45">
        <v>0.11</v>
      </c>
      <c r="O127" s="45">
        <v>1.95</v>
      </c>
      <c r="P127" s="45">
        <v>2.37</v>
      </c>
      <c r="Q127" s="45" t="s">
        <v>272</v>
      </c>
      <c r="R127" s="45">
        <v>0.57999999999999996</v>
      </c>
      <c r="S127" s="45">
        <v>0.62</v>
      </c>
      <c r="T127" s="45">
        <v>7.13</v>
      </c>
      <c r="U127" s="45">
        <v>0.88</v>
      </c>
      <c r="V127" s="45">
        <v>0.41</v>
      </c>
      <c r="W127" s="45">
        <v>0.54</v>
      </c>
      <c r="X127" s="45">
        <v>0.92</v>
      </c>
      <c r="Y127" s="45">
        <v>0.26</v>
      </c>
      <c r="Z127" s="45">
        <v>0.19</v>
      </c>
      <c r="AA127" s="157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 t="s">
        <v>310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6"/>
    </row>
    <row r="129" spans="1:65">
      <c r="BM129" s="56"/>
    </row>
    <row r="130" spans="1:65" ht="15">
      <c r="B130" s="8" t="s">
        <v>508</v>
      </c>
      <c r="BM130" s="28" t="s">
        <v>67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7" t="s">
        <v>227</v>
      </c>
      <c r="Y131" s="17" t="s">
        <v>227</v>
      </c>
      <c r="Z131" s="17" t="s">
        <v>227</v>
      </c>
      <c r="AA131" s="17" t="s">
        <v>227</v>
      </c>
      <c r="AB131" s="17" t="s">
        <v>227</v>
      </c>
      <c r="AC131" s="17" t="s">
        <v>227</v>
      </c>
      <c r="AD131" s="157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55" t="s">
        <v>231</v>
      </c>
      <c r="E132" s="156" t="s">
        <v>232</v>
      </c>
      <c r="F132" s="156" t="s">
        <v>233</v>
      </c>
      <c r="G132" s="156" t="s">
        <v>237</v>
      </c>
      <c r="H132" s="156" t="s">
        <v>238</v>
      </c>
      <c r="I132" s="156" t="s">
        <v>239</v>
      </c>
      <c r="J132" s="156" t="s">
        <v>240</v>
      </c>
      <c r="K132" s="156" t="s">
        <v>241</v>
      </c>
      <c r="L132" s="156" t="s">
        <v>242</v>
      </c>
      <c r="M132" s="156" t="s">
        <v>243</v>
      </c>
      <c r="N132" s="156" t="s">
        <v>244</v>
      </c>
      <c r="O132" s="156" t="s">
        <v>245</v>
      </c>
      <c r="P132" s="156" t="s">
        <v>246</v>
      </c>
      <c r="Q132" s="156" t="s">
        <v>247</v>
      </c>
      <c r="R132" s="156" t="s">
        <v>248</v>
      </c>
      <c r="S132" s="156" t="s">
        <v>249</v>
      </c>
      <c r="T132" s="156" t="s">
        <v>250</v>
      </c>
      <c r="U132" s="156" t="s">
        <v>251</v>
      </c>
      <c r="V132" s="156" t="s">
        <v>252</v>
      </c>
      <c r="W132" s="156" t="s">
        <v>253</v>
      </c>
      <c r="X132" s="156" t="s">
        <v>254</v>
      </c>
      <c r="Y132" s="156" t="s">
        <v>255</v>
      </c>
      <c r="Z132" s="156" t="s">
        <v>256</v>
      </c>
      <c r="AA132" s="156" t="s">
        <v>257</v>
      </c>
      <c r="AB132" s="156" t="s">
        <v>259</v>
      </c>
      <c r="AC132" s="156" t="s">
        <v>260</v>
      </c>
      <c r="AD132" s="157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114</v>
      </c>
      <c r="E133" s="11" t="s">
        <v>303</v>
      </c>
      <c r="F133" s="11" t="s">
        <v>114</v>
      </c>
      <c r="G133" s="11" t="s">
        <v>304</v>
      </c>
      <c r="H133" s="11" t="s">
        <v>114</v>
      </c>
      <c r="I133" s="11" t="s">
        <v>114</v>
      </c>
      <c r="J133" s="11" t="s">
        <v>304</v>
      </c>
      <c r="K133" s="11" t="s">
        <v>303</v>
      </c>
      <c r="L133" s="11" t="s">
        <v>304</v>
      </c>
      <c r="M133" s="11" t="s">
        <v>304</v>
      </c>
      <c r="N133" s="11" t="s">
        <v>304</v>
      </c>
      <c r="O133" s="11" t="s">
        <v>304</v>
      </c>
      <c r="P133" s="11" t="s">
        <v>304</v>
      </c>
      <c r="Q133" s="11" t="s">
        <v>114</v>
      </c>
      <c r="R133" s="11" t="s">
        <v>304</v>
      </c>
      <c r="S133" s="11" t="s">
        <v>304</v>
      </c>
      <c r="T133" s="11" t="s">
        <v>114</v>
      </c>
      <c r="U133" s="11" t="s">
        <v>304</v>
      </c>
      <c r="V133" s="11" t="s">
        <v>303</v>
      </c>
      <c r="W133" s="11" t="s">
        <v>304</v>
      </c>
      <c r="X133" s="11" t="s">
        <v>303</v>
      </c>
      <c r="Y133" s="11" t="s">
        <v>303</v>
      </c>
      <c r="Z133" s="11" t="s">
        <v>304</v>
      </c>
      <c r="AA133" s="11" t="s">
        <v>304</v>
      </c>
      <c r="AB133" s="11" t="s">
        <v>303</v>
      </c>
      <c r="AC133" s="11" t="s">
        <v>304</v>
      </c>
      <c r="AD133" s="157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57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">
        <v>1.8447000000000002</v>
      </c>
      <c r="E135" s="21">
        <v>1.8941699977866058</v>
      </c>
      <c r="F135" s="21">
        <v>1.9987999999999999</v>
      </c>
      <c r="G135" s="21">
        <v>1.8799999999999997</v>
      </c>
      <c r="H135" s="21">
        <v>1.992</v>
      </c>
      <c r="I135" s="21">
        <v>1.9299999999999997</v>
      </c>
      <c r="J135" s="21">
        <v>2.0243000000000002</v>
      </c>
      <c r="K135" s="21">
        <v>2.0099999999999998</v>
      </c>
      <c r="L135" s="21">
        <v>1.95</v>
      </c>
      <c r="M135" s="150">
        <v>1.9900000000000002</v>
      </c>
      <c r="N135" s="21">
        <v>1.94</v>
      </c>
      <c r="O135" s="21">
        <v>1.8799999999999997</v>
      </c>
      <c r="P135" s="21">
        <v>2.0499999999999998</v>
      </c>
      <c r="Q135" s="21">
        <v>2.0429573343209744</v>
      </c>
      <c r="R135" s="21">
        <v>1.8000000000000003</v>
      </c>
      <c r="S135" s="21">
        <v>1.8000000000000003</v>
      </c>
      <c r="T135" s="21">
        <v>2</v>
      </c>
      <c r="U135" s="21">
        <v>1.81</v>
      </c>
      <c r="V135" s="21">
        <v>1.9299999999999997</v>
      </c>
      <c r="W135" s="21">
        <v>1.899</v>
      </c>
      <c r="X135" s="21">
        <v>1.9206000000000001</v>
      </c>
      <c r="Y135" s="21">
        <v>1.9843</v>
      </c>
      <c r="Z135" s="21">
        <v>2.048</v>
      </c>
      <c r="AA135" s="21">
        <v>1.98</v>
      </c>
      <c r="AB135" s="21">
        <v>1.87</v>
      </c>
      <c r="AC135" s="21">
        <v>1.8399999999999999</v>
      </c>
      <c r="AD135" s="157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1.8762000000000001</v>
      </c>
      <c r="E136" s="11">
        <v>1.8799908290025404</v>
      </c>
      <c r="F136" s="11">
        <v>1.9623000000000002</v>
      </c>
      <c r="G136" s="11">
        <v>1.8500000000000003</v>
      </c>
      <c r="H136" s="11">
        <v>2.0467</v>
      </c>
      <c r="I136" s="11">
        <v>1.91</v>
      </c>
      <c r="J136" s="11">
        <v>2.0137</v>
      </c>
      <c r="K136" s="11">
        <v>2.1</v>
      </c>
      <c r="L136" s="11">
        <v>1.92</v>
      </c>
      <c r="M136" s="11">
        <v>2.04</v>
      </c>
      <c r="N136" s="11">
        <v>1.8900000000000001</v>
      </c>
      <c r="O136" s="11">
        <v>1.86</v>
      </c>
      <c r="P136" s="11">
        <v>2.06</v>
      </c>
      <c r="Q136" s="11">
        <v>1.9606326642457432</v>
      </c>
      <c r="R136" s="11">
        <v>1.8000000000000003</v>
      </c>
      <c r="S136" s="11">
        <v>1.81</v>
      </c>
      <c r="T136" s="11">
        <v>2</v>
      </c>
      <c r="U136" s="11">
        <v>1.8399999999999999</v>
      </c>
      <c r="V136" s="11">
        <v>1.92</v>
      </c>
      <c r="W136" s="11">
        <v>1.9370000000000003</v>
      </c>
      <c r="X136" s="11">
        <v>1.9421999999999999</v>
      </c>
      <c r="Y136" s="11">
        <v>1.9922</v>
      </c>
      <c r="Z136" s="11">
        <v>1.9970000000000001</v>
      </c>
      <c r="AA136" s="11">
        <v>1.9730000000000001</v>
      </c>
      <c r="AB136" s="11">
        <v>1.86</v>
      </c>
      <c r="AC136" s="11">
        <v>1.8500000000000003</v>
      </c>
      <c r="AD136" s="157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1.8658999999999999</v>
      </c>
      <c r="E137" s="11">
        <v>1.8850122099498963</v>
      </c>
      <c r="F137" s="11">
        <v>2.0097</v>
      </c>
      <c r="G137" s="11">
        <v>1.95</v>
      </c>
      <c r="H137" s="11">
        <v>1.9815</v>
      </c>
      <c r="I137" s="11">
        <v>1.95</v>
      </c>
      <c r="J137" s="11">
        <v>2.0646</v>
      </c>
      <c r="K137" s="11">
        <v>1.91</v>
      </c>
      <c r="L137" s="11">
        <v>1.9299999999999997</v>
      </c>
      <c r="M137" s="11">
        <v>2.11</v>
      </c>
      <c r="N137" s="11">
        <v>1.95</v>
      </c>
      <c r="O137" s="11">
        <v>1.8399999999999999</v>
      </c>
      <c r="P137" s="11">
        <v>2.11</v>
      </c>
      <c r="Q137" s="11">
        <v>1.9352814258884206</v>
      </c>
      <c r="R137" s="11">
        <v>1.8399999999999999</v>
      </c>
      <c r="S137" s="11">
        <v>1.82</v>
      </c>
      <c r="T137" s="153">
        <v>1.91</v>
      </c>
      <c r="U137" s="11">
        <v>1.79</v>
      </c>
      <c r="V137" s="11">
        <v>1.77</v>
      </c>
      <c r="W137" s="11">
        <v>1.9159999999999999</v>
      </c>
      <c r="X137" s="11">
        <v>1.9383999999999999</v>
      </c>
      <c r="Y137" s="11">
        <v>2.0329999999999999</v>
      </c>
      <c r="Z137" s="11">
        <v>1.859</v>
      </c>
      <c r="AA137" s="11">
        <v>1.9370000000000001</v>
      </c>
      <c r="AB137" s="11">
        <v>1.87</v>
      </c>
      <c r="AC137" s="11">
        <v>1.8500000000000003</v>
      </c>
      <c r="AD137" s="157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1.8648000000000002</v>
      </c>
      <c r="E138" s="11">
        <v>1.9401496490508472</v>
      </c>
      <c r="F138" s="11">
        <v>2.0258000000000003</v>
      </c>
      <c r="G138" s="11">
        <v>1.95</v>
      </c>
      <c r="H138" s="11">
        <v>2.0701000000000001</v>
      </c>
      <c r="I138" s="11">
        <v>1.92</v>
      </c>
      <c r="J138" s="11">
        <v>2.0611999999999999</v>
      </c>
      <c r="K138" s="11">
        <v>1.9299999999999997</v>
      </c>
      <c r="L138" s="11">
        <v>1.9299999999999997</v>
      </c>
      <c r="M138" s="11">
        <v>2.1</v>
      </c>
      <c r="N138" s="11">
        <v>1.9900000000000002</v>
      </c>
      <c r="O138" s="11">
        <v>1.86</v>
      </c>
      <c r="P138" s="11">
        <v>2.04</v>
      </c>
      <c r="Q138" s="11">
        <v>2.0498902406752002</v>
      </c>
      <c r="R138" s="11">
        <v>1.83</v>
      </c>
      <c r="S138" s="11">
        <v>1.8000000000000003</v>
      </c>
      <c r="T138" s="11">
        <v>2</v>
      </c>
      <c r="U138" s="11">
        <v>1.82</v>
      </c>
      <c r="V138" s="11">
        <v>1.91</v>
      </c>
      <c r="W138" s="11">
        <v>1.8839999999999999</v>
      </c>
      <c r="X138" s="11">
        <v>1.9697</v>
      </c>
      <c r="Y138" s="11">
        <v>1.9699000000000002</v>
      </c>
      <c r="Z138" s="11">
        <v>1.9040000000000001</v>
      </c>
      <c r="AA138" s="11">
        <v>1.98</v>
      </c>
      <c r="AB138" s="11">
        <v>1.9799999999999998</v>
      </c>
      <c r="AC138" s="11">
        <v>1.8799999999999997</v>
      </c>
      <c r="AD138" s="157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1.9390437616345735</v>
      </c>
    </row>
    <row r="139" spans="1:65">
      <c r="A139" s="30"/>
      <c r="B139" s="19">
        <v>1</v>
      </c>
      <c r="C139" s="9">
        <v>5</v>
      </c>
      <c r="D139" s="11">
        <v>1.8573999999999999</v>
      </c>
      <c r="E139" s="11">
        <v>1.9145573895275634</v>
      </c>
      <c r="F139" s="11">
        <v>1.9952999999999999</v>
      </c>
      <c r="G139" s="11">
        <v>2.02</v>
      </c>
      <c r="H139" s="11">
        <v>2.0489999999999999</v>
      </c>
      <c r="I139" s="11">
        <v>1.9</v>
      </c>
      <c r="J139" s="11">
        <v>2.0724</v>
      </c>
      <c r="K139" s="11">
        <v>1.95</v>
      </c>
      <c r="L139" s="11">
        <v>1.95</v>
      </c>
      <c r="M139" s="11">
        <v>2.09</v>
      </c>
      <c r="N139" s="11">
        <v>1.92</v>
      </c>
      <c r="O139" s="11">
        <v>1.9</v>
      </c>
      <c r="P139" s="11">
        <v>2.06</v>
      </c>
      <c r="Q139" s="11">
        <v>1.9460700800342754</v>
      </c>
      <c r="R139" s="11">
        <v>1.82</v>
      </c>
      <c r="S139" s="11">
        <v>1.8000000000000003</v>
      </c>
      <c r="T139" s="11">
        <v>2.0099999999999998</v>
      </c>
      <c r="U139" s="11">
        <v>1.8399999999999999</v>
      </c>
      <c r="V139" s="11">
        <v>1.8900000000000001</v>
      </c>
      <c r="W139" s="11">
        <v>1.9140000000000001</v>
      </c>
      <c r="X139" s="11">
        <v>1.9550000000000001</v>
      </c>
      <c r="Y139" s="11">
        <v>1.9570000000000001</v>
      </c>
      <c r="Z139" s="11">
        <v>2.13</v>
      </c>
      <c r="AA139" s="11">
        <v>2.0009999999999999</v>
      </c>
      <c r="AB139" s="11">
        <v>1.9799999999999998</v>
      </c>
      <c r="AC139" s="11">
        <v>1.8399999999999999</v>
      </c>
      <c r="AD139" s="157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1.8804999999999998</v>
      </c>
      <c r="E140" s="11">
        <v>1.9277853931267976</v>
      </c>
      <c r="F140" s="11">
        <v>2.0085999999999999</v>
      </c>
      <c r="G140" s="11">
        <v>2.0299999999999998</v>
      </c>
      <c r="H140" s="11">
        <v>2.0268000000000002</v>
      </c>
      <c r="I140" s="11">
        <v>1.92</v>
      </c>
      <c r="J140" s="11">
        <v>2.0581</v>
      </c>
      <c r="K140" s="11">
        <v>2</v>
      </c>
      <c r="L140" s="11">
        <v>1.92</v>
      </c>
      <c r="M140" s="11">
        <v>2.09</v>
      </c>
      <c r="N140" s="11">
        <v>1.9299999999999997</v>
      </c>
      <c r="O140" s="153">
        <v>2.0099999999999998</v>
      </c>
      <c r="P140" s="11">
        <v>2.04</v>
      </c>
      <c r="Q140" s="11">
        <v>1.926648183431507</v>
      </c>
      <c r="R140" s="11">
        <v>1.81</v>
      </c>
      <c r="S140" s="11">
        <v>1.79</v>
      </c>
      <c r="T140" s="11">
        <v>2</v>
      </c>
      <c r="U140" s="11">
        <v>1.8000000000000003</v>
      </c>
      <c r="V140" s="11">
        <v>1.82</v>
      </c>
      <c r="W140" s="11">
        <v>1.8859999999999999</v>
      </c>
      <c r="X140" s="11">
        <v>1.9640000000000002</v>
      </c>
      <c r="Y140" s="11">
        <v>1.9994999999999998</v>
      </c>
      <c r="Z140" s="11">
        <v>1.889</v>
      </c>
      <c r="AA140" s="11">
        <v>1.9730000000000001</v>
      </c>
      <c r="AB140" s="11">
        <v>1.91</v>
      </c>
      <c r="AC140" s="11">
        <v>1.79</v>
      </c>
      <c r="AD140" s="157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20" t="s">
        <v>267</v>
      </c>
      <c r="C141" s="12"/>
      <c r="D141" s="22">
        <v>1.8649166666666668</v>
      </c>
      <c r="E141" s="22">
        <v>1.9069442447407081</v>
      </c>
      <c r="F141" s="22">
        <v>2.0000833333333334</v>
      </c>
      <c r="G141" s="22">
        <v>1.9466666666666665</v>
      </c>
      <c r="H141" s="22">
        <v>2.0276833333333335</v>
      </c>
      <c r="I141" s="22">
        <v>1.9216666666666666</v>
      </c>
      <c r="J141" s="22">
        <v>2.0490499999999998</v>
      </c>
      <c r="K141" s="22">
        <v>1.9833333333333332</v>
      </c>
      <c r="L141" s="22">
        <v>1.9333333333333333</v>
      </c>
      <c r="M141" s="22">
        <v>2.0699999999999998</v>
      </c>
      <c r="N141" s="22">
        <v>1.9366666666666668</v>
      </c>
      <c r="O141" s="22">
        <v>1.8916666666666666</v>
      </c>
      <c r="P141" s="22">
        <v>2.06</v>
      </c>
      <c r="Q141" s="22">
        <v>1.9769133214326866</v>
      </c>
      <c r="R141" s="22">
        <v>1.8166666666666667</v>
      </c>
      <c r="S141" s="22">
        <v>1.8033333333333335</v>
      </c>
      <c r="T141" s="22">
        <v>1.9866666666666666</v>
      </c>
      <c r="U141" s="22">
        <v>1.8166666666666667</v>
      </c>
      <c r="V141" s="22">
        <v>1.8733333333333333</v>
      </c>
      <c r="W141" s="22">
        <v>1.9059999999999999</v>
      </c>
      <c r="X141" s="22">
        <v>1.9483166666666667</v>
      </c>
      <c r="Y141" s="22">
        <v>1.9893166666666664</v>
      </c>
      <c r="Z141" s="22">
        <v>1.9711666666666663</v>
      </c>
      <c r="AA141" s="22">
        <v>1.9740000000000002</v>
      </c>
      <c r="AB141" s="22">
        <v>1.9116666666666668</v>
      </c>
      <c r="AC141" s="22">
        <v>1.8416666666666668</v>
      </c>
      <c r="AD141" s="157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268</v>
      </c>
      <c r="C142" s="29"/>
      <c r="D142" s="11">
        <v>1.8653500000000001</v>
      </c>
      <c r="E142" s="11">
        <v>1.9043636936570847</v>
      </c>
      <c r="F142" s="11">
        <v>2.0036999999999998</v>
      </c>
      <c r="G142" s="11">
        <v>1.95</v>
      </c>
      <c r="H142" s="11">
        <v>2.0367500000000001</v>
      </c>
      <c r="I142" s="11">
        <v>1.92</v>
      </c>
      <c r="J142" s="11">
        <v>2.05965</v>
      </c>
      <c r="K142" s="11">
        <v>1.9750000000000001</v>
      </c>
      <c r="L142" s="11">
        <v>1.9299999999999997</v>
      </c>
      <c r="M142" s="11">
        <v>2.09</v>
      </c>
      <c r="N142" s="11">
        <v>1.9349999999999998</v>
      </c>
      <c r="O142" s="11">
        <v>1.8699999999999999</v>
      </c>
      <c r="P142" s="11">
        <v>2.0549999999999997</v>
      </c>
      <c r="Q142" s="11">
        <v>1.9533513721400093</v>
      </c>
      <c r="R142" s="11">
        <v>1.8149999999999999</v>
      </c>
      <c r="S142" s="11">
        <v>1.8000000000000003</v>
      </c>
      <c r="T142" s="11">
        <v>2</v>
      </c>
      <c r="U142" s="11">
        <v>1.8149999999999999</v>
      </c>
      <c r="V142" s="11">
        <v>1.9</v>
      </c>
      <c r="W142" s="11">
        <v>1.9065000000000001</v>
      </c>
      <c r="X142" s="11">
        <v>1.9485999999999999</v>
      </c>
      <c r="Y142" s="11">
        <v>1.9882499999999999</v>
      </c>
      <c r="Z142" s="11">
        <v>1.9505000000000001</v>
      </c>
      <c r="AA142" s="11">
        <v>1.9765000000000001</v>
      </c>
      <c r="AB142" s="11">
        <v>1.8900000000000001</v>
      </c>
      <c r="AC142" s="11">
        <v>1.8450000000000002</v>
      </c>
      <c r="AD142" s="157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269</v>
      </c>
      <c r="C143" s="29"/>
      <c r="D143" s="23">
        <v>1.2933277491288291E-2</v>
      </c>
      <c r="E143" s="23">
        <v>2.4354032398191089E-2</v>
      </c>
      <c r="F143" s="23">
        <v>2.1346982612694174E-2</v>
      </c>
      <c r="G143" s="23">
        <v>7.2295689129205046E-2</v>
      </c>
      <c r="H143" s="23">
        <v>3.470500924458407E-2</v>
      </c>
      <c r="I143" s="23">
        <v>1.7224014243685078E-2</v>
      </c>
      <c r="J143" s="23">
        <v>2.3994728587754376E-2</v>
      </c>
      <c r="K143" s="23">
        <v>6.9185740341971322E-2</v>
      </c>
      <c r="L143" s="23">
        <v>1.3662601021279499E-2</v>
      </c>
      <c r="M143" s="23">
        <v>4.6043457732885242E-2</v>
      </c>
      <c r="N143" s="23">
        <v>3.3266599866332444E-2</v>
      </c>
      <c r="O143" s="23">
        <v>6.145459028149694E-2</v>
      </c>
      <c r="P143" s="23">
        <v>2.6076809620810552E-2</v>
      </c>
      <c r="Q143" s="23">
        <v>5.5070148980736228E-2</v>
      </c>
      <c r="R143" s="23">
        <v>1.632993161855438E-2</v>
      </c>
      <c r="S143" s="23">
        <v>1.0327955589886412E-2</v>
      </c>
      <c r="T143" s="23">
        <v>3.7771241264574124E-2</v>
      </c>
      <c r="U143" s="23">
        <v>2.0655911179772772E-2</v>
      </c>
      <c r="V143" s="23">
        <v>6.4083279150388806E-2</v>
      </c>
      <c r="W143" s="23">
        <v>2.0287927444665343E-2</v>
      </c>
      <c r="X143" s="23">
        <v>1.8176074016868105E-2</v>
      </c>
      <c r="Y143" s="23">
        <v>2.6331685602457397E-2</v>
      </c>
      <c r="Z143" s="23">
        <v>0.10549202181523804</v>
      </c>
      <c r="AA143" s="23">
        <v>2.0842264752180793E-2</v>
      </c>
      <c r="AB143" s="23">
        <v>5.5647701360133896E-2</v>
      </c>
      <c r="AC143" s="23">
        <v>2.9268868558020196E-2</v>
      </c>
      <c r="AD143" s="212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57"/>
    </row>
    <row r="144" spans="1:65">
      <c r="A144" s="30"/>
      <c r="B144" s="3" t="s">
        <v>87</v>
      </c>
      <c r="C144" s="29"/>
      <c r="D144" s="13">
        <v>6.9350431161115103E-3</v>
      </c>
      <c r="E144" s="13">
        <v>1.2771234641683279E-2</v>
      </c>
      <c r="F144" s="13">
        <v>1.0673046596072249E-2</v>
      </c>
      <c r="G144" s="13">
        <v>3.7138196470482047E-2</v>
      </c>
      <c r="H144" s="13">
        <v>1.7115596244277494E-2</v>
      </c>
      <c r="I144" s="13">
        <v>8.9630603176158261E-3</v>
      </c>
      <c r="J144" s="13">
        <v>1.1710172317783547E-2</v>
      </c>
      <c r="K144" s="13">
        <v>3.488356655897714E-2</v>
      </c>
      <c r="L144" s="13">
        <v>7.066862597213534E-3</v>
      </c>
      <c r="M144" s="13">
        <v>2.2243216296079827E-2</v>
      </c>
      <c r="N144" s="13">
        <v>1.7177246058347216E-2</v>
      </c>
      <c r="O144" s="13">
        <v>3.2487008078324373E-2</v>
      </c>
      <c r="P144" s="13">
        <v>1.2658645446995413E-2</v>
      </c>
      <c r="Q144" s="13">
        <v>2.7856633057045922E-2</v>
      </c>
      <c r="R144" s="13">
        <v>8.9889531845253473E-3</v>
      </c>
      <c r="S144" s="13">
        <v>5.7271472772013375E-3</v>
      </c>
      <c r="T144" s="13">
        <v>1.9012369764047379E-2</v>
      </c>
      <c r="U144" s="13">
        <v>1.1370226337489599E-2</v>
      </c>
      <c r="V144" s="13">
        <v>3.4208156130100788E-2</v>
      </c>
      <c r="W144" s="13">
        <v>1.0644243150401545E-2</v>
      </c>
      <c r="X144" s="13">
        <v>9.3291169386571851E-3</v>
      </c>
      <c r="Y144" s="13">
        <v>1.3236548028614886E-2</v>
      </c>
      <c r="Z144" s="13">
        <v>5.3517555668506668E-2</v>
      </c>
      <c r="AA144" s="13">
        <v>1.0558391465137179E-2</v>
      </c>
      <c r="AB144" s="13">
        <v>2.9109521199721301E-2</v>
      </c>
      <c r="AC144" s="13">
        <v>1.5892598312047163E-2</v>
      </c>
      <c r="AD144" s="157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3" t="s">
        <v>270</v>
      </c>
      <c r="C145" s="29"/>
      <c r="D145" s="13">
        <v>-3.8228685929924122E-2</v>
      </c>
      <c r="E145" s="13">
        <v>-1.6554302449990121E-2</v>
      </c>
      <c r="F145" s="13">
        <v>3.1479213056700095E-2</v>
      </c>
      <c r="G145" s="13">
        <v>3.9312702389280307E-3</v>
      </c>
      <c r="H145" s="13">
        <v>4.5713033121046687E-2</v>
      </c>
      <c r="I145" s="13">
        <v>-8.9616827179074265E-3</v>
      </c>
      <c r="J145" s="13">
        <v>5.6732210248155113E-2</v>
      </c>
      <c r="K145" s="13">
        <v>2.2840934575620198E-2</v>
      </c>
      <c r="L145" s="13">
        <v>-2.944971338050828E-3</v>
      </c>
      <c r="M145" s="13">
        <v>6.7536504825983501E-2</v>
      </c>
      <c r="N145" s="13">
        <v>-1.2259109438060856E-3</v>
      </c>
      <c r="O145" s="13">
        <v>-2.4433226266110109E-2</v>
      </c>
      <c r="P145" s="13">
        <v>6.2379323643249274E-2</v>
      </c>
      <c r="Q145" s="13">
        <v>1.953001811892574E-2</v>
      </c>
      <c r="R145" s="13">
        <v>-6.3112085136616813E-2</v>
      </c>
      <c r="S145" s="13">
        <v>-6.9988326713595672E-2</v>
      </c>
      <c r="T145" s="13">
        <v>2.455999496986494E-2</v>
      </c>
      <c r="U145" s="13">
        <v>-6.3112085136616813E-2</v>
      </c>
      <c r="V145" s="13">
        <v>-3.3888058434456192E-2</v>
      </c>
      <c r="W145" s="13">
        <v>-1.7041266570857805E-2</v>
      </c>
      <c r="X145" s="13">
        <v>4.7822051340793426E-3</v>
      </c>
      <c r="Y145" s="13">
        <v>2.5926647983289364E-2</v>
      </c>
      <c r="Z145" s="13">
        <v>1.656636413662671E-2</v>
      </c>
      <c r="AA145" s="13">
        <v>1.8027565471735008E-2</v>
      </c>
      <c r="AB145" s="13">
        <v>-1.4118863900641543E-2</v>
      </c>
      <c r="AC145" s="13">
        <v>-5.0219132179781134E-2</v>
      </c>
      <c r="AD145" s="157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A146" s="30"/>
      <c r="B146" s="46" t="s">
        <v>271</v>
      </c>
      <c r="C146" s="47"/>
      <c r="D146" s="45">
        <v>1.1200000000000001</v>
      </c>
      <c r="E146" s="45">
        <v>0.51</v>
      </c>
      <c r="F146" s="45">
        <v>0.85</v>
      </c>
      <c r="G146" s="45">
        <v>7.0000000000000007E-2</v>
      </c>
      <c r="H146" s="45">
        <v>1.25</v>
      </c>
      <c r="I146" s="45">
        <v>0.28999999999999998</v>
      </c>
      <c r="J146" s="45">
        <v>1.56</v>
      </c>
      <c r="K146" s="45">
        <v>0.61</v>
      </c>
      <c r="L146" s="45">
        <v>0.12</v>
      </c>
      <c r="M146" s="45">
        <v>1.87</v>
      </c>
      <c r="N146" s="45">
        <v>7.0000000000000007E-2</v>
      </c>
      <c r="O146" s="45">
        <v>0.73</v>
      </c>
      <c r="P146" s="45">
        <v>1.72</v>
      </c>
      <c r="Q146" s="45">
        <v>0.51</v>
      </c>
      <c r="R146" s="45">
        <v>1.82</v>
      </c>
      <c r="S146" s="45">
        <v>2.0099999999999998</v>
      </c>
      <c r="T146" s="45">
        <v>0.66</v>
      </c>
      <c r="U146" s="45">
        <v>1.82</v>
      </c>
      <c r="V146" s="45">
        <v>0.99</v>
      </c>
      <c r="W146" s="45">
        <v>0.52</v>
      </c>
      <c r="X146" s="45">
        <v>0.1</v>
      </c>
      <c r="Y146" s="45">
        <v>0.69</v>
      </c>
      <c r="Z146" s="45">
        <v>0.43</v>
      </c>
      <c r="AA146" s="45">
        <v>0.47</v>
      </c>
      <c r="AB146" s="45">
        <v>0.44</v>
      </c>
      <c r="AC146" s="45">
        <v>1.46</v>
      </c>
      <c r="AD146" s="157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6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6"/>
    </row>
    <row r="148" spans="1:65" ht="15">
      <c r="B148" s="8" t="s">
        <v>509</v>
      </c>
      <c r="BM148" s="28" t="s">
        <v>67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57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55" t="s">
        <v>232</v>
      </c>
      <c r="E150" s="156" t="s">
        <v>233</v>
      </c>
      <c r="F150" s="156" t="s">
        <v>237</v>
      </c>
      <c r="G150" s="156" t="s">
        <v>238</v>
      </c>
      <c r="H150" s="156" t="s">
        <v>239</v>
      </c>
      <c r="I150" s="156" t="s">
        <v>240</v>
      </c>
      <c r="J150" s="156" t="s">
        <v>241</v>
      </c>
      <c r="K150" s="156" t="s">
        <v>242</v>
      </c>
      <c r="L150" s="156" t="s">
        <v>243</v>
      </c>
      <c r="M150" s="156" t="s">
        <v>244</v>
      </c>
      <c r="N150" s="156" t="s">
        <v>245</v>
      </c>
      <c r="O150" s="156" t="s">
        <v>246</v>
      </c>
      <c r="P150" s="156" t="s">
        <v>247</v>
      </c>
      <c r="Q150" s="156" t="s">
        <v>248</v>
      </c>
      <c r="R150" s="156" t="s">
        <v>249</v>
      </c>
      <c r="S150" s="156" t="s">
        <v>250</v>
      </c>
      <c r="T150" s="156" t="s">
        <v>251</v>
      </c>
      <c r="U150" s="156" t="s">
        <v>252</v>
      </c>
      <c r="V150" s="156" t="s">
        <v>253</v>
      </c>
      <c r="W150" s="156" t="s">
        <v>254</v>
      </c>
      <c r="X150" s="156" t="s">
        <v>255</v>
      </c>
      <c r="Y150" s="156" t="s">
        <v>257</v>
      </c>
      <c r="Z150" s="156" t="s">
        <v>259</v>
      </c>
      <c r="AA150" s="156" t="s">
        <v>260</v>
      </c>
      <c r="AB150" s="157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303</v>
      </c>
      <c r="E151" s="11" t="s">
        <v>303</v>
      </c>
      <c r="F151" s="11" t="s">
        <v>304</v>
      </c>
      <c r="G151" s="11" t="s">
        <v>114</v>
      </c>
      <c r="H151" s="11" t="s">
        <v>114</v>
      </c>
      <c r="I151" s="11" t="s">
        <v>304</v>
      </c>
      <c r="J151" s="11" t="s">
        <v>303</v>
      </c>
      <c r="K151" s="11" t="s">
        <v>304</v>
      </c>
      <c r="L151" s="11" t="s">
        <v>304</v>
      </c>
      <c r="M151" s="11" t="s">
        <v>304</v>
      </c>
      <c r="N151" s="11" t="s">
        <v>304</v>
      </c>
      <c r="O151" s="11" t="s">
        <v>304</v>
      </c>
      <c r="P151" s="11" t="s">
        <v>114</v>
      </c>
      <c r="Q151" s="11" t="s">
        <v>304</v>
      </c>
      <c r="R151" s="11" t="s">
        <v>304</v>
      </c>
      <c r="S151" s="11" t="s">
        <v>303</v>
      </c>
      <c r="T151" s="11" t="s">
        <v>304</v>
      </c>
      <c r="U151" s="11" t="s">
        <v>303</v>
      </c>
      <c r="V151" s="11" t="s">
        <v>303</v>
      </c>
      <c r="W151" s="11" t="s">
        <v>303</v>
      </c>
      <c r="X151" s="11" t="s">
        <v>303</v>
      </c>
      <c r="Y151" s="11" t="s">
        <v>304</v>
      </c>
      <c r="Z151" s="11" t="s">
        <v>303</v>
      </c>
      <c r="AA151" s="11" t="s">
        <v>304</v>
      </c>
      <c r="AB151" s="157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157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151" t="s">
        <v>306</v>
      </c>
      <c r="E153" s="21">
        <v>0.22</v>
      </c>
      <c r="F153" s="151" t="s">
        <v>305</v>
      </c>
      <c r="G153" s="151">
        <v>0.48500000000000004</v>
      </c>
      <c r="H153" s="151">
        <v>0.9</v>
      </c>
      <c r="I153" s="151">
        <v>0.24</v>
      </c>
      <c r="J153" s="150">
        <v>0.24</v>
      </c>
      <c r="K153" s="21">
        <v>0.18</v>
      </c>
      <c r="L153" s="21">
        <v>0.2</v>
      </c>
      <c r="M153" s="21">
        <v>0.23</v>
      </c>
      <c r="N153" s="21">
        <v>0.18</v>
      </c>
      <c r="O153" s="21">
        <v>0.21</v>
      </c>
      <c r="P153" s="21">
        <v>0.20014813168000001</v>
      </c>
      <c r="Q153" s="151">
        <v>0.4</v>
      </c>
      <c r="R153" s="21">
        <v>0.2</v>
      </c>
      <c r="S153" s="151">
        <v>0.15</v>
      </c>
      <c r="T153" s="21">
        <v>0.19</v>
      </c>
      <c r="U153" s="151">
        <v>0.2</v>
      </c>
      <c r="V153" s="21">
        <v>0.23</v>
      </c>
      <c r="W153" s="21">
        <v>0.22</v>
      </c>
      <c r="X153" s="21">
        <v>0.2</v>
      </c>
      <c r="Y153" s="151" t="s">
        <v>102</v>
      </c>
      <c r="Z153" s="21">
        <v>0.22</v>
      </c>
      <c r="AA153" s="21">
        <v>0.17</v>
      </c>
      <c r="AB153" s="157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52" t="s">
        <v>306</v>
      </c>
      <c r="E154" s="11">
        <v>0.2</v>
      </c>
      <c r="F154" s="152" t="s">
        <v>305</v>
      </c>
      <c r="G154" s="152">
        <v>0.40939999999999999</v>
      </c>
      <c r="H154" s="152">
        <v>0.9</v>
      </c>
      <c r="I154" s="152">
        <v>0.24</v>
      </c>
      <c r="J154" s="152">
        <v>0.32</v>
      </c>
      <c r="K154" s="11">
        <v>0.18</v>
      </c>
      <c r="L154" s="11">
        <v>0.2</v>
      </c>
      <c r="M154" s="11">
        <v>0.19</v>
      </c>
      <c r="N154" s="11">
        <v>0.18</v>
      </c>
      <c r="O154" s="11">
        <v>0.22</v>
      </c>
      <c r="P154" s="11">
        <v>0.21189888160000001</v>
      </c>
      <c r="Q154" s="152">
        <v>0.2</v>
      </c>
      <c r="R154" s="11">
        <v>0.21</v>
      </c>
      <c r="S154" s="152">
        <v>0.15</v>
      </c>
      <c r="T154" s="11">
        <v>0.22</v>
      </c>
      <c r="U154" s="152">
        <v>0.2</v>
      </c>
      <c r="V154" s="11">
        <v>0.2</v>
      </c>
      <c r="W154" s="11">
        <v>0.22</v>
      </c>
      <c r="X154" s="11">
        <v>0.19</v>
      </c>
      <c r="Y154" s="152" t="s">
        <v>102</v>
      </c>
      <c r="Z154" s="11">
        <v>0.19</v>
      </c>
      <c r="AA154" s="11">
        <v>0.21</v>
      </c>
      <c r="AB154" s="157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27</v>
      </c>
    </row>
    <row r="155" spans="1:65">
      <c r="A155" s="30"/>
      <c r="B155" s="19">
        <v>1</v>
      </c>
      <c r="C155" s="9">
        <v>3</v>
      </c>
      <c r="D155" s="152" t="s">
        <v>306</v>
      </c>
      <c r="E155" s="11">
        <v>0.21</v>
      </c>
      <c r="F155" s="152" t="s">
        <v>305</v>
      </c>
      <c r="G155" s="152">
        <v>0.43590000000000001</v>
      </c>
      <c r="H155" s="152">
        <v>0.9</v>
      </c>
      <c r="I155" s="152">
        <v>0.25</v>
      </c>
      <c r="J155" s="152">
        <v>0.33</v>
      </c>
      <c r="K155" s="11">
        <v>0.18</v>
      </c>
      <c r="L155" s="11">
        <v>0.21</v>
      </c>
      <c r="M155" s="11">
        <v>0.22</v>
      </c>
      <c r="N155" s="11">
        <v>0.18</v>
      </c>
      <c r="O155" s="11">
        <v>0.22</v>
      </c>
      <c r="P155" s="11">
        <v>0.20796368320000003</v>
      </c>
      <c r="Q155" s="152">
        <v>0.2</v>
      </c>
      <c r="R155" s="11">
        <v>0.22</v>
      </c>
      <c r="S155" s="153">
        <v>0.11</v>
      </c>
      <c r="T155" s="11">
        <v>0.22</v>
      </c>
      <c r="U155" s="152">
        <v>0.2</v>
      </c>
      <c r="V155" s="11">
        <v>0.21</v>
      </c>
      <c r="W155" s="11">
        <v>0.22</v>
      </c>
      <c r="X155" s="11">
        <v>0.21</v>
      </c>
      <c r="Y155" s="152" t="s">
        <v>102</v>
      </c>
      <c r="Z155" s="153">
        <v>0.28000000000000003</v>
      </c>
      <c r="AA155" s="11">
        <v>0.19</v>
      </c>
      <c r="AB155" s="157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52" t="s">
        <v>306</v>
      </c>
      <c r="E156" s="11">
        <v>0.2</v>
      </c>
      <c r="F156" s="152">
        <v>0.5</v>
      </c>
      <c r="G156" s="152">
        <v>0.76729999999999998</v>
      </c>
      <c r="H156" s="152">
        <v>0.9</v>
      </c>
      <c r="I156" s="152">
        <v>0.26</v>
      </c>
      <c r="J156" s="152">
        <v>0.33</v>
      </c>
      <c r="K156" s="11">
        <v>0.19</v>
      </c>
      <c r="L156" s="11">
        <v>0.21</v>
      </c>
      <c r="M156" s="11">
        <v>0.18</v>
      </c>
      <c r="N156" s="11">
        <v>0.16</v>
      </c>
      <c r="O156" s="11">
        <v>0.21</v>
      </c>
      <c r="P156" s="11">
        <v>0.19131971376000001</v>
      </c>
      <c r="Q156" s="152">
        <v>0.2</v>
      </c>
      <c r="R156" s="11">
        <v>0.2</v>
      </c>
      <c r="S156" s="152">
        <v>0.15</v>
      </c>
      <c r="T156" s="11">
        <v>0.2</v>
      </c>
      <c r="U156" s="152">
        <v>0.2</v>
      </c>
      <c r="V156" s="11">
        <v>0.21</v>
      </c>
      <c r="W156" s="11">
        <v>0.19</v>
      </c>
      <c r="X156" s="11">
        <v>0.2</v>
      </c>
      <c r="Y156" s="152" t="s">
        <v>102</v>
      </c>
      <c r="Z156" s="11">
        <v>0.22</v>
      </c>
      <c r="AA156" s="11">
        <v>0.2</v>
      </c>
      <c r="AB156" s="157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0.2016390388122222</v>
      </c>
    </row>
    <row r="157" spans="1:65">
      <c r="A157" s="30"/>
      <c r="B157" s="19">
        <v>1</v>
      </c>
      <c r="C157" s="9">
        <v>5</v>
      </c>
      <c r="D157" s="152" t="s">
        <v>306</v>
      </c>
      <c r="E157" s="11">
        <v>0.23</v>
      </c>
      <c r="F157" s="152" t="s">
        <v>305</v>
      </c>
      <c r="G157" s="152">
        <v>0.51380000000000003</v>
      </c>
      <c r="H157" s="152">
        <v>0.9</v>
      </c>
      <c r="I157" s="152">
        <v>0.24</v>
      </c>
      <c r="J157" s="152">
        <v>0.33</v>
      </c>
      <c r="K157" s="11">
        <v>0.18</v>
      </c>
      <c r="L157" s="11">
        <v>0.2</v>
      </c>
      <c r="M157" s="11">
        <v>0.2</v>
      </c>
      <c r="N157" s="11">
        <v>0.17</v>
      </c>
      <c r="O157" s="11">
        <v>0.19</v>
      </c>
      <c r="P157" s="11">
        <v>0.17980039323999999</v>
      </c>
      <c r="Q157" s="152">
        <v>0.2</v>
      </c>
      <c r="R157" s="11">
        <v>0.2</v>
      </c>
      <c r="S157" s="152">
        <v>0.15</v>
      </c>
      <c r="T157" s="11">
        <v>0.23</v>
      </c>
      <c r="U157" s="152">
        <v>0.2</v>
      </c>
      <c r="V157" s="11">
        <v>0.2</v>
      </c>
      <c r="W157" s="11">
        <v>0.24</v>
      </c>
      <c r="X157" s="11">
        <v>0.2</v>
      </c>
      <c r="Y157" s="152">
        <v>1</v>
      </c>
      <c r="Z157" s="11">
        <v>0.23</v>
      </c>
      <c r="AA157" s="11">
        <v>0.16</v>
      </c>
      <c r="AB157" s="157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52" t="s">
        <v>306</v>
      </c>
      <c r="E158" s="11">
        <v>0.2</v>
      </c>
      <c r="F158" s="152" t="s">
        <v>305</v>
      </c>
      <c r="G158" s="152">
        <v>0.68500000000000005</v>
      </c>
      <c r="H158" s="152">
        <v>0.9</v>
      </c>
      <c r="I158" s="152">
        <v>0.25</v>
      </c>
      <c r="J158" s="152">
        <v>0.33</v>
      </c>
      <c r="K158" s="153">
        <v>0.21</v>
      </c>
      <c r="L158" s="11">
        <v>0.19</v>
      </c>
      <c r="M158" s="11">
        <v>0.18</v>
      </c>
      <c r="N158" s="11">
        <v>0.21</v>
      </c>
      <c r="O158" s="11">
        <v>0.2</v>
      </c>
      <c r="P158" s="11">
        <v>0.19054845674666668</v>
      </c>
      <c r="Q158" s="152">
        <v>0.2</v>
      </c>
      <c r="R158" s="11">
        <v>0.19</v>
      </c>
      <c r="S158" s="152">
        <v>0.15</v>
      </c>
      <c r="T158" s="11">
        <v>0.2</v>
      </c>
      <c r="U158" s="152">
        <v>0.2</v>
      </c>
      <c r="V158" s="11">
        <v>0.21</v>
      </c>
      <c r="W158" s="11">
        <v>0.21</v>
      </c>
      <c r="X158" s="11">
        <v>0.22</v>
      </c>
      <c r="Y158" s="152">
        <v>1</v>
      </c>
      <c r="Z158" s="11">
        <v>0.21</v>
      </c>
      <c r="AA158" s="11">
        <v>0.19</v>
      </c>
      <c r="AB158" s="157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20" t="s">
        <v>267</v>
      </c>
      <c r="C159" s="12"/>
      <c r="D159" s="22" t="s">
        <v>754</v>
      </c>
      <c r="E159" s="22">
        <v>0.21</v>
      </c>
      <c r="F159" s="22">
        <v>0.5</v>
      </c>
      <c r="G159" s="22">
        <v>0.5494</v>
      </c>
      <c r="H159" s="22">
        <v>0.9</v>
      </c>
      <c r="I159" s="22">
        <v>0.24666666666666667</v>
      </c>
      <c r="J159" s="22">
        <v>0.31333333333333341</v>
      </c>
      <c r="K159" s="22">
        <v>0.18666666666666665</v>
      </c>
      <c r="L159" s="22">
        <v>0.20166666666666666</v>
      </c>
      <c r="M159" s="22">
        <v>0.19999999999999998</v>
      </c>
      <c r="N159" s="22">
        <v>0.18000000000000002</v>
      </c>
      <c r="O159" s="22">
        <v>0.20833333333333334</v>
      </c>
      <c r="P159" s="22">
        <v>0.19694654337111114</v>
      </c>
      <c r="Q159" s="22">
        <v>0.23333333333333331</v>
      </c>
      <c r="R159" s="22">
        <v>0.20333333333333334</v>
      </c>
      <c r="S159" s="22">
        <v>0.14333333333333334</v>
      </c>
      <c r="T159" s="22">
        <v>0.21</v>
      </c>
      <c r="U159" s="22">
        <v>0.19999999999999998</v>
      </c>
      <c r="V159" s="22">
        <v>0.21</v>
      </c>
      <c r="W159" s="22">
        <v>0.21666666666666667</v>
      </c>
      <c r="X159" s="22">
        <v>0.20333333333333334</v>
      </c>
      <c r="Y159" s="22">
        <v>1</v>
      </c>
      <c r="Z159" s="22">
        <v>0.22500000000000001</v>
      </c>
      <c r="AA159" s="22">
        <v>0.18666666666666668</v>
      </c>
      <c r="AB159" s="157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268</v>
      </c>
      <c r="C160" s="29"/>
      <c r="D160" s="11" t="s">
        <v>754</v>
      </c>
      <c r="E160" s="11">
        <v>0.20500000000000002</v>
      </c>
      <c r="F160" s="11">
        <v>0.5</v>
      </c>
      <c r="G160" s="11">
        <v>0.49940000000000007</v>
      </c>
      <c r="H160" s="11">
        <v>0.9</v>
      </c>
      <c r="I160" s="11">
        <v>0.245</v>
      </c>
      <c r="J160" s="11">
        <v>0.33</v>
      </c>
      <c r="K160" s="11">
        <v>0.18</v>
      </c>
      <c r="L160" s="11">
        <v>0.2</v>
      </c>
      <c r="M160" s="11">
        <v>0.19500000000000001</v>
      </c>
      <c r="N160" s="11">
        <v>0.18</v>
      </c>
      <c r="O160" s="11">
        <v>0.21</v>
      </c>
      <c r="P160" s="11">
        <v>0.19573392272000001</v>
      </c>
      <c r="Q160" s="11">
        <v>0.2</v>
      </c>
      <c r="R160" s="11">
        <v>0.2</v>
      </c>
      <c r="S160" s="11">
        <v>0.15</v>
      </c>
      <c r="T160" s="11">
        <v>0.21000000000000002</v>
      </c>
      <c r="U160" s="11">
        <v>0.2</v>
      </c>
      <c r="V160" s="11">
        <v>0.21</v>
      </c>
      <c r="W160" s="11">
        <v>0.22</v>
      </c>
      <c r="X160" s="11">
        <v>0.2</v>
      </c>
      <c r="Y160" s="11">
        <v>1</v>
      </c>
      <c r="Z160" s="11">
        <v>0.22</v>
      </c>
      <c r="AA160" s="11">
        <v>0.19</v>
      </c>
      <c r="AB160" s="157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269</v>
      </c>
      <c r="C161" s="29"/>
      <c r="D161" s="23" t="s">
        <v>754</v>
      </c>
      <c r="E161" s="23">
        <v>1.2649110640673514E-2</v>
      </c>
      <c r="F161" s="23" t="s">
        <v>754</v>
      </c>
      <c r="G161" s="23">
        <v>0.14405883520284365</v>
      </c>
      <c r="H161" s="23">
        <v>0</v>
      </c>
      <c r="I161" s="23">
        <v>8.1649658092772665E-3</v>
      </c>
      <c r="J161" s="23">
        <v>3.61478445646021E-2</v>
      </c>
      <c r="K161" s="23">
        <v>1.2110601416389966E-2</v>
      </c>
      <c r="L161" s="23">
        <v>7.5277265270908044E-3</v>
      </c>
      <c r="M161" s="23">
        <v>2.0976176963403034E-2</v>
      </c>
      <c r="N161" s="23">
        <v>1.6733200530681506E-2</v>
      </c>
      <c r="O161" s="23">
        <v>1.1690451944500118E-2</v>
      </c>
      <c r="P161" s="23">
        <v>1.2014883640426735E-2</v>
      </c>
      <c r="Q161" s="23">
        <v>8.1649658092772803E-2</v>
      </c>
      <c r="R161" s="23">
        <v>1.0327955589886442E-2</v>
      </c>
      <c r="S161" s="23">
        <v>1.6329931618554557E-2</v>
      </c>
      <c r="T161" s="23">
        <v>1.5491933384829668E-2</v>
      </c>
      <c r="U161" s="23">
        <v>3.0404709722440586E-17</v>
      </c>
      <c r="V161" s="23">
        <v>1.0954451150103323E-2</v>
      </c>
      <c r="W161" s="23">
        <v>1.6329931618554519E-2</v>
      </c>
      <c r="X161" s="23">
        <v>1.0327955589886442E-2</v>
      </c>
      <c r="Y161" s="23">
        <v>0</v>
      </c>
      <c r="Z161" s="23">
        <v>3.0166206257996524E-2</v>
      </c>
      <c r="AA161" s="23">
        <v>1.8618986725025252E-2</v>
      </c>
      <c r="AB161" s="212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57"/>
    </row>
    <row r="162" spans="1:65">
      <c r="A162" s="30"/>
      <c r="B162" s="3" t="s">
        <v>87</v>
      </c>
      <c r="C162" s="29"/>
      <c r="D162" s="13" t="s">
        <v>754</v>
      </c>
      <c r="E162" s="13">
        <v>6.0233860193683403E-2</v>
      </c>
      <c r="F162" s="13" t="s">
        <v>754</v>
      </c>
      <c r="G162" s="13">
        <v>0.26221120349989746</v>
      </c>
      <c r="H162" s="13">
        <v>0</v>
      </c>
      <c r="I162" s="13">
        <v>3.3101212740313239E-2</v>
      </c>
      <c r="J162" s="13">
        <v>0.11536546137638966</v>
      </c>
      <c r="K162" s="13">
        <v>6.4878221873517689E-2</v>
      </c>
      <c r="L162" s="13">
        <v>3.7327569555822171E-2</v>
      </c>
      <c r="M162" s="13">
        <v>0.10488088481701517</v>
      </c>
      <c r="N162" s="13">
        <v>9.29622251704528E-2</v>
      </c>
      <c r="O162" s="13">
        <v>5.6114169333600562E-2</v>
      </c>
      <c r="P162" s="13">
        <v>6.1005811195105862E-2</v>
      </c>
      <c r="Q162" s="13">
        <v>0.34992710611188349</v>
      </c>
      <c r="R162" s="13">
        <v>5.0793224212556269E-2</v>
      </c>
      <c r="S162" s="13">
        <v>0.1139297554782876</v>
      </c>
      <c r="T162" s="13">
        <v>7.3771111356331756E-2</v>
      </c>
      <c r="U162" s="13">
        <v>1.5202354861220294E-16</v>
      </c>
      <c r="V162" s="13">
        <v>5.2164053095730106E-2</v>
      </c>
      <c r="W162" s="13">
        <v>7.5368915162559322E-2</v>
      </c>
      <c r="X162" s="13">
        <v>5.0793224212556269E-2</v>
      </c>
      <c r="Y162" s="13">
        <v>0</v>
      </c>
      <c r="Z162" s="13">
        <v>0.1340720278133179</v>
      </c>
      <c r="AA162" s="13">
        <v>9.9744571741206697E-2</v>
      </c>
      <c r="AB162" s="157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3" t="s">
        <v>270</v>
      </c>
      <c r="C163" s="29"/>
      <c r="D163" s="13" t="s">
        <v>754</v>
      </c>
      <c r="E163" s="13">
        <v>4.1464992280408453E-2</v>
      </c>
      <c r="F163" s="13">
        <v>1.4796785530485921</v>
      </c>
      <c r="G163" s="13">
        <v>1.7246707940897927</v>
      </c>
      <c r="H163" s="13">
        <v>3.4634213954874653</v>
      </c>
      <c r="I163" s="13">
        <v>0.22330808617063869</v>
      </c>
      <c r="J163" s="13">
        <v>0.55393189324378467</v>
      </c>
      <c r="K163" s="13">
        <v>-7.4253340195192474E-2</v>
      </c>
      <c r="L163" s="13">
        <v>1.3701639626528817E-4</v>
      </c>
      <c r="M163" s="13">
        <v>-8.1285787805632781E-3</v>
      </c>
      <c r="N163" s="13">
        <v>-0.10731572090250685</v>
      </c>
      <c r="O163" s="13">
        <v>3.3199397103579997E-2</v>
      </c>
      <c r="P163" s="13">
        <v>-2.327176061120273E-2</v>
      </c>
      <c r="Q163" s="13">
        <v>0.15718332475600949</v>
      </c>
      <c r="R163" s="13">
        <v>8.4026115730939654E-3</v>
      </c>
      <c r="S163" s="13">
        <v>-0.28915881479273697</v>
      </c>
      <c r="T163" s="13">
        <v>4.1464992280408453E-2</v>
      </c>
      <c r="U163" s="13">
        <v>-8.1285787805632781E-3</v>
      </c>
      <c r="V163" s="13">
        <v>4.1464992280408453E-2</v>
      </c>
      <c r="W163" s="13">
        <v>7.4527372987723162E-2</v>
      </c>
      <c r="X163" s="13">
        <v>8.4026115730939654E-3</v>
      </c>
      <c r="Y163" s="13">
        <v>3.9593571060971842</v>
      </c>
      <c r="Z163" s="13">
        <v>0.11585534887186633</v>
      </c>
      <c r="AA163" s="13">
        <v>-7.4253340195192363E-2</v>
      </c>
      <c r="AB163" s="157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A164" s="30"/>
      <c r="B164" s="46" t="s">
        <v>271</v>
      </c>
      <c r="C164" s="47"/>
      <c r="D164" s="45">
        <v>1.96</v>
      </c>
      <c r="E164" s="45">
        <v>0.04</v>
      </c>
      <c r="F164" s="45" t="s">
        <v>272</v>
      </c>
      <c r="G164" s="45">
        <v>16.36</v>
      </c>
      <c r="H164" s="45">
        <v>33.21</v>
      </c>
      <c r="I164" s="45">
        <v>1.8</v>
      </c>
      <c r="J164" s="45">
        <v>5.01</v>
      </c>
      <c r="K164" s="45">
        <v>1.08</v>
      </c>
      <c r="L164" s="45">
        <v>0.36</v>
      </c>
      <c r="M164" s="45">
        <v>0.44</v>
      </c>
      <c r="N164" s="45">
        <v>1.4</v>
      </c>
      <c r="O164" s="45">
        <v>0.04</v>
      </c>
      <c r="P164" s="45">
        <v>0.59</v>
      </c>
      <c r="Q164" s="45" t="s">
        <v>272</v>
      </c>
      <c r="R164" s="45">
        <v>0.28000000000000003</v>
      </c>
      <c r="S164" s="45">
        <v>3.16</v>
      </c>
      <c r="T164" s="45">
        <v>0.04</v>
      </c>
      <c r="U164" s="45" t="s">
        <v>272</v>
      </c>
      <c r="V164" s="45">
        <v>0.04</v>
      </c>
      <c r="W164" s="45">
        <v>0.36</v>
      </c>
      <c r="X164" s="45">
        <v>0.28000000000000003</v>
      </c>
      <c r="Y164" s="45" t="s">
        <v>272</v>
      </c>
      <c r="Z164" s="45">
        <v>0.76</v>
      </c>
      <c r="AA164" s="45">
        <v>1.08</v>
      </c>
      <c r="AB164" s="157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6"/>
    </row>
    <row r="165" spans="1:65">
      <c r="B165" s="158" t="s">
        <v>311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6"/>
    </row>
    <row r="166" spans="1:65">
      <c r="BM166" s="56"/>
    </row>
    <row r="167" spans="1:65" ht="15">
      <c r="B167" s="8" t="s">
        <v>510</v>
      </c>
      <c r="BM167" s="28" t="s">
        <v>67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7" t="s">
        <v>227</v>
      </c>
      <c r="U168" s="17" t="s">
        <v>227</v>
      </c>
      <c r="V168" s="17" t="s">
        <v>227</v>
      </c>
      <c r="W168" s="17" t="s">
        <v>227</v>
      </c>
      <c r="X168" s="17" t="s">
        <v>227</v>
      </c>
      <c r="Y168" s="15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228</v>
      </c>
      <c r="C169" s="9" t="s">
        <v>228</v>
      </c>
      <c r="D169" s="155" t="s">
        <v>232</v>
      </c>
      <c r="E169" s="156" t="s">
        <v>233</v>
      </c>
      <c r="F169" s="156" t="s">
        <v>237</v>
      </c>
      <c r="G169" s="156" t="s">
        <v>238</v>
      </c>
      <c r="H169" s="156" t="s">
        <v>240</v>
      </c>
      <c r="I169" s="156" t="s">
        <v>241</v>
      </c>
      <c r="J169" s="156" t="s">
        <v>242</v>
      </c>
      <c r="K169" s="156" t="s">
        <v>243</v>
      </c>
      <c r="L169" s="156" t="s">
        <v>244</v>
      </c>
      <c r="M169" s="156" t="s">
        <v>245</v>
      </c>
      <c r="N169" s="156" t="s">
        <v>246</v>
      </c>
      <c r="O169" s="156" t="s">
        <v>248</v>
      </c>
      <c r="P169" s="156" t="s">
        <v>249</v>
      </c>
      <c r="Q169" s="156" t="s">
        <v>251</v>
      </c>
      <c r="R169" s="156" t="s">
        <v>252</v>
      </c>
      <c r="S169" s="156" t="s">
        <v>253</v>
      </c>
      <c r="T169" s="156" t="s">
        <v>254</v>
      </c>
      <c r="U169" s="156" t="s">
        <v>255</v>
      </c>
      <c r="V169" s="156" t="s">
        <v>257</v>
      </c>
      <c r="W169" s="156" t="s">
        <v>259</v>
      </c>
      <c r="X169" s="156" t="s">
        <v>260</v>
      </c>
      <c r="Y169" s="15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303</v>
      </c>
      <c r="E170" s="11" t="s">
        <v>303</v>
      </c>
      <c r="F170" s="11" t="s">
        <v>304</v>
      </c>
      <c r="G170" s="11" t="s">
        <v>303</v>
      </c>
      <c r="H170" s="11" t="s">
        <v>304</v>
      </c>
      <c r="I170" s="11" t="s">
        <v>303</v>
      </c>
      <c r="J170" s="11" t="s">
        <v>304</v>
      </c>
      <c r="K170" s="11" t="s">
        <v>304</v>
      </c>
      <c r="L170" s="11" t="s">
        <v>304</v>
      </c>
      <c r="M170" s="11" t="s">
        <v>304</v>
      </c>
      <c r="N170" s="11" t="s">
        <v>304</v>
      </c>
      <c r="O170" s="11" t="s">
        <v>304</v>
      </c>
      <c r="P170" s="11" t="s">
        <v>304</v>
      </c>
      <c r="Q170" s="11" t="s">
        <v>304</v>
      </c>
      <c r="R170" s="11" t="s">
        <v>303</v>
      </c>
      <c r="S170" s="11" t="s">
        <v>303</v>
      </c>
      <c r="T170" s="11" t="s">
        <v>114</v>
      </c>
      <c r="U170" s="11" t="s">
        <v>303</v>
      </c>
      <c r="V170" s="11" t="s">
        <v>304</v>
      </c>
      <c r="W170" s="11" t="s">
        <v>303</v>
      </c>
      <c r="X170" s="11" t="s">
        <v>304</v>
      </c>
      <c r="Y170" s="15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157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19">
        <v>73.943465601532708</v>
      </c>
      <c r="E172" s="219">
        <v>79.849999999999994</v>
      </c>
      <c r="F172" s="219">
        <v>76.5</v>
      </c>
      <c r="G172" s="219">
        <v>78.744699999999995</v>
      </c>
      <c r="H172" s="220">
        <v>49</v>
      </c>
      <c r="I172" s="219">
        <v>71.19</v>
      </c>
      <c r="J172" s="219">
        <v>76</v>
      </c>
      <c r="K172" s="219">
        <v>72</v>
      </c>
      <c r="L172" s="219">
        <v>78.400000000000006</v>
      </c>
      <c r="M172" s="219">
        <v>75.599999999999994</v>
      </c>
      <c r="N172" s="219">
        <v>77.599999999999994</v>
      </c>
      <c r="O172" s="219">
        <v>87</v>
      </c>
      <c r="P172" s="219">
        <v>71.849999999999994</v>
      </c>
      <c r="Q172" s="220">
        <v>93.4</v>
      </c>
      <c r="R172" s="219">
        <v>76</v>
      </c>
      <c r="S172" s="219">
        <v>81.069999999999993</v>
      </c>
      <c r="T172" s="219">
        <v>81</v>
      </c>
      <c r="U172" s="219">
        <v>79.709999999999994</v>
      </c>
      <c r="V172" s="219">
        <v>77</v>
      </c>
      <c r="W172" s="220">
        <v>56.2</v>
      </c>
      <c r="X172" s="220">
        <v>68.09</v>
      </c>
      <c r="Y172" s="222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</v>
      </c>
    </row>
    <row r="173" spans="1:65">
      <c r="A173" s="30"/>
      <c r="B173" s="19">
        <v>1</v>
      </c>
      <c r="C173" s="9">
        <v>2</v>
      </c>
      <c r="D173" s="225">
        <v>74.494161496739665</v>
      </c>
      <c r="E173" s="225">
        <v>80</v>
      </c>
      <c r="F173" s="225">
        <v>76.2</v>
      </c>
      <c r="G173" s="225">
        <v>81.014899999999997</v>
      </c>
      <c r="H173" s="226">
        <v>48.5</v>
      </c>
      <c r="I173" s="225">
        <v>73.12</v>
      </c>
      <c r="J173" s="225">
        <v>77.3</v>
      </c>
      <c r="K173" s="225">
        <v>75.599999999999994</v>
      </c>
      <c r="L173" s="225">
        <v>72</v>
      </c>
      <c r="M173" s="225">
        <v>73.099999999999994</v>
      </c>
      <c r="N173" s="225">
        <v>78.099999999999994</v>
      </c>
      <c r="O173" s="225">
        <v>83</v>
      </c>
      <c r="P173" s="225">
        <v>68.290000000000006</v>
      </c>
      <c r="Q173" s="226">
        <v>93.6</v>
      </c>
      <c r="R173" s="225">
        <v>79</v>
      </c>
      <c r="S173" s="225">
        <v>77.349999999999994</v>
      </c>
      <c r="T173" s="225">
        <v>78</v>
      </c>
      <c r="U173" s="225">
        <v>80.680000000000007</v>
      </c>
      <c r="V173" s="225">
        <v>80</v>
      </c>
      <c r="W173" s="226">
        <v>59.7</v>
      </c>
      <c r="X173" s="226">
        <v>66.3</v>
      </c>
      <c r="Y173" s="222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28</v>
      </c>
    </row>
    <row r="174" spans="1:65">
      <c r="A174" s="30"/>
      <c r="B174" s="19">
        <v>1</v>
      </c>
      <c r="C174" s="9">
        <v>3</v>
      </c>
      <c r="D174" s="225">
        <v>75.220932461084345</v>
      </c>
      <c r="E174" s="225">
        <v>81.77</v>
      </c>
      <c r="F174" s="225">
        <v>75.7</v>
      </c>
      <c r="G174" s="225">
        <v>82.401200000000003</v>
      </c>
      <c r="H174" s="226">
        <v>50.4</v>
      </c>
      <c r="I174" s="225">
        <v>70.69</v>
      </c>
      <c r="J174" s="225">
        <v>77</v>
      </c>
      <c r="K174" s="225">
        <v>80.7</v>
      </c>
      <c r="L174" s="225">
        <v>80.3</v>
      </c>
      <c r="M174" s="225">
        <v>74.099999999999994</v>
      </c>
      <c r="N174" s="225">
        <v>81.7</v>
      </c>
      <c r="O174" s="227">
        <v>99</v>
      </c>
      <c r="P174" s="225">
        <v>70.05</v>
      </c>
      <c r="Q174" s="226">
        <v>93.1</v>
      </c>
      <c r="R174" s="225">
        <v>79</v>
      </c>
      <c r="S174" s="225">
        <v>77.28</v>
      </c>
      <c r="T174" s="225">
        <v>82</v>
      </c>
      <c r="U174" s="225">
        <v>80.97</v>
      </c>
      <c r="V174" s="225">
        <v>76</v>
      </c>
      <c r="W174" s="226">
        <v>60.8</v>
      </c>
      <c r="X174" s="226">
        <v>65</v>
      </c>
      <c r="Y174" s="222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>
        <v>16</v>
      </c>
    </row>
    <row r="175" spans="1:65">
      <c r="A175" s="30"/>
      <c r="B175" s="19">
        <v>1</v>
      </c>
      <c r="C175" s="9">
        <v>4</v>
      </c>
      <c r="D175" s="225">
        <v>75.839710974679576</v>
      </c>
      <c r="E175" s="225">
        <v>78.959999999999994</v>
      </c>
      <c r="F175" s="225">
        <v>77.400000000000006</v>
      </c>
      <c r="G175" s="225">
        <v>84.613699999999994</v>
      </c>
      <c r="H175" s="226">
        <v>50.2</v>
      </c>
      <c r="I175" s="225">
        <v>68.959999999999994</v>
      </c>
      <c r="J175" s="225">
        <v>73.7</v>
      </c>
      <c r="K175" s="225">
        <v>80.599999999999994</v>
      </c>
      <c r="L175" s="225">
        <v>77.099999999999994</v>
      </c>
      <c r="M175" s="225">
        <v>77.5</v>
      </c>
      <c r="N175" s="225">
        <v>78.599999999999994</v>
      </c>
      <c r="O175" s="225">
        <v>85</v>
      </c>
      <c r="P175" s="225">
        <v>71.77</v>
      </c>
      <c r="Q175" s="226">
        <v>83.1</v>
      </c>
      <c r="R175" s="225">
        <v>76</v>
      </c>
      <c r="S175" s="225">
        <v>77.88</v>
      </c>
      <c r="T175" s="225">
        <v>78</v>
      </c>
      <c r="U175" s="225">
        <v>80.34</v>
      </c>
      <c r="V175" s="225">
        <v>81</v>
      </c>
      <c r="W175" s="226">
        <v>56.8</v>
      </c>
      <c r="X175" s="226">
        <v>63.360000000000007</v>
      </c>
      <c r="Y175" s="222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>
        <v>78.015745085367456</v>
      </c>
    </row>
    <row r="176" spans="1:65">
      <c r="A176" s="30"/>
      <c r="B176" s="19">
        <v>1</v>
      </c>
      <c r="C176" s="9">
        <v>5</v>
      </c>
      <c r="D176" s="225">
        <v>74.422125457065349</v>
      </c>
      <c r="E176" s="225">
        <v>77.3</v>
      </c>
      <c r="F176" s="225">
        <v>77.599999999999994</v>
      </c>
      <c r="G176" s="225">
        <v>88.975099999999998</v>
      </c>
      <c r="H176" s="226">
        <v>50.1</v>
      </c>
      <c r="I176" s="225">
        <v>67.91</v>
      </c>
      <c r="J176" s="225">
        <v>82.3</v>
      </c>
      <c r="K176" s="225">
        <v>80.400000000000006</v>
      </c>
      <c r="L176" s="225">
        <v>75.900000000000006</v>
      </c>
      <c r="M176" s="225">
        <v>79.8</v>
      </c>
      <c r="N176" s="225">
        <v>80.900000000000006</v>
      </c>
      <c r="O176" s="225">
        <v>88</v>
      </c>
      <c r="P176" s="225">
        <v>69.11</v>
      </c>
      <c r="Q176" s="226">
        <v>89.7</v>
      </c>
      <c r="R176" s="225">
        <v>79</v>
      </c>
      <c r="S176" s="225">
        <v>82.33</v>
      </c>
      <c r="T176" s="225">
        <v>82</v>
      </c>
      <c r="U176" s="225">
        <v>78.819999999999993</v>
      </c>
      <c r="V176" s="225">
        <v>84</v>
      </c>
      <c r="W176" s="226">
        <v>58.9</v>
      </c>
      <c r="X176" s="226">
        <v>67.88</v>
      </c>
      <c r="Y176" s="222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>
        <v>23</v>
      </c>
    </row>
    <row r="177" spans="1:65">
      <c r="A177" s="30"/>
      <c r="B177" s="19">
        <v>1</v>
      </c>
      <c r="C177" s="9">
        <v>6</v>
      </c>
      <c r="D177" s="225">
        <v>76.568602716378479</v>
      </c>
      <c r="E177" s="225">
        <v>80.900000000000006</v>
      </c>
      <c r="F177" s="225">
        <v>79.400000000000006</v>
      </c>
      <c r="G177" s="225">
        <v>79.467399999999998</v>
      </c>
      <c r="H177" s="226">
        <v>49.5</v>
      </c>
      <c r="I177" s="225">
        <v>69.38</v>
      </c>
      <c r="J177" s="225">
        <v>75.3</v>
      </c>
      <c r="K177" s="225">
        <v>83.9</v>
      </c>
      <c r="L177" s="225">
        <v>77.3</v>
      </c>
      <c r="M177" s="225">
        <v>80.3</v>
      </c>
      <c r="N177" s="225">
        <v>78.400000000000006</v>
      </c>
      <c r="O177" s="225">
        <v>89</v>
      </c>
      <c r="P177" s="225">
        <v>69.86</v>
      </c>
      <c r="Q177" s="226">
        <v>86.3</v>
      </c>
      <c r="R177" s="225">
        <v>74</v>
      </c>
      <c r="S177" s="225">
        <v>76.95</v>
      </c>
      <c r="T177" s="225">
        <v>79</v>
      </c>
      <c r="U177" s="225">
        <v>81.86</v>
      </c>
      <c r="V177" s="225">
        <v>82</v>
      </c>
      <c r="W177" s="226">
        <v>53.8</v>
      </c>
      <c r="X177" s="226">
        <v>64.709999999999994</v>
      </c>
      <c r="Y177" s="222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8"/>
    </row>
    <row r="178" spans="1:65">
      <c r="A178" s="30"/>
      <c r="B178" s="20" t="s">
        <v>267</v>
      </c>
      <c r="C178" s="12"/>
      <c r="D178" s="229">
        <v>75.081499784580032</v>
      </c>
      <c r="E178" s="229">
        <v>79.796666666666667</v>
      </c>
      <c r="F178" s="229">
        <v>77.133333333333326</v>
      </c>
      <c r="G178" s="229">
        <v>82.536166666666659</v>
      </c>
      <c r="H178" s="229">
        <v>49.616666666666674</v>
      </c>
      <c r="I178" s="229">
        <v>70.208333333333329</v>
      </c>
      <c r="J178" s="229">
        <v>76.933333333333337</v>
      </c>
      <c r="K178" s="229">
        <v>78.86666666666666</v>
      </c>
      <c r="L178" s="229">
        <v>76.833333333333329</v>
      </c>
      <c r="M178" s="229">
        <v>76.733333333333334</v>
      </c>
      <c r="N178" s="229">
        <v>79.216666666666654</v>
      </c>
      <c r="O178" s="229">
        <v>88.5</v>
      </c>
      <c r="P178" s="229">
        <v>70.155000000000001</v>
      </c>
      <c r="Q178" s="229">
        <v>89.866666666666674</v>
      </c>
      <c r="R178" s="229">
        <v>77.166666666666671</v>
      </c>
      <c r="S178" s="229">
        <v>78.809999999999988</v>
      </c>
      <c r="T178" s="229">
        <v>80</v>
      </c>
      <c r="U178" s="229">
        <v>80.396666666666661</v>
      </c>
      <c r="V178" s="229">
        <v>80</v>
      </c>
      <c r="W178" s="229">
        <v>57.699999999999996</v>
      </c>
      <c r="X178" s="229">
        <v>65.89</v>
      </c>
      <c r="Y178" s="222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8"/>
    </row>
    <row r="179" spans="1:65">
      <c r="A179" s="30"/>
      <c r="B179" s="3" t="s">
        <v>268</v>
      </c>
      <c r="C179" s="29"/>
      <c r="D179" s="225">
        <v>74.857546978912012</v>
      </c>
      <c r="E179" s="225">
        <v>79.924999999999997</v>
      </c>
      <c r="F179" s="225">
        <v>76.95</v>
      </c>
      <c r="G179" s="225">
        <v>81.70805</v>
      </c>
      <c r="H179" s="225">
        <v>49.8</v>
      </c>
      <c r="I179" s="225">
        <v>70.034999999999997</v>
      </c>
      <c r="J179" s="225">
        <v>76.5</v>
      </c>
      <c r="K179" s="225">
        <v>80.5</v>
      </c>
      <c r="L179" s="225">
        <v>77.199999999999989</v>
      </c>
      <c r="M179" s="225">
        <v>76.55</v>
      </c>
      <c r="N179" s="225">
        <v>78.5</v>
      </c>
      <c r="O179" s="225">
        <v>87.5</v>
      </c>
      <c r="P179" s="225">
        <v>69.954999999999998</v>
      </c>
      <c r="Q179" s="225">
        <v>91.4</v>
      </c>
      <c r="R179" s="225">
        <v>77.5</v>
      </c>
      <c r="S179" s="225">
        <v>77.614999999999995</v>
      </c>
      <c r="T179" s="225">
        <v>80</v>
      </c>
      <c r="U179" s="225">
        <v>80.510000000000005</v>
      </c>
      <c r="V179" s="225">
        <v>80.5</v>
      </c>
      <c r="W179" s="225">
        <v>57.849999999999994</v>
      </c>
      <c r="X179" s="225">
        <v>65.650000000000006</v>
      </c>
      <c r="Y179" s="222"/>
      <c r="Z179" s="223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23"/>
      <c r="AL179" s="223"/>
      <c r="AM179" s="223"/>
      <c r="AN179" s="223"/>
      <c r="AO179" s="223"/>
      <c r="AP179" s="223"/>
      <c r="AQ179" s="223"/>
      <c r="AR179" s="223"/>
      <c r="AS179" s="223"/>
      <c r="AT179" s="223"/>
      <c r="AU179" s="223"/>
      <c r="AV179" s="223"/>
      <c r="AW179" s="223"/>
      <c r="AX179" s="223"/>
      <c r="AY179" s="223"/>
      <c r="AZ179" s="223"/>
      <c r="BA179" s="223"/>
      <c r="BB179" s="223"/>
      <c r="BC179" s="223"/>
      <c r="BD179" s="223"/>
      <c r="BE179" s="223"/>
      <c r="BF179" s="223"/>
      <c r="BG179" s="223"/>
      <c r="BH179" s="223"/>
      <c r="BI179" s="223"/>
      <c r="BJ179" s="223"/>
      <c r="BK179" s="223"/>
      <c r="BL179" s="223"/>
      <c r="BM179" s="228"/>
    </row>
    <row r="180" spans="1:65">
      <c r="A180" s="30"/>
      <c r="B180" s="3" t="s">
        <v>269</v>
      </c>
      <c r="C180" s="29"/>
      <c r="D180" s="234">
        <v>0.98799426919043865</v>
      </c>
      <c r="E180" s="234">
        <v>1.5549233635992068</v>
      </c>
      <c r="F180" s="234">
        <v>1.3231276078544612</v>
      </c>
      <c r="G180" s="234">
        <v>3.7921240442088218</v>
      </c>
      <c r="H180" s="234">
        <v>0.75210814825174388</v>
      </c>
      <c r="I180" s="234">
        <v>1.8547389753457704</v>
      </c>
      <c r="J180" s="234">
        <v>2.9303014634447866</v>
      </c>
      <c r="K180" s="234">
        <v>4.2865681689046644</v>
      </c>
      <c r="L180" s="234">
        <v>2.7926092935938356</v>
      </c>
      <c r="M180" s="234">
        <v>2.9709706606876272</v>
      </c>
      <c r="N180" s="234">
        <v>1.667832925285587</v>
      </c>
      <c r="O180" s="234">
        <v>5.5767373974394747</v>
      </c>
      <c r="P180" s="234">
        <v>1.4247491007191369</v>
      </c>
      <c r="Q180" s="234">
        <v>4.3683711686012536</v>
      </c>
      <c r="R180" s="234">
        <v>2.1369760566432809</v>
      </c>
      <c r="S180" s="234">
        <v>2.2932509675131487</v>
      </c>
      <c r="T180" s="234">
        <v>1.8973665961010275</v>
      </c>
      <c r="U180" s="234">
        <v>1.049850783048083</v>
      </c>
      <c r="V180" s="234">
        <v>3.03315017762062</v>
      </c>
      <c r="W180" s="234">
        <v>2.5814724480420086</v>
      </c>
      <c r="X180" s="234">
        <v>1.8736915434510546</v>
      </c>
      <c r="Y180" s="231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232"/>
      <c r="BH180" s="232"/>
      <c r="BI180" s="232"/>
      <c r="BJ180" s="232"/>
      <c r="BK180" s="232"/>
      <c r="BL180" s="232"/>
      <c r="BM180" s="235"/>
    </row>
    <row r="181" spans="1:65">
      <c r="A181" s="30"/>
      <c r="B181" s="3" t="s">
        <v>87</v>
      </c>
      <c r="C181" s="29"/>
      <c r="D181" s="13">
        <v>1.315895755978691E-2</v>
      </c>
      <c r="E181" s="13">
        <v>1.9486069137380928E-2</v>
      </c>
      <c r="F181" s="13">
        <v>1.71537719255116E-2</v>
      </c>
      <c r="G181" s="13">
        <v>4.594499838505732E-2</v>
      </c>
      <c r="H181" s="13">
        <v>1.5158377190159431E-2</v>
      </c>
      <c r="I181" s="13">
        <v>2.6417647126586643E-2</v>
      </c>
      <c r="J181" s="13">
        <v>3.8088840512713863E-2</v>
      </c>
      <c r="K181" s="13">
        <v>5.4352090053736236E-2</v>
      </c>
      <c r="L181" s="13">
        <v>3.6346324862392657E-2</v>
      </c>
      <c r="M181" s="13">
        <v>3.871812329306204E-2</v>
      </c>
      <c r="N181" s="13">
        <v>2.1054065961947241E-2</v>
      </c>
      <c r="O181" s="13">
        <v>6.3013981891971466E-2</v>
      </c>
      <c r="P181" s="13">
        <v>2.0308589561957621E-2</v>
      </c>
      <c r="Q181" s="13">
        <v>4.8609471460696441E-2</v>
      </c>
      <c r="R181" s="13">
        <v>2.7692994254556555E-2</v>
      </c>
      <c r="S181" s="13">
        <v>2.9098476938372655E-2</v>
      </c>
      <c r="T181" s="13">
        <v>2.3717082451262844E-2</v>
      </c>
      <c r="U181" s="13">
        <v>1.3058386952793438E-2</v>
      </c>
      <c r="V181" s="13">
        <v>3.7914377220257749E-2</v>
      </c>
      <c r="W181" s="13">
        <v>4.4739557158440357E-2</v>
      </c>
      <c r="X181" s="13">
        <v>2.8436660243603803E-2</v>
      </c>
      <c r="Y181" s="15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3" t="s">
        <v>270</v>
      </c>
      <c r="C182" s="29"/>
      <c r="D182" s="13">
        <v>-3.7610937350872842E-2</v>
      </c>
      <c r="E182" s="13">
        <v>2.2827719960252457E-2</v>
      </c>
      <c r="F182" s="13">
        <v>-1.131068800366597E-2</v>
      </c>
      <c r="G182" s="13">
        <v>5.7942426574953521E-2</v>
      </c>
      <c r="H182" s="13">
        <v>-0.36401726840685245</v>
      </c>
      <c r="I182" s="13">
        <v>-0.10007482135165147</v>
      </c>
      <c r="J182" s="13">
        <v>-1.3874273082308042E-2</v>
      </c>
      <c r="K182" s="13">
        <v>1.0907049344566211E-2</v>
      </c>
      <c r="L182" s="13">
        <v>-1.5156065621629189E-2</v>
      </c>
      <c r="M182" s="13">
        <v>-1.6437858160950225E-2</v>
      </c>
      <c r="N182" s="13">
        <v>1.5393323232189893E-2</v>
      </c>
      <c r="O182" s="13">
        <v>0.13438639729916457</v>
      </c>
      <c r="P182" s="13">
        <v>-0.10075844403928924</v>
      </c>
      <c r="Q182" s="13">
        <v>0.1519042286698864</v>
      </c>
      <c r="R182" s="13">
        <v>-1.088342382389218E-2</v>
      </c>
      <c r="S182" s="13">
        <v>1.0180700238950902E-2</v>
      </c>
      <c r="T182" s="13">
        <v>2.5434031456871953E-2</v>
      </c>
      <c r="U182" s="13">
        <v>3.0518475196178896E-2</v>
      </c>
      <c r="V182" s="13">
        <v>2.5434031456871953E-2</v>
      </c>
      <c r="W182" s="13">
        <v>-0.26040570481173109</v>
      </c>
      <c r="X182" s="13">
        <v>-0.15542689584133373</v>
      </c>
      <c r="Y182" s="15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A183" s="30"/>
      <c r="B183" s="46" t="s">
        <v>271</v>
      </c>
      <c r="C183" s="47"/>
      <c r="D183" s="45">
        <v>0.5</v>
      </c>
      <c r="E183" s="45">
        <v>0.63</v>
      </c>
      <c r="F183" s="45">
        <v>0.01</v>
      </c>
      <c r="G183" s="45">
        <v>1.28</v>
      </c>
      <c r="H183" s="45">
        <v>6.56</v>
      </c>
      <c r="I183" s="45">
        <v>1.66</v>
      </c>
      <c r="J183" s="45">
        <v>0.06</v>
      </c>
      <c r="K183" s="45">
        <v>0.4</v>
      </c>
      <c r="L183" s="45">
        <v>0.08</v>
      </c>
      <c r="M183" s="45">
        <v>0.1</v>
      </c>
      <c r="N183" s="45">
        <v>0.49</v>
      </c>
      <c r="O183" s="45">
        <v>2.7</v>
      </c>
      <c r="P183" s="45">
        <v>1.67</v>
      </c>
      <c r="Q183" s="45">
        <v>3.02</v>
      </c>
      <c r="R183" s="45">
        <v>0</v>
      </c>
      <c r="S183" s="45">
        <v>0.39</v>
      </c>
      <c r="T183" s="45">
        <v>0.67</v>
      </c>
      <c r="U183" s="45">
        <v>0.77</v>
      </c>
      <c r="V183" s="45">
        <v>0.67</v>
      </c>
      <c r="W183" s="45">
        <v>4.63</v>
      </c>
      <c r="X183" s="45">
        <v>2.68</v>
      </c>
      <c r="Y183" s="157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6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6"/>
    </row>
    <row r="185" spans="1:65" ht="15">
      <c r="B185" s="8" t="s">
        <v>511</v>
      </c>
      <c r="BM185" s="28" t="s">
        <v>67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7" t="s">
        <v>227</v>
      </c>
      <c r="Y186" s="17" t="s">
        <v>227</v>
      </c>
      <c r="Z186" s="17" t="s">
        <v>227</v>
      </c>
      <c r="AA186" s="17" t="s">
        <v>227</v>
      </c>
      <c r="AB186" s="17" t="s">
        <v>227</v>
      </c>
      <c r="AC186" s="17" t="s">
        <v>227</v>
      </c>
      <c r="AD186" s="15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55" t="s">
        <v>231</v>
      </c>
      <c r="E187" s="156" t="s">
        <v>232</v>
      </c>
      <c r="F187" s="156" t="s">
        <v>233</v>
      </c>
      <c r="G187" s="156" t="s">
        <v>237</v>
      </c>
      <c r="H187" s="156" t="s">
        <v>238</v>
      </c>
      <c r="I187" s="156" t="s">
        <v>239</v>
      </c>
      <c r="J187" s="156" t="s">
        <v>240</v>
      </c>
      <c r="K187" s="156" t="s">
        <v>241</v>
      </c>
      <c r="L187" s="156" t="s">
        <v>242</v>
      </c>
      <c r="M187" s="156" t="s">
        <v>243</v>
      </c>
      <c r="N187" s="156" t="s">
        <v>244</v>
      </c>
      <c r="O187" s="156" t="s">
        <v>245</v>
      </c>
      <c r="P187" s="156" t="s">
        <v>246</v>
      </c>
      <c r="Q187" s="156" t="s">
        <v>247</v>
      </c>
      <c r="R187" s="156" t="s">
        <v>248</v>
      </c>
      <c r="S187" s="156" t="s">
        <v>249</v>
      </c>
      <c r="T187" s="156" t="s">
        <v>250</v>
      </c>
      <c r="U187" s="156" t="s">
        <v>251</v>
      </c>
      <c r="V187" s="156" t="s">
        <v>252</v>
      </c>
      <c r="W187" s="156" t="s">
        <v>253</v>
      </c>
      <c r="X187" s="156" t="s">
        <v>254</v>
      </c>
      <c r="Y187" s="156" t="s">
        <v>255</v>
      </c>
      <c r="Z187" s="156" t="s">
        <v>256</v>
      </c>
      <c r="AA187" s="156" t="s">
        <v>257</v>
      </c>
      <c r="AB187" s="156" t="s">
        <v>259</v>
      </c>
      <c r="AC187" s="156" t="s">
        <v>260</v>
      </c>
      <c r="AD187" s="157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114</v>
      </c>
      <c r="E188" s="11" t="s">
        <v>303</v>
      </c>
      <c r="F188" s="11" t="s">
        <v>303</v>
      </c>
      <c r="G188" s="11" t="s">
        <v>304</v>
      </c>
      <c r="H188" s="11" t="s">
        <v>114</v>
      </c>
      <c r="I188" s="11" t="s">
        <v>114</v>
      </c>
      <c r="J188" s="11" t="s">
        <v>304</v>
      </c>
      <c r="K188" s="11" t="s">
        <v>303</v>
      </c>
      <c r="L188" s="11" t="s">
        <v>304</v>
      </c>
      <c r="M188" s="11" t="s">
        <v>304</v>
      </c>
      <c r="N188" s="11" t="s">
        <v>304</v>
      </c>
      <c r="O188" s="11" t="s">
        <v>304</v>
      </c>
      <c r="P188" s="11" t="s">
        <v>304</v>
      </c>
      <c r="Q188" s="11" t="s">
        <v>114</v>
      </c>
      <c r="R188" s="11" t="s">
        <v>304</v>
      </c>
      <c r="S188" s="11" t="s">
        <v>304</v>
      </c>
      <c r="T188" s="11" t="s">
        <v>303</v>
      </c>
      <c r="U188" s="11" t="s">
        <v>304</v>
      </c>
      <c r="V188" s="11" t="s">
        <v>303</v>
      </c>
      <c r="W188" s="11" t="s">
        <v>303</v>
      </c>
      <c r="X188" s="11" t="s">
        <v>303</v>
      </c>
      <c r="Y188" s="11" t="s">
        <v>303</v>
      </c>
      <c r="Z188" s="11" t="s">
        <v>304</v>
      </c>
      <c r="AA188" s="11" t="s">
        <v>304</v>
      </c>
      <c r="AB188" s="11" t="s">
        <v>303</v>
      </c>
      <c r="AC188" s="11" t="s">
        <v>304</v>
      </c>
      <c r="AD188" s="157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157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37">
        <v>20.47</v>
      </c>
      <c r="E190" s="230">
        <v>13.581059033839221</v>
      </c>
      <c r="F190" s="230">
        <v>14.2</v>
      </c>
      <c r="G190" s="230">
        <v>15</v>
      </c>
      <c r="H190" s="230">
        <v>14.562799999999999</v>
      </c>
      <c r="I190" s="230">
        <v>13</v>
      </c>
      <c r="J190" s="230">
        <v>15</v>
      </c>
      <c r="K190" s="238">
        <v>11.5</v>
      </c>
      <c r="L190" s="230">
        <v>13.8</v>
      </c>
      <c r="M190" s="238">
        <v>13</v>
      </c>
      <c r="N190" s="230">
        <v>13.6</v>
      </c>
      <c r="O190" s="230">
        <v>13.8</v>
      </c>
      <c r="P190" s="230">
        <v>14.8</v>
      </c>
      <c r="Q190" s="230">
        <v>13.10979194976</v>
      </c>
      <c r="R190" s="230">
        <v>13.7</v>
      </c>
      <c r="S190" s="230">
        <v>13</v>
      </c>
      <c r="T190" s="230">
        <v>14</v>
      </c>
      <c r="U190" s="230">
        <v>15.2</v>
      </c>
      <c r="V190" s="230">
        <v>14.6</v>
      </c>
      <c r="W190" s="230">
        <v>14.7</v>
      </c>
      <c r="X190" s="230">
        <v>14</v>
      </c>
      <c r="Y190" s="230">
        <v>14.1</v>
      </c>
      <c r="Z190" s="230">
        <v>14.84</v>
      </c>
      <c r="AA190" s="230">
        <v>15</v>
      </c>
      <c r="AB190" s="238">
        <v>13.5</v>
      </c>
      <c r="AC190" s="230">
        <v>13.7</v>
      </c>
      <c r="AD190" s="231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</v>
      </c>
    </row>
    <row r="191" spans="1:65">
      <c r="A191" s="30"/>
      <c r="B191" s="19">
        <v>1</v>
      </c>
      <c r="C191" s="9">
        <v>2</v>
      </c>
      <c r="D191" s="239">
        <v>20.94</v>
      </c>
      <c r="E191" s="234">
        <v>13.738886862996132</v>
      </c>
      <c r="F191" s="234">
        <v>13.9</v>
      </c>
      <c r="G191" s="234">
        <v>15</v>
      </c>
      <c r="H191" s="234">
        <v>13.637</v>
      </c>
      <c r="I191" s="234">
        <v>13</v>
      </c>
      <c r="J191" s="234">
        <v>14.7</v>
      </c>
      <c r="K191" s="234">
        <v>13.1</v>
      </c>
      <c r="L191" s="234">
        <v>13.9</v>
      </c>
      <c r="M191" s="234">
        <v>14.5</v>
      </c>
      <c r="N191" s="234">
        <v>13.6</v>
      </c>
      <c r="O191" s="234">
        <v>14.4</v>
      </c>
      <c r="P191" s="234">
        <v>15.400000000000002</v>
      </c>
      <c r="Q191" s="234">
        <v>14.047826940160002</v>
      </c>
      <c r="R191" s="234">
        <v>13.3</v>
      </c>
      <c r="S191" s="234">
        <v>13.4</v>
      </c>
      <c r="T191" s="234">
        <v>14</v>
      </c>
      <c r="U191" s="234">
        <v>14.6</v>
      </c>
      <c r="V191" s="234">
        <v>14.6</v>
      </c>
      <c r="W191" s="234">
        <v>14.5</v>
      </c>
      <c r="X191" s="234">
        <v>14.2</v>
      </c>
      <c r="Y191" s="234">
        <v>14.4</v>
      </c>
      <c r="Z191" s="234">
        <v>14.3</v>
      </c>
      <c r="AA191" s="234">
        <v>15</v>
      </c>
      <c r="AB191" s="234">
        <v>14.4</v>
      </c>
      <c r="AC191" s="234">
        <v>13.9</v>
      </c>
      <c r="AD191" s="231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16</v>
      </c>
    </row>
    <row r="192" spans="1:65">
      <c r="A192" s="30"/>
      <c r="B192" s="19">
        <v>1</v>
      </c>
      <c r="C192" s="9">
        <v>3</v>
      </c>
      <c r="D192" s="239">
        <v>20.92</v>
      </c>
      <c r="E192" s="234">
        <v>13.735961637213389</v>
      </c>
      <c r="F192" s="234">
        <v>13.8</v>
      </c>
      <c r="G192" s="234">
        <v>15</v>
      </c>
      <c r="H192" s="234">
        <v>14.7743</v>
      </c>
      <c r="I192" s="234">
        <v>13</v>
      </c>
      <c r="J192" s="234">
        <v>13.9</v>
      </c>
      <c r="K192" s="234">
        <v>12.4</v>
      </c>
      <c r="L192" s="234">
        <v>13.2</v>
      </c>
      <c r="M192" s="234">
        <v>14.7</v>
      </c>
      <c r="N192" s="234">
        <v>13.9</v>
      </c>
      <c r="O192" s="234">
        <v>14</v>
      </c>
      <c r="P192" s="234">
        <v>15.7</v>
      </c>
      <c r="Q192" s="234">
        <v>14.19362678986</v>
      </c>
      <c r="R192" s="234">
        <v>13</v>
      </c>
      <c r="S192" s="234">
        <v>13.7</v>
      </c>
      <c r="T192" s="234">
        <v>13</v>
      </c>
      <c r="U192" s="234">
        <v>15.2</v>
      </c>
      <c r="V192" s="234">
        <v>14.6</v>
      </c>
      <c r="W192" s="234">
        <v>14.3</v>
      </c>
      <c r="X192" s="234">
        <v>14.5</v>
      </c>
      <c r="Y192" s="234">
        <v>14.7</v>
      </c>
      <c r="Z192" s="234">
        <v>14.59</v>
      </c>
      <c r="AA192" s="234">
        <v>14</v>
      </c>
      <c r="AB192" s="234">
        <v>14.6</v>
      </c>
      <c r="AC192" s="234">
        <v>14.1</v>
      </c>
      <c r="AD192" s="231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16</v>
      </c>
    </row>
    <row r="193" spans="1:65">
      <c r="A193" s="30"/>
      <c r="B193" s="19">
        <v>1</v>
      </c>
      <c r="C193" s="9">
        <v>4</v>
      </c>
      <c r="D193" s="239">
        <v>20.85</v>
      </c>
      <c r="E193" s="234">
        <v>13.938668030049918</v>
      </c>
      <c r="F193" s="234">
        <v>14</v>
      </c>
      <c r="G193" s="234">
        <v>15</v>
      </c>
      <c r="H193" s="234">
        <v>15.349099999999998</v>
      </c>
      <c r="I193" s="234">
        <v>13</v>
      </c>
      <c r="J193" s="234">
        <v>13.7</v>
      </c>
      <c r="K193" s="234">
        <v>13</v>
      </c>
      <c r="L193" s="234">
        <v>13.5</v>
      </c>
      <c r="M193" s="234">
        <v>14.4</v>
      </c>
      <c r="N193" s="234">
        <v>13.6</v>
      </c>
      <c r="O193" s="234">
        <v>14.3</v>
      </c>
      <c r="P193" s="234">
        <v>15</v>
      </c>
      <c r="Q193" s="234">
        <v>14.218887343660002</v>
      </c>
      <c r="R193" s="234">
        <v>13.5</v>
      </c>
      <c r="S193" s="234">
        <v>13.1</v>
      </c>
      <c r="T193" s="234">
        <v>14</v>
      </c>
      <c r="U193" s="234">
        <v>14.5</v>
      </c>
      <c r="V193" s="234">
        <v>14.6</v>
      </c>
      <c r="W193" s="234">
        <v>14.3</v>
      </c>
      <c r="X193" s="234">
        <v>14.8</v>
      </c>
      <c r="Y193" s="234">
        <v>14.4</v>
      </c>
      <c r="Z193" s="234">
        <v>14.46</v>
      </c>
      <c r="AA193" s="234">
        <v>16</v>
      </c>
      <c r="AB193" s="234">
        <v>14.5</v>
      </c>
      <c r="AC193" s="234">
        <v>13.5</v>
      </c>
      <c r="AD193" s="231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3">
        <v>14.129311283094395</v>
      </c>
    </row>
    <row r="194" spans="1:65">
      <c r="A194" s="30"/>
      <c r="B194" s="19">
        <v>1</v>
      </c>
      <c r="C194" s="9">
        <v>5</v>
      </c>
      <c r="D194" s="239">
        <v>20.9</v>
      </c>
      <c r="E194" s="234">
        <v>13.758965284222297</v>
      </c>
      <c r="F194" s="234">
        <v>13.8</v>
      </c>
      <c r="G194" s="234">
        <v>14</v>
      </c>
      <c r="H194" s="234">
        <v>16.104900000000001</v>
      </c>
      <c r="I194" s="234">
        <v>13</v>
      </c>
      <c r="J194" s="234">
        <v>13.8</v>
      </c>
      <c r="K194" s="234">
        <v>13.1</v>
      </c>
      <c r="L194" s="234">
        <v>14</v>
      </c>
      <c r="M194" s="234">
        <v>14.7</v>
      </c>
      <c r="N194" s="234">
        <v>13.5</v>
      </c>
      <c r="O194" s="234">
        <v>14.6</v>
      </c>
      <c r="P194" s="234">
        <v>15.5</v>
      </c>
      <c r="Q194" s="234">
        <v>13.266671649460001</v>
      </c>
      <c r="R194" s="234">
        <v>13.5</v>
      </c>
      <c r="S194" s="234">
        <v>12.5</v>
      </c>
      <c r="T194" s="234">
        <v>14</v>
      </c>
      <c r="U194" s="234">
        <v>14.6</v>
      </c>
      <c r="V194" s="234">
        <v>14.3</v>
      </c>
      <c r="W194" s="234">
        <v>14.7</v>
      </c>
      <c r="X194" s="234">
        <v>14.7</v>
      </c>
      <c r="Y194" s="234">
        <v>14.4</v>
      </c>
      <c r="Z194" s="234">
        <v>14.74</v>
      </c>
      <c r="AA194" s="234">
        <v>15</v>
      </c>
      <c r="AB194" s="234">
        <v>15</v>
      </c>
      <c r="AC194" s="234">
        <v>13.5</v>
      </c>
      <c r="AD194" s="231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232"/>
      <c r="BH194" s="232"/>
      <c r="BI194" s="232"/>
      <c r="BJ194" s="232"/>
      <c r="BK194" s="232"/>
      <c r="BL194" s="232"/>
      <c r="BM194" s="233">
        <v>24</v>
      </c>
    </row>
    <row r="195" spans="1:65">
      <c r="A195" s="30"/>
      <c r="B195" s="19">
        <v>1</v>
      </c>
      <c r="C195" s="9">
        <v>6</v>
      </c>
      <c r="D195" s="239">
        <v>21.5</v>
      </c>
      <c r="E195" s="234">
        <v>14.062808404179084</v>
      </c>
      <c r="F195" s="234">
        <v>14</v>
      </c>
      <c r="G195" s="234">
        <v>14</v>
      </c>
      <c r="H195" s="234">
        <v>15.236800000000001</v>
      </c>
      <c r="I195" s="234">
        <v>13</v>
      </c>
      <c r="J195" s="234">
        <v>13.4</v>
      </c>
      <c r="K195" s="234">
        <v>12.4</v>
      </c>
      <c r="L195" s="234">
        <v>13.2</v>
      </c>
      <c r="M195" s="234">
        <v>14.2</v>
      </c>
      <c r="N195" s="234">
        <v>13.2</v>
      </c>
      <c r="O195" s="234">
        <v>14.8</v>
      </c>
      <c r="P195" s="234">
        <v>15.6</v>
      </c>
      <c r="Q195" s="234">
        <v>13.758638538760001</v>
      </c>
      <c r="R195" s="234">
        <v>13.6</v>
      </c>
      <c r="S195" s="234">
        <v>12.9</v>
      </c>
      <c r="T195" s="234">
        <v>14</v>
      </c>
      <c r="U195" s="234">
        <v>15.1</v>
      </c>
      <c r="V195" s="240">
        <v>13.6</v>
      </c>
      <c r="W195" s="234">
        <v>14</v>
      </c>
      <c r="X195" s="234">
        <v>14.5</v>
      </c>
      <c r="Y195" s="234">
        <v>14.4</v>
      </c>
      <c r="Z195" s="234">
        <v>15.31</v>
      </c>
      <c r="AA195" s="234">
        <v>14</v>
      </c>
      <c r="AB195" s="234">
        <v>14.7</v>
      </c>
      <c r="AC195" s="234">
        <v>13.4</v>
      </c>
      <c r="AD195" s="231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232"/>
      <c r="BH195" s="232"/>
      <c r="BI195" s="232"/>
      <c r="BJ195" s="232"/>
      <c r="BK195" s="232"/>
      <c r="BL195" s="232"/>
      <c r="BM195" s="235"/>
    </row>
    <row r="196" spans="1:65">
      <c r="A196" s="30"/>
      <c r="B196" s="20" t="s">
        <v>267</v>
      </c>
      <c r="C196" s="12"/>
      <c r="D196" s="236">
        <v>20.930000000000003</v>
      </c>
      <c r="E196" s="236">
        <v>13.802724875416672</v>
      </c>
      <c r="F196" s="236">
        <v>13.950000000000001</v>
      </c>
      <c r="G196" s="236">
        <v>14.666666666666666</v>
      </c>
      <c r="H196" s="236">
        <v>14.94415</v>
      </c>
      <c r="I196" s="236">
        <v>13</v>
      </c>
      <c r="J196" s="236">
        <v>14.083333333333334</v>
      </c>
      <c r="K196" s="236">
        <v>12.583333333333334</v>
      </c>
      <c r="L196" s="236">
        <v>13.600000000000001</v>
      </c>
      <c r="M196" s="236">
        <v>14.25</v>
      </c>
      <c r="N196" s="236">
        <v>13.566666666666668</v>
      </c>
      <c r="O196" s="236">
        <v>14.316666666666665</v>
      </c>
      <c r="P196" s="236">
        <v>15.333333333333334</v>
      </c>
      <c r="Q196" s="236">
        <v>13.765907201943334</v>
      </c>
      <c r="R196" s="236">
        <v>13.433333333333332</v>
      </c>
      <c r="S196" s="236">
        <v>13.1</v>
      </c>
      <c r="T196" s="236">
        <v>13.833333333333334</v>
      </c>
      <c r="U196" s="236">
        <v>14.866666666666665</v>
      </c>
      <c r="V196" s="236">
        <v>14.383333333333333</v>
      </c>
      <c r="W196" s="236">
        <v>14.416666666666666</v>
      </c>
      <c r="X196" s="236">
        <v>14.450000000000001</v>
      </c>
      <c r="Y196" s="236">
        <v>14.4</v>
      </c>
      <c r="Z196" s="236">
        <v>14.706666666666669</v>
      </c>
      <c r="AA196" s="236">
        <v>14.833333333333334</v>
      </c>
      <c r="AB196" s="236">
        <v>14.450000000000001</v>
      </c>
      <c r="AC196" s="236">
        <v>13.683333333333335</v>
      </c>
      <c r="AD196" s="231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232"/>
      <c r="BH196" s="232"/>
      <c r="BI196" s="232"/>
      <c r="BJ196" s="232"/>
      <c r="BK196" s="232"/>
      <c r="BL196" s="232"/>
      <c r="BM196" s="235"/>
    </row>
    <row r="197" spans="1:65">
      <c r="A197" s="30"/>
      <c r="B197" s="3" t="s">
        <v>268</v>
      </c>
      <c r="C197" s="29"/>
      <c r="D197" s="234">
        <v>20.91</v>
      </c>
      <c r="E197" s="234">
        <v>13.748926073609216</v>
      </c>
      <c r="F197" s="234">
        <v>13.95</v>
      </c>
      <c r="G197" s="234">
        <v>15</v>
      </c>
      <c r="H197" s="234">
        <v>15.005549999999999</v>
      </c>
      <c r="I197" s="234">
        <v>13</v>
      </c>
      <c r="J197" s="234">
        <v>13.850000000000001</v>
      </c>
      <c r="K197" s="234">
        <v>12.7</v>
      </c>
      <c r="L197" s="234">
        <v>13.65</v>
      </c>
      <c r="M197" s="234">
        <v>14.45</v>
      </c>
      <c r="N197" s="234">
        <v>13.6</v>
      </c>
      <c r="O197" s="234">
        <v>14.350000000000001</v>
      </c>
      <c r="P197" s="234">
        <v>15.450000000000001</v>
      </c>
      <c r="Q197" s="234">
        <v>13.903232739460002</v>
      </c>
      <c r="R197" s="234">
        <v>13.5</v>
      </c>
      <c r="S197" s="234">
        <v>13.05</v>
      </c>
      <c r="T197" s="234">
        <v>14</v>
      </c>
      <c r="U197" s="234">
        <v>14.85</v>
      </c>
      <c r="V197" s="234">
        <v>14.6</v>
      </c>
      <c r="W197" s="234">
        <v>14.4</v>
      </c>
      <c r="X197" s="234">
        <v>14.5</v>
      </c>
      <c r="Y197" s="234">
        <v>14.4</v>
      </c>
      <c r="Z197" s="234">
        <v>14.664999999999999</v>
      </c>
      <c r="AA197" s="234">
        <v>15</v>
      </c>
      <c r="AB197" s="234">
        <v>14.55</v>
      </c>
      <c r="AC197" s="234">
        <v>13.6</v>
      </c>
      <c r="AD197" s="231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F197" s="232"/>
      <c r="BG197" s="232"/>
      <c r="BH197" s="232"/>
      <c r="BI197" s="232"/>
      <c r="BJ197" s="232"/>
      <c r="BK197" s="232"/>
      <c r="BL197" s="232"/>
      <c r="BM197" s="235"/>
    </row>
    <row r="198" spans="1:65">
      <c r="A198" s="30"/>
      <c r="B198" s="3" t="s">
        <v>269</v>
      </c>
      <c r="C198" s="29"/>
      <c r="D198" s="23">
        <v>0.32984845004941316</v>
      </c>
      <c r="E198" s="23">
        <v>0.17070867123498937</v>
      </c>
      <c r="F198" s="23">
        <v>0.15165750888103047</v>
      </c>
      <c r="G198" s="23">
        <v>0.51639777949432231</v>
      </c>
      <c r="H198" s="23">
        <v>0.83425260622907249</v>
      </c>
      <c r="I198" s="23">
        <v>0</v>
      </c>
      <c r="J198" s="23">
        <v>0.62423286253341903</v>
      </c>
      <c r="K198" s="23">
        <v>0.62423286253341914</v>
      </c>
      <c r="L198" s="23">
        <v>0.35213633723318066</v>
      </c>
      <c r="M198" s="23">
        <v>0.64109281699298404</v>
      </c>
      <c r="N198" s="23">
        <v>0.22509257354845541</v>
      </c>
      <c r="O198" s="23">
        <v>0.37103458958251678</v>
      </c>
      <c r="P198" s="23">
        <v>0.35590260840104337</v>
      </c>
      <c r="Q198" s="23">
        <v>0.47903861805679537</v>
      </c>
      <c r="R198" s="23">
        <v>0.25033311140691422</v>
      </c>
      <c r="S198" s="23">
        <v>0.41472882706655428</v>
      </c>
      <c r="T198" s="23">
        <v>0.40824829046386302</v>
      </c>
      <c r="U198" s="23">
        <v>0.33266599866332375</v>
      </c>
      <c r="V198" s="23">
        <v>0.40207793606049391</v>
      </c>
      <c r="W198" s="23">
        <v>0.27141603981096335</v>
      </c>
      <c r="X198" s="23">
        <v>0.3016620625799673</v>
      </c>
      <c r="Y198" s="23">
        <v>0.18973665961010264</v>
      </c>
      <c r="Z198" s="23">
        <v>0.35291169811535944</v>
      </c>
      <c r="AA198" s="23">
        <v>0.752772652709081</v>
      </c>
      <c r="AB198" s="23">
        <v>0.50892042599997878</v>
      </c>
      <c r="AC198" s="23">
        <v>0.27141603981096363</v>
      </c>
      <c r="AD198" s="157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87</v>
      </c>
      <c r="C199" s="29"/>
      <c r="D199" s="13">
        <v>1.5759601053483663E-2</v>
      </c>
      <c r="E199" s="13">
        <v>1.2367751496592522E-2</v>
      </c>
      <c r="F199" s="13">
        <v>1.0871506012977093E-2</v>
      </c>
      <c r="G199" s="13">
        <v>3.520893951097652E-2</v>
      </c>
      <c r="H199" s="13">
        <v>5.5824694360607489E-2</v>
      </c>
      <c r="I199" s="13">
        <v>0</v>
      </c>
      <c r="J199" s="13">
        <v>4.4324226925449871E-2</v>
      </c>
      <c r="K199" s="13">
        <v>4.9607909605304833E-2</v>
      </c>
      <c r="L199" s="13">
        <v>2.5892377737733868E-2</v>
      </c>
      <c r="M199" s="13">
        <v>4.4988969613542741E-2</v>
      </c>
      <c r="N199" s="13">
        <v>1.6591590187846835E-2</v>
      </c>
      <c r="O199" s="13">
        <v>2.5916269353842853E-2</v>
      </c>
      <c r="P199" s="13">
        <v>2.3211039678328913E-2</v>
      </c>
      <c r="Q199" s="13">
        <v>3.4798913796917755E-2</v>
      </c>
      <c r="R199" s="13">
        <v>1.8635219211432824E-2</v>
      </c>
      <c r="S199" s="13">
        <v>3.1658689089049945E-2</v>
      </c>
      <c r="T199" s="13">
        <v>2.9511924611845517E-2</v>
      </c>
      <c r="U199" s="13">
        <v>2.2376636681389492E-2</v>
      </c>
      <c r="V199" s="13">
        <v>2.795443356156389E-2</v>
      </c>
      <c r="W199" s="13">
        <v>1.8826546114055261E-2</v>
      </c>
      <c r="X199" s="13">
        <v>2.0876267306572129E-2</v>
      </c>
      <c r="Y199" s="13">
        <v>1.3176156917368238E-2</v>
      </c>
      <c r="Z199" s="13">
        <v>2.399671564700993E-2</v>
      </c>
      <c r="AA199" s="13">
        <v>5.0748718160162763E-2</v>
      </c>
      <c r="AB199" s="13">
        <v>3.5219406643597143E-2</v>
      </c>
      <c r="AC199" s="13">
        <v>1.9835520570837779E-2</v>
      </c>
      <c r="AD199" s="157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3" t="s">
        <v>270</v>
      </c>
      <c r="C200" s="29"/>
      <c r="D200" s="13">
        <v>0.48131777838616774</v>
      </c>
      <c r="E200" s="13">
        <v>-2.3114106635082843E-2</v>
      </c>
      <c r="F200" s="13">
        <v>-1.2690730602625933E-2</v>
      </c>
      <c r="G200" s="13">
        <v>3.8031250979317921E-2</v>
      </c>
      <c r="H200" s="13">
        <v>5.7670094499266522E-2</v>
      </c>
      <c r="I200" s="13">
        <v>-7.9926845722877338E-2</v>
      </c>
      <c r="J200" s="13">
        <v>-3.2540828664503474E-3</v>
      </c>
      <c r="K200" s="13">
        <v>-0.10941636989842607</v>
      </c>
      <c r="L200" s="13">
        <v>-3.7461930910086982E-2</v>
      </c>
      <c r="M200" s="13">
        <v>8.5417268037690786E-3</v>
      </c>
      <c r="N200" s="13">
        <v>-3.9821092844130823E-2</v>
      </c>
      <c r="O200" s="13">
        <v>1.326005067185676E-2</v>
      </c>
      <c r="P200" s="13">
        <v>8.5214489660196069E-2</v>
      </c>
      <c r="Q200" s="13">
        <v>-2.5719872247833564E-2</v>
      </c>
      <c r="R200" s="13">
        <v>-4.925774058030663E-2</v>
      </c>
      <c r="S200" s="13">
        <v>-7.2849359920745593E-2</v>
      </c>
      <c r="T200" s="13">
        <v>-2.0947797371779653E-2</v>
      </c>
      <c r="U200" s="13">
        <v>5.2186222583581188E-2</v>
      </c>
      <c r="V200" s="13">
        <v>1.7978374539944664E-2</v>
      </c>
      <c r="W200" s="13">
        <v>2.0337536473988616E-2</v>
      </c>
      <c r="X200" s="13">
        <v>2.2696698408032567E-2</v>
      </c>
      <c r="Y200" s="13">
        <v>1.9157955506966751E-2</v>
      </c>
      <c r="Z200" s="13">
        <v>4.0862245300170796E-2</v>
      </c>
      <c r="AA200" s="13">
        <v>4.9827060649537458E-2</v>
      </c>
      <c r="AB200" s="13">
        <v>2.2696698408032567E-2</v>
      </c>
      <c r="AC200" s="13">
        <v>-3.1564026074977103E-2</v>
      </c>
      <c r="AD200" s="157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A201" s="30"/>
      <c r="B201" s="46" t="s">
        <v>271</v>
      </c>
      <c r="C201" s="47"/>
      <c r="D201" s="45">
        <v>8.98</v>
      </c>
      <c r="E201" s="45">
        <v>0.65</v>
      </c>
      <c r="F201" s="45">
        <v>0.45</v>
      </c>
      <c r="G201" s="45">
        <v>0.52</v>
      </c>
      <c r="H201" s="45">
        <v>0.89</v>
      </c>
      <c r="I201" s="45">
        <v>1.73</v>
      </c>
      <c r="J201" s="45">
        <v>0.27</v>
      </c>
      <c r="K201" s="45">
        <v>2.2999999999999998</v>
      </c>
      <c r="L201" s="45">
        <v>0.92</v>
      </c>
      <c r="M201" s="45">
        <v>0.05</v>
      </c>
      <c r="N201" s="45">
        <v>0.97</v>
      </c>
      <c r="O201" s="45">
        <v>0.05</v>
      </c>
      <c r="P201" s="45">
        <v>1.42</v>
      </c>
      <c r="Q201" s="45">
        <v>0.7</v>
      </c>
      <c r="R201" s="45">
        <v>1.1499999999999999</v>
      </c>
      <c r="S201" s="45">
        <v>1.6</v>
      </c>
      <c r="T201" s="45">
        <v>0.61</v>
      </c>
      <c r="U201" s="45">
        <v>0.79</v>
      </c>
      <c r="V201" s="45">
        <v>0.14000000000000001</v>
      </c>
      <c r="W201" s="45">
        <v>0.18</v>
      </c>
      <c r="X201" s="45">
        <v>0.23</v>
      </c>
      <c r="Y201" s="45">
        <v>0.16</v>
      </c>
      <c r="Z201" s="45">
        <v>0.56999999999999995</v>
      </c>
      <c r="AA201" s="45">
        <v>0.74</v>
      </c>
      <c r="AB201" s="45">
        <v>0.23</v>
      </c>
      <c r="AC201" s="45">
        <v>0.81</v>
      </c>
      <c r="AD201" s="157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6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6"/>
    </row>
    <row r="203" spans="1:65" ht="15">
      <c r="B203" s="8" t="s">
        <v>512</v>
      </c>
      <c r="BM203" s="28" t="s">
        <v>67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7" t="s">
        <v>227</v>
      </c>
      <c r="AC204" s="157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55" t="s">
        <v>232</v>
      </c>
      <c r="E205" s="156" t="s">
        <v>233</v>
      </c>
      <c r="F205" s="156" t="s">
        <v>237</v>
      </c>
      <c r="G205" s="156" t="s">
        <v>238</v>
      </c>
      <c r="H205" s="156" t="s">
        <v>239</v>
      </c>
      <c r="I205" s="156" t="s">
        <v>240</v>
      </c>
      <c r="J205" s="156" t="s">
        <v>241</v>
      </c>
      <c r="K205" s="156" t="s">
        <v>242</v>
      </c>
      <c r="L205" s="156" t="s">
        <v>243</v>
      </c>
      <c r="M205" s="156" t="s">
        <v>244</v>
      </c>
      <c r="N205" s="156" t="s">
        <v>245</v>
      </c>
      <c r="O205" s="156" t="s">
        <v>246</v>
      </c>
      <c r="P205" s="156" t="s">
        <v>247</v>
      </c>
      <c r="Q205" s="156" t="s">
        <v>248</v>
      </c>
      <c r="R205" s="156" t="s">
        <v>249</v>
      </c>
      <c r="S205" s="156" t="s">
        <v>250</v>
      </c>
      <c r="T205" s="156" t="s">
        <v>251</v>
      </c>
      <c r="U205" s="156" t="s">
        <v>252</v>
      </c>
      <c r="V205" s="156" t="s">
        <v>253</v>
      </c>
      <c r="W205" s="156" t="s">
        <v>254</v>
      </c>
      <c r="X205" s="156" t="s">
        <v>255</v>
      </c>
      <c r="Y205" s="156" t="s">
        <v>256</v>
      </c>
      <c r="Z205" s="156" t="s">
        <v>257</v>
      </c>
      <c r="AA205" s="156" t="s">
        <v>259</v>
      </c>
      <c r="AB205" s="156" t="s">
        <v>260</v>
      </c>
      <c r="AC205" s="15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303</v>
      </c>
      <c r="E206" s="11" t="s">
        <v>114</v>
      </c>
      <c r="F206" s="11" t="s">
        <v>304</v>
      </c>
      <c r="G206" s="11" t="s">
        <v>114</v>
      </c>
      <c r="H206" s="11" t="s">
        <v>114</v>
      </c>
      <c r="I206" s="11" t="s">
        <v>304</v>
      </c>
      <c r="J206" s="11" t="s">
        <v>303</v>
      </c>
      <c r="K206" s="11" t="s">
        <v>304</v>
      </c>
      <c r="L206" s="11" t="s">
        <v>304</v>
      </c>
      <c r="M206" s="11" t="s">
        <v>304</v>
      </c>
      <c r="N206" s="11" t="s">
        <v>304</v>
      </c>
      <c r="O206" s="11" t="s">
        <v>304</v>
      </c>
      <c r="P206" s="11" t="s">
        <v>114</v>
      </c>
      <c r="Q206" s="11" t="s">
        <v>304</v>
      </c>
      <c r="R206" s="11" t="s">
        <v>304</v>
      </c>
      <c r="S206" s="11" t="s">
        <v>114</v>
      </c>
      <c r="T206" s="11" t="s">
        <v>304</v>
      </c>
      <c r="U206" s="11" t="s">
        <v>303</v>
      </c>
      <c r="V206" s="11" t="s">
        <v>304</v>
      </c>
      <c r="W206" s="11" t="s">
        <v>114</v>
      </c>
      <c r="X206" s="11" t="s">
        <v>303</v>
      </c>
      <c r="Y206" s="11" t="s">
        <v>304</v>
      </c>
      <c r="Z206" s="11" t="s">
        <v>304</v>
      </c>
      <c r="AA206" s="11" t="s">
        <v>303</v>
      </c>
      <c r="AB206" s="11" t="s">
        <v>304</v>
      </c>
      <c r="AC206" s="15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15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30">
        <v>48.699761927611739</v>
      </c>
      <c r="E208" s="230">
        <v>43</v>
      </c>
      <c r="F208" s="230">
        <v>50</v>
      </c>
      <c r="G208" s="230">
        <v>57.207500000000003</v>
      </c>
      <c r="H208" s="230">
        <v>48</v>
      </c>
      <c r="I208" s="230">
        <v>49.2</v>
      </c>
      <c r="J208" s="237">
        <v>36</v>
      </c>
      <c r="K208" s="230">
        <v>47</v>
      </c>
      <c r="L208" s="230">
        <v>47</v>
      </c>
      <c r="M208" s="230">
        <v>45</v>
      </c>
      <c r="N208" s="230">
        <v>48</v>
      </c>
      <c r="O208" s="230">
        <v>48</v>
      </c>
      <c r="P208" s="230">
        <v>45.033428037149989</v>
      </c>
      <c r="Q208" s="230">
        <v>51</v>
      </c>
      <c r="R208" s="230">
        <v>55</v>
      </c>
      <c r="S208" s="230">
        <v>54</v>
      </c>
      <c r="T208" s="230">
        <v>45.3</v>
      </c>
      <c r="U208" s="230">
        <v>46</v>
      </c>
      <c r="V208" s="237">
        <v>34</v>
      </c>
      <c r="W208" s="230">
        <v>44</v>
      </c>
      <c r="X208" s="230">
        <v>52</v>
      </c>
      <c r="Y208" s="230">
        <v>51.43</v>
      </c>
      <c r="Z208" s="230">
        <v>47</v>
      </c>
      <c r="AA208" s="230">
        <v>50</v>
      </c>
      <c r="AB208" s="237">
        <v>27</v>
      </c>
      <c r="AC208" s="231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232"/>
      <c r="BH208" s="232"/>
      <c r="BI208" s="232"/>
      <c r="BJ208" s="232"/>
      <c r="BK208" s="232"/>
      <c r="BL208" s="232"/>
      <c r="BM208" s="233">
        <v>1</v>
      </c>
    </row>
    <row r="209" spans="1:65">
      <c r="A209" s="30"/>
      <c r="B209" s="19">
        <v>1</v>
      </c>
      <c r="C209" s="9">
        <v>2</v>
      </c>
      <c r="D209" s="234">
        <v>48.327554989702051</v>
      </c>
      <c r="E209" s="234">
        <v>52</v>
      </c>
      <c r="F209" s="234">
        <v>55</v>
      </c>
      <c r="G209" s="234">
        <v>43.784700000000001</v>
      </c>
      <c r="H209" s="234">
        <v>51</v>
      </c>
      <c r="I209" s="234">
        <v>48.9</v>
      </c>
      <c r="J209" s="239">
        <v>38</v>
      </c>
      <c r="K209" s="234">
        <v>48</v>
      </c>
      <c r="L209" s="234">
        <v>49</v>
      </c>
      <c r="M209" s="234">
        <v>46</v>
      </c>
      <c r="N209" s="234">
        <v>46</v>
      </c>
      <c r="O209" s="234">
        <v>48</v>
      </c>
      <c r="P209" s="234">
        <v>47.835331403649988</v>
      </c>
      <c r="Q209" s="234">
        <v>50</v>
      </c>
      <c r="R209" s="234">
        <v>54</v>
      </c>
      <c r="S209" s="234">
        <v>53</v>
      </c>
      <c r="T209" s="234">
        <v>44</v>
      </c>
      <c r="U209" s="234">
        <v>45</v>
      </c>
      <c r="V209" s="239">
        <v>30</v>
      </c>
      <c r="W209" s="234">
        <v>43</v>
      </c>
      <c r="X209" s="234">
        <v>47</v>
      </c>
      <c r="Y209" s="234">
        <v>50.21</v>
      </c>
      <c r="Z209" s="234">
        <v>51</v>
      </c>
      <c r="AA209" s="234">
        <v>49</v>
      </c>
      <c r="AB209" s="239">
        <v>28</v>
      </c>
      <c r="AC209" s="231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3">
        <v>17</v>
      </c>
    </row>
    <row r="210" spans="1:65">
      <c r="A210" s="30"/>
      <c r="B210" s="19">
        <v>1</v>
      </c>
      <c r="C210" s="9">
        <v>3</v>
      </c>
      <c r="D210" s="234">
        <v>49.432581123501294</v>
      </c>
      <c r="E210" s="234">
        <v>53</v>
      </c>
      <c r="F210" s="234">
        <v>46</v>
      </c>
      <c r="G210" s="240">
        <v>61.110099999999996</v>
      </c>
      <c r="H210" s="234">
        <v>52</v>
      </c>
      <c r="I210" s="234">
        <v>50.1</v>
      </c>
      <c r="J210" s="239">
        <v>34</v>
      </c>
      <c r="K210" s="234">
        <v>47</v>
      </c>
      <c r="L210" s="234">
        <v>48</v>
      </c>
      <c r="M210" s="234">
        <v>48</v>
      </c>
      <c r="N210" s="234">
        <v>47</v>
      </c>
      <c r="O210" s="234">
        <v>49</v>
      </c>
      <c r="P210" s="234">
        <v>48.535105115649991</v>
      </c>
      <c r="Q210" s="234">
        <v>45</v>
      </c>
      <c r="R210" s="234">
        <v>55</v>
      </c>
      <c r="S210" s="234">
        <v>53</v>
      </c>
      <c r="T210" s="234">
        <v>41.7</v>
      </c>
      <c r="U210" s="234">
        <v>45</v>
      </c>
      <c r="V210" s="239">
        <v>30</v>
      </c>
      <c r="W210" s="234">
        <v>52</v>
      </c>
      <c r="X210" s="234">
        <v>48</v>
      </c>
      <c r="Y210" s="234">
        <v>54.07</v>
      </c>
      <c r="Z210" s="234">
        <v>47</v>
      </c>
      <c r="AA210" s="234">
        <v>50</v>
      </c>
      <c r="AB210" s="239">
        <v>28</v>
      </c>
      <c r="AC210" s="231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3">
        <v>16</v>
      </c>
    </row>
    <row r="211" spans="1:65">
      <c r="A211" s="30"/>
      <c r="B211" s="19">
        <v>1</v>
      </c>
      <c r="C211" s="9">
        <v>4</v>
      </c>
      <c r="D211" s="234">
        <v>47.484779925891502</v>
      </c>
      <c r="E211" s="234">
        <v>51</v>
      </c>
      <c r="F211" s="234">
        <v>48</v>
      </c>
      <c r="G211" s="234">
        <v>59.185299999999998</v>
      </c>
      <c r="H211" s="234">
        <v>49</v>
      </c>
      <c r="I211" s="234">
        <v>50</v>
      </c>
      <c r="J211" s="239">
        <v>33</v>
      </c>
      <c r="K211" s="234">
        <v>48</v>
      </c>
      <c r="L211" s="234">
        <v>49</v>
      </c>
      <c r="M211" s="234">
        <v>47</v>
      </c>
      <c r="N211" s="234">
        <v>47</v>
      </c>
      <c r="O211" s="234">
        <v>50</v>
      </c>
      <c r="P211" s="234">
        <v>41.074485256149998</v>
      </c>
      <c r="Q211" s="234">
        <v>49</v>
      </c>
      <c r="R211" s="234">
        <v>54</v>
      </c>
      <c r="S211" s="240">
        <v>59</v>
      </c>
      <c r="T211" s="234">
        <v>45.4</v>
      </c>
      <c r="U211" s="234">
        <v>47</v>
      </c>
      <c r="V211" s="239">
        <v>33</v>
      </c>
      <c r="W211" s="234">
        <v>51</v>
      </c>
      <c r="X211" s="234">
        <v>47</v>
      </c>
      <c r="Y211" s="234">
        <v>50.71</v>
      </c>
      <c r="Z211" s="234">
        <v>45</v>
      </c>
      <c r="AA211" s="234">
        <v>51</v>
      </c>
      <c r="AB211" s="239">
        <v>29</v>
      </c>
      <c r="AC211" s="231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3">
        <v>48.831668094438164</v>
      </c>
    </row>
    <row r="212" spans="1:65">
      <c r="A212" s="30"/>
      <c r="B212" s="19">
        <v>1</v>
      </c>
      <c r="C212" s="9">
        <v>5</v>
      </c>
      <c r="D212" s="234">
        <v>47.035199932674402</v>
      </c>
      <c r="E212" s="234">
        <v>47</v>
      </c>
      <c r="F212" s="234">
        <v>54</v>
      </c>
      <c r="G212" s="234">
        <v>59.889600000000002</v>
      </c>
      <c r="H212" s="234">
        <v>48</v>
      </c>
      <c r="I212" s="234">
        <v>50.3</v>
      </c>
      <c r="J212" s="239">
        <v>35</v>
      </c>
      <c r="K212" s="234">
        <v>49</v>
      </c>
      <c r="L212" s="234">
        <v>48</v>
      </c>
      <c r="M212" s="234">
        <v>45</v>
      </c>
      <c r="N212" s="234">
        <v>48</v>
      </c>
      <c r="O212" s="234">
        <v>50</v>
      </c>
      <c r="P212" s="234">
        <v>42.654406822149994</v>
      </c>
      <c r="Q212" s="234">
        <v>49</v>
      </c>
      <c r="R212" s="234">
        <v>53</v>
      </c>
      <c r="S212" s="234">
        <v>52</v>
      </c>
      <c r="T212" s="234">
        <v>45.5</v>
      </c>
      <c r="U212" s="234">
        <v>43</v>
      </c>
      <c r="V212" s="239">
        <v>30</v>
      </c>
      <c r="W212" s="234">
        <v>47</v>
      </c>
      <c r="X212" s="234">
        <v>53</v>
      </c>
      <c r="Y212" s="234">
        <v>54.68</v>
      </c>
      <c r="Z212" s="234">
        <v>40</v>
      </c>
      <c r="AA212" s="234">
        <v>50</v>
      </c>
      <c r="AB212" s="239">
        <v>28</v>
      </c>
      <c r="AC212" s="231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3">
        <v>25</v>
      </c>
    </row>
    <row r="213" spans="1:65">
      <c r="A213" s="30"/>
      <c r="B213" s="19">
        <v>1</v>
      </c>
      <c r="C213" s="9">
        <v>6</v>
      </c>
      <c r="D213" s="234">
        <v>47.605600434891102</v>
      </c>
      <c r="E213" s="234">
        <v>47</v>
      </c>
      <c r="F213" s="234">
        <v>56</v>
      </c>
      <c r="G213" s="234">
        <v>44.082999999999998</v>
      </c>
      <c r="H213" s="234">
        <v>50</v>
      </c>
      <c r="I213" s="234">
        <v>50.3</v>
      </c>
      <c r="J213" s="239">
        <v>36</v>
      </c>
      <c r="K213" s="234">
        <v>47</v>
      </c>
      <c r="L213" s="234">
        <v>48</v>
      </c>
      <c r="M213" s="234">
        <v>45</v>
      </c>
      <c r="N213" s="234">
        <v>50</v>
      </c>
      <c r="O213" s="234">
        <v>50</v>
      </c>
      <c r="P213" s="234">
        <v>43.161833496816662</v>
      </c>
      <c r="Q213" s="234">
        <v>51</v>
      </c>
      <c r="R213" s="234">
        <v>54</v>
      </c>
      <c r="S213" s="234">
        <v>53</v>
      </c>
      <c r="T213" s="234">
        <v>42.7</v>
      </c>
      <c r="U213" s="234">
        <v>42</v>
      </c>
      <c r="V213" s="239">
        <v>35</v>
      </c>
      <c r="W213" s="234">
        <v>49</v>
      </c>
      <c r="X213" s="234">
        <v>52</v>
      </c>
      <c r="Y213" s="234">
        <v>50.42</v>
      </c>
      <c r="Z213" s="234">
        <v>44</v>
      </c>
      <c r="AA213" s="240">
        <v>47</v>
      </c>
      <c r="AB213" s="239">
        <v>27</v>
      </c>
      <c r="AC213" s="231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232"/>
      <c r="BH213" s="232"/>
      <c r="BI213" s="232"/>
      <c r="BJ213" s="232"/>
      <c r="BK213" s="232"/>
      <c r="BL213" s="232"/>
      <c r="BM213" s="235"/>
    </row>
    <row r="214" spans="1:65">
      <c r="A214" s="30"/>
      <c r="B214" s="20" t="s">
        <v>267</v>
      </c>
      <c r="C214" s="12"/>
      <c r="D214" s="236">
        <v>48.097579722378676</v>
      </c>
      <c r="E214" s="236">
        <v>48.833333333333336</v>
      </c>
      <c r="F214" s="236">
        <v>51.5</v>
      </c>
      <c r="G214" s="236">
        <v>54.210033333333321</v>
      </c>
      <c r="H214" s="236">
        <v>49.666666666666664</v>
      </c>
      <c r="I214" s="236">
        <v>49.800000000000004</v>
      </c>
      <c r="J214" s="236">
        <v>35.333333333333336</v>
      </c>
      <c r="K214" s="236">
        <v>47.666666666666664</v>
      </c>
      <c r="L214" s="236">
        <v>48.166666666666664</v>
      </c>
      <c r="M214" s="236">
        <v>46</v>
      </c>
      <c r="N214" s="236">
        <v>47.666666666666664</v>
      </c>
      <c r="O214" s="236">
        <v>49.166666666666664</v>
      </c>
      <c r="P214" s="236">
        <v>44.715765021927773</v>
      </c>
      <c r="Q214" s="236">
        <v>49.166666666666664</v>
      </c>
      <c r="R214" s="236">
        <v>54.166666666666664</v>
      </c>
      <c r="S214" s="236">
        <v>54</v>
      </c>
      <c r="T214" s="236">
        <v>44.1</v>
      </c>
      <c r="U214" s="236">
        <v>44.666666666666664</v>
      </c>
      <c r="V214" s="236">
        <v>32</v>
      </c>
      <c r="W214" s="236">
        <v>47.666666666666664</v>
      </c>
      <c r="X214" s="236">
        <v>49.833333333333336</v>
      </c>
      <c r="Y214" s="236">
        <v>51.920000000000009</v>
      </c>
      <c r="Z214" s="236">
        <v>45.666666666666664</v>
      </c>
      <c r="AA214" s="236">
        <v>49.5</v>
      </c>
      <c r="AB214" s="236">
        <v>27.833333333333332</v>
      </c>
      <c r="AC214" s="231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F214" s="232"/>
      <c r="BG214" s="232"/>
      <c r="BH214" s="232"/>
      <c r="BI214" s="232"/>
      <c r="BJ214" s="232"/>
      <c r="BK214" s="232"/>
      <c r="BL214" s="232"/>
      <c r="BM214" s="235"/>
    </row>
    <row r="215" spans="1:65">
      <c r="A215" s="30"/>
      <c r="B215" s="3" t="s">
        <v>268</v>
      </c>
      <c r="C215" s="29"/>
      <c r="D215" s="234">
        <v>47.966577712296576</v>
      </c>
      <c r="E215" s="234">
        <v>49</v>
      </c>
      <c r="F215" s="234">
        <v>52</v>
      </c>
      <c r="G215" s="234">
        <v>58.196399999999997</v>
      </c>
      <c r="H215" s="234">
        <v>49.5</v>
      </c>
      <c r="I215" s="234">
        <v>50.05</v>
      </c>
      <c r="J215" s="234">
        <v>35.5</v>
      </c>
      <c r="K215" s="234">
        <v>47.5</v>
      </c>
      <c r="L215" s="234">
        <v>48</v>
      </c>
      <c r="M215" s="234">
        <v>45.5</v>
      </c>
      <c r="N215" s="234">
        <v>47.5</v>
      </c>
      <c r="O215" s="234">
        <v>49.5</v>
      </c>
      <c r="P215" s="234">
        <v>44.097630766983329</v>
      </c>
      <c r="Q215" s="234">
        <v>49.5</v>
      </c>
      <c r="R215" s="234">
        <v>54</v>
      </c>
      <c r="S215" s="234">
        <v>53</v>
      </c>
      <c r="T215" s="234">
        <v>44.65</v>
      </c>
      <c r="U215" s="234">
        <v>45</v>
      </c>
      <c r="V215" s="234">
        <v>31.5</v>
      </c>
      <c r="W215" s="234">
        <v>48</v>
      </c>
      <c r="X215" s="234">
        <v>50</v>
      </c>
      <c r="Y215" s="234">
        <v>51.07</v>
      </c>
      <c r="Z215" s="234">
        <v>46</v>
      </c>
      <c r="AA215" s="234">
        <v>50</v>
      </c>
      <c r="AB215" s="234">
        <v>28</v>
      </c>
      <c r="AC215" s="231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232"/>
      <c r="BH215" s="232"/>
      <c r="BI215" s="232"/>
      <c r="BJ215" s="232"/>
      <c r="BK215" s="232"/>
      <c r="BL215" s="232"/>
      <c r="BM215" s="235"/>
    </row>
    <row r="216" spans="1:65">
      <c r="A216" s="30"/>
      <c r="B216" s="3" t="s">
        <v>269</v>
      </c>
      <c r="C216" s="29"/>
      <c r="D216" s="23">
        <v>0.8881394935867637</v>
      </c>
      <c r="E216" s="23">
        <v>3.8166302763912916</v>
      </c>
      <c r="F216" s="23">
        <v>4.0865633483405102</v>
      </c>
      <c r="G216" s="23">
        <v>8.0604077017647029</v>
      </c>
      <c r="H216" s="23">
        <v>1.6329931618554521</v>
      </c>
      <c r="I216" s="23">
        <v>0.59999999999999909</v>
      </c>
      <c r="J216" s="23">
        <v>1.7511900715418263</v>
      </c>
      <c r="K216" s="23">
        <v>0.81649658092772603</v>
      </c>
      <c r="L216" s="23">
        <v>0.752772652709081</v>
      </c>
      <c r="M216" s="23">
        <v>1.2649110640673518</v>
      </c>
      <c r="N216" s="23">
        <v>1.3662601021279464</v>
      </c>
      <c r="O216" s="23">
        <v>0.98319208025017502</v>
      </c>
      <c r="P216" s="23">
        <v>2.9780121590723376</v>
      </c>
      <c r="Q216" s="23">
        <v>2.228601953392904</v>
      </c>
      <c r="R216" s="23">
        <v>0.752772652709081</v>
      </c>
      <c r="S216" s="23">
        <v>2.5298221281347035</v>
      </c>
      <c r="T216" s="23">
        <v>1.6012495120998456</v>
      </c>
      <c r="U216" s="23">
        <v>1.8618986725025255</v>
      </c>
      <c r="V216" s="23">
        <v>2.2803508501982761</v>
      </c>
      <c r="W216" s="23">
        <v>3.6696957185394363</v>
      </c>
      <c r="X216" s="23">
        <v>2.7868739954771309</v>
      </c>
      <c r="Y216" s="23">
        <v>1.9554232278460839</v>
      </c>
      <c r="Z216" s="23">
        <v>3.6696957185394363</v>
      </c>
      <c r="AA216" s="23">
        <v>1.3784048752090221</v>
      </c>
      <c r="AB216" s="23">
        <v>0.752772652709081</v>
      </c>
      <c r="AC216" s="157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3" t="s">
        <v>87</v>
      </c>
      <c r="C217" s="29"/>
      <c r="D217" s="13">
        <v>1.8465367669499036E-2</v>
      </c>
      <c r="E217" s="13">
        <v>7.8156251393678322E-2</v>
      </c>
      <c r="F217" s="13">
        <v>7.9350744627971065E-2</v>
      </c>
      <c r="G217" s="13">
        <v>0.14868848451359321</v>
      </c>
      <c r="H217" s="13">
        <v>3.2879056950109772E-2</v>
      </c>
      <c r="I217" s="13">
        <v>1.2048192771084319E-2</v>
      </c>
      <c r="J217" s="13">
        <v>4.9561983156844139E-2</v>
      </c>
      <c r="K217" s="13">
        <v>1.7129298900581666E-2</v>
      </c>
      <c r="L217" s="13">
        <v>1.5628497980119331E-2</v>
      </c>
      <c r="M217" s="13">
        <v>2.749806661015982E-2</v>
      </c>
      <c r="N217" s="13">
        <v>2.8662799345341532E-2</v>
      </c>
      <c r="O217" s="13">
        <v>1.9997127055935763E-2</v>
      </c>
      <c r="P217" s="13">
        <v>6.6598707583600023E-2</v>
      </c>
      <c r="Q217" s="13">
        <v>4.5327497357143816E-2</v>
      </c>
      <c r="R217" s="13">
        <v>1.3897341280783035E-2</v>
      </c>
      <c r="S217" s="13">
        <v>4.6848557928420437E-2</v>
      </c>
      <c r="T217" s="13">
        <v>3.6309512746028241E-2</v>
      </c>
      <c r="U217" s="13">
        <v>4.1684298638116242E-2</v>
      </c>
      <c r="V217" s="13">
        <v>7.1260964068696128E-2</v>
      </c>
      <c r="W217" s="13">
        <v>7.6986623465862311E-2</v>
      </c>
      <c r="X217" s="13">
        <v>5.5923892885828712E-2</v>
      </c>
      <c r="Y217" s="13">
        <v>3.7662234742798222E-2</v>
      </c>
      <c r="Z217" s="13">
        <v>8.0358300405973068E-2</v>
      </c>
      <c r="AA217" s="13">
        <v>2.7846563135535799E-2</v>
      </c>
      <c r="AB217" s="13">
        <v>2.7045724049428062E-2</v>
      </c>
      <c r="AC217" s="157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3" t="s">
        <v>270</v>
      </c>
      <c r="C218" s="29"/>
      <c r="D218" s="13">
        <v>-1.5033039023770289E-2</v>
      </c>
      <c r="E218" s="13">
        <v>3.4101618071824547E-5</v>
      </c>
      <c r="F218" s="13">
        <v>5.4643472354894973E-2</v>
      </c>
      <c r="G218" s="13">
        <v>0.1101409279833252</v>
      </c>
      <c r="H218" s="13">
        <v>1.7099529973328975E-2</v>
      </c>
      <c r="I218" s="13">
        <v>1.9829998510170199E-2</v>
      </c>
      <c r="J218" s="13">
        <v>-0.27642583773709473</v>
      </c>
      <c r="K218" s="13">
        <v>-2.3857498079288275E-2</v>
      </c>
      <c r="L218" s="13">
        <v>-1.3618241066133963E-2</v>
      </c>
      <c r="M218" s="13">
        <v>-5.7988354789802576E-2</v>
      </c>
      <c r="N218" s="13">
        <v>-2.3857498079288275E-2</v>
      </c>
      <c r="O218" s="13">
        <v>6.8602729601747736E-3</v>
      </c>
      <c r="P218" s="13">
        <v>-8.4287578801330865E-2</v>
      </c>
      <c r="Q218" s="13">
        <v>6.8602729601747736E-3</v>
      </c>
      <c r="R218" s="13">
        <v>0.1092528430917179</v>
      </c>
      <c r="S218" s="13">
        <v>0.10583975742066642</v>
      </c>
      <c r="T218" s="13">
        <v>-9.6897531439788964E-2</v>
      </c>
      <c r="U218" s="13">
        <v>-8.5293040158214151E-2</v>
      </c>
      <c r="V218" s="13">
        <v>-0.34468755115812355</v>
      </c>
      <c r="W218" s="13">
        <v>-2.3857498079288275E-2</v>
      </c>
      <c r="X218" s="13">
        <v>2.051261564438045E-2</v>
      </c>
      <c r="Y218" s="13">
        <v>6.3244448245944662E-2</v>
      </c>
      <c r="Z218" s="13">
        <v>-6.4814526131905525E-2</v>
      </c>
      <c r="AA218" s="13">
        <v>1.3686444302277723E-2</v>
      </c>
      <c r="AB218" s="13">
        <v>-0.43001469293440953</v>
      </c>
      <c r="AC218" s="15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A219" s="30"/>
      <c r="B219" s="46" t="s">
        <v>271</v>
      </c>
      <c r="C219" s="47"/>
      <c r="D219" s="45">
        <v>0.02</v>
      </c>
      <c r="E219" s="45">
        <v>0.21</v>
      </c>
      <c r="F219" s="45">
        <v>1.04</v>
      </c>
      <c r="G219" s="45">
        <v>1.88</v>
      </c>
      <c r="H219" s="45">
        <v>0.47</v>
      </c>
      <c r="I219" s="45">
        <v>0.51</v>
      </c>
      <c r="J219" s="45">
        <v>3.99</v>
      </c>
      <c r="K219" s="45">
        <v>0.16</v>
      </c>
      <c r="L219" s="45">
        <v>0</v>
      </c>
      <c r="M219" s="45">
        <v>0.67</v>
      </c>
      <c r="N219" s="45">
        <v>0.16</v>
      </c>
      <c r="O219" s="45">
        <v>0.31</v>
      </c>
      <c r="P219" s="45">
        <v>1.07</v>
      </c>
      <c r="Q219" s="45">
        <v>0.31</v>
      </c>
      <c r="R219" s="45">
        <v>1.87</v>
      </c>
      <c r="S219" s="45">
        <v>1.82</v>
      </c>
      <c r="T219" s="45">
        <v>1.27</v>
      </c>
      <c r="U219" s="45">
        <v>1.0900000000000001</v>
      </c>
      <c r="V219" s="45">
        <v>5.03</v>
      </c>
      <c r="W219" s="45">
        <v>0.16</v>
      </c>
      <c r="X219" s="45">
        <v>0.52</v>
      </c>
      <c r="Y219" s="45">
        <v>1.17</v>
      </c>
      <c r="Z219" s="45">
        <v>0.78</v>
      </c>
      <c r="AA219" s="45">
        <v>0.41</v>
      </c>
      <c r="AB219" s="45">
        <v>6.33</v>
      </c>
      <c r="AC219" s="15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6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BM220" s="56"/>
    </row>
    <row r="221" spans="1:65" ht="15">
      <c r="B221" s="8" t="s">
        <v>513</v>
      </c>
      <c r="BM221" s="28" t="s">
        <v>67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7" t="s">
        <v>227</v>
      </c>
      <c r="W222" s="17" t="s">
        <v>227</v>
      </c>
      <c r="X222" s="157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55" t="s">
        <v>232</v>
      </c>
      <c r="E223" s="156" t="s">
        <v>233</v>
      </c>
      <c r="F223" s="156" t="s">
        <v>237</v>
      </c>
      <c r="G223" s="156" t="s">
        <v>240</v>
      </c>
      <c r="H223" s="156" t="s">
        <v>241</v>
      </c>
      <c r="I223" s="156" t="s">
        <v>242</v>
      </c>
      <c r="J223" s="156" t="s">
        <v>243</v>
      </c>
      <c r="K223" s="156" t="s">
        <v>244</v>
      </c>
      <c r="L223" s="156" t="s">
        <v>245</v>
      </c>
      <c r="M223" s="156" t="s">
        <v>246</v>
      </c>
      <c r="N223" s="156" t="s">
        <v>247</v>
      </c>
      <c r="O223" s="156" t="s">
        <v>248</v>
      </c>
      <c r="P223" s="156" t="s">
        <v>249</v>
      </c>
      <c r="Q223" s="156" t="s">
        <v>250</v>
      </c>
      <c r="R223" s="156" t="s">
        <v>251</v>
      </c>
      <c r="S223" s="156" t="s">
        <v>253</v>
      </c>
      <c r="T223" s="156" t="s">
        <v>254</v>
      </c>
      <c r="U223" s="156" t="s">
        <v>255</v>
      </c>
      <c r="V223" s="156" t="s">
        <v>259</v>
      </c>
      <c r="W223" s="156" t="s">
        <v>260</v>
      </c>
      <c r="X223" s="157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303</v>
      </c>
      <c r="E224" s="11" t="s">
        <v>303</v>
      </c>
      <c r="F224" s="11" t="s">
        <v>304</v>
      </c>
      <c r="G224" s="11" t="s">
        <v>304</v>
      </c>
      <c r="H224" s="11" t="s">
        <v>303</v>
      </c>
      <c r="I224" s="11" t="s">
        <v>304</v>
      </c>
      <c r="J224" s="11" t="s">
        <v>304</v>
      </c>
      <c r="K224" s="11" t="s">
        <v>304</v>
      </c>
      <c r="L224" s="11" t="s">
        <v>304</v>
      </c>
      <c r="M224" s="11" t="s">
        <v>304</v>
      </c>
      <c r="N224" s="11" t="s">
        <v>114</v>
      </c>
      <c r="O224" s="11" t="s">
        <v>304</v>
      </c>
      <c r="P224" s="11" t="s">
        <v>304</v>
      </c>
      <c r="Q224" s="11" t="s">
        <v>303</v>
      </c>
      <c r="R224" s="11" t="s">
        <v>304</v>
      </c>
      <c r="S224" s="11" t="s">
        <v>303</v>
      </c>
      <c r="T224" s="11" t="s">
        <v>303</v>
      </c>
      <c r="U224" s="11" t="s">
        <v>303</v>
      </c>
      <c r="V224" s="11" t="s">
        <v>303</v>
      </c>
      <c r="W224" s="11" t="s">
        <v>304</v>
      </c>
      <c r="X224" s="157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157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30">
        <v>10.778757202872555</v>
      </c>
      <c r="E226" s="230">
        <v>11.49</v>
      </c>
      <c r="F226" s="230">
        <v>10.5</v>
      </c>
      <c r="G226" s="237">
        <v>12.8</v>
      </c>
      <c r="H226" s="237">
        <v>9</v>
      </c>
      <c r="I226" s="230">
        <v>11.5</v>
      </c>
      <c r="J226" s="238">
        <v>10.25</v>
      </c>
      <c r="K226" s="230">
        <v>11.15</v>
      </c>
      <c r="L226" s="230">
        <v>10.35</v>
      </c>
      <c r="M226" s="230">
        <v>11.45</v>
      </c>
      <c r="N226" s="230">
        <v>10.8893550675</v>
      </c>
      <c r="O226" s="230">
        <v>11.2</v>
      </c>
      <c r="P226" s="230">
        <v>11</v>
      </c>
      <c r="Q226" s="238">
        <v>10.9</v>
      </c>
      <c r="R226" s="230">
        <v>11.9</v>
      </c>
      <c r="S226" s="230">
        <v>11.43</v>
      </c>
      <c r="T226" s="230">
        <v>11.26</v>
      </c>
      <c r="U226" s="230">
        <v>11.04</v>
      </c>
      <c r="V226" s="230">
        <v>10.6</v>
      </c>
      <c r="W226" s="237">
        <v>11</v>
      </c>
      <c r="X226" s="231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  <c r="AV226" s="232"/>
      <c r="AW226" s="232"/>
      <c r="AX226" s="232"/>
      <c r="AY226" s="232"/>
      <c r="AZ226" s="232"/>
      <c r="BA226" s="232"/>
      <c r="BB226" s="232"/>
      <c r="BC226" s="232"/>
      <c r="BD226" s="232"/>
      <c r="BE226" s="232"/>
      <c r="BF226" s="232"/>
      <c r="BG226" s="232"/>
      <c r="BH226" s="232"/>
      <c r="BI226" s="232"/>
      <c r="BJ226" s="232"/>
      <c r="BK226" s="232"/>
      <c r="BL226" s="232"/>
      <c r="BM226" s="233">
        <v>1</v>
      </c>
    </row>
    <row r="227" spans="1:65">
      <c r="A227" s="30"/>
      <c r="B227" s="19">
        <v>1</v>
      </c>
      <c r="C227" s="9">
        <v>2</v>
      </c>
      <c r="D227" s="234">
        <v>10.865994065415503</v>
      </c>
      <c r="E227" s="234">
        <v>11.37</v>
      </c>
      <c r="F227" s="234">
        <v>10.199999999999999</v>
      </c>
      <c r="G227" s="240">
        <v>12.5</v>
      </c>
      <c r="H227" s="239">
        <v>10.199999999999999</v>
      </c>
      <c r="I227" s="234">
        <v>11.65</v>
      </c>
      <c r="J227" s="234">
        <v>11.15</v>
      </c>
      <c r="K227" s="234">
        <v>10.75</v>
      </c>
      <c r="L227" s="234">
        <v>10.5</v>
      </c>
      <c r="M227" s="234">
        <v>11.3</v>
      </c>
      <c r="N227" s="234">
        <v>11.4303568785</v>
      </c>
      <c r="O227" s="234">
        <v>11.4</v>
      </c>
      <c r="P227" s="234">
        <v>10.5</v>
      </c>
      <c r="Q227" s="234">
        <v>10.4</v>
      </c>
      <c r="R227" s="234">
        <v>11.6</v>
      </c>
      <c r="S227" s="234">
        <v>11.63</v>
      </c>
      <c r="T227" s="234">
        <v>11.47</v>
      </c>
      <c r="U227" s="234">
        <v>11.28</v>
      </c>
      <c r="V227" s="234">
        <v>11.3</v>
      </c>
      <c r="W227" s="239">
        <v>11</v>
      </c>
      <c r="X227" s="231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  <c r="AV227" s="232"/>
      <c r="AW227" s="232"/>
      <c r="AX227" s="232"/>
      <c r="AY227" s="232"/>
      <c r="AZ227" s="232"/>
      <c r="BA227" s="232"/>
      <c r="BB227" s="232"/>
      <c r="BC227" s="232"/>
      <c r="BD227" s="232"/>
      <c r="BE227" s="232"/>
      <c r="BF227" s="232"/>
      <c r="BG227" s="232"/>
      <c r="BH227" s="232"/>
      <c r="BI227" s="232"/>
      <c r="BJ227" s="232"/>
      <c r="BK227" s="232"/>
      <c r="BL227" s="232"/>
      <c r="BM227" s="233">
        <v>31</v>
      </c>
    </row>
    <row r="228" spans="1:65">
      <c r="A228" s="30"/>
      <c r="B228" s="19">
        <v>1</v>
      </c>
      <c r="C228" s="9">
        <v>3</v>
      </c>
      <c r="D228" s="234">
        <v>10.71703421156106</v>
      </c>
      <c r="E228" s="234">
        <v>11.18</v>
      </c>
      <c r="F228" s="234">
        <v>10.6</v>
      </c>
      <c r="G228" s="239">
        <v>13</v>
      </c>
      <c r="H228" s="239">
        <v>9.6999999999999993</v>
      </c>
      <c r="I228" s="234">
        <v>10.5</v>
      </c>
      <c r="J228" s="234">
        <v>11.8</v>
      </c>
      <c r="K228" s="234">
        <v>11.35</v>
      </c>
      <c r="L228" s="234">
        <v>10.15</v>
      </c>
      <c r="M228" s="234">
        <v>11.75</v>
      </c>
      <c r="N228" s="234">
        <v>11.553692356500001</v>
      </c>
      <c r="O228" s="234">
        <v>11.6</v>
      </c>
      <c r="P228" s="234">
        <v>10.6</v>
      </c>
      <c r="Q228" s="234">
        <v>10.4</v>
      </c>
      <c r="R228" s="234">
        <v>12</v>
      </c>
      <c r="S228" s="234">
        <v>11.17</v>
      </c>
      <c r="T228" s="234">
        <v>11.39</v>
      </c>
      <c r="U228" s="234">
        <v>11.23</v>
      </c>
      <c r="V228" s="234">
        <v>11.5</v>
      </c>
      <c r="W228" s="239">
        <v>10</v>
      </c>
      <c r="X228" s="231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  <c r="AV228" s="232"/>
      <c r="AW228" s="232"/>
      <c r="AX228" s="232"/>
      <c r="AY228" s="232"/>
      <c r="AZ228" s="232"/>
      <c r="BA228" s="232"/>
      <c r="BB228" s="232"/>
      <c r="BC228" s="232"/>
      <c r="BD228" s="232"/>
      <c r="BE228" s="232"/>
      <c r="BF228" s="232"/>
      <c r="BG228" s="232"/>
      <c r="BH228" s="232"/>
      <c r="BI228" s="232"/>
      <c r="BJ228" s="232"/>
      <c r="BK228" s="232"/>
      <c r="BL228" s="232"/>
      <c r="BM228" s="233">
        <v>16</v>
      </c>
    </row>
    <row r="229" spans="1:65">
      <c r="A229" s="30"/>
      <c r="B229" s="19">
        <v>1</v>
      </c>
      <c r="C229" s="9">
        <v>4</v>
      </c>
      <c r="D229" s="234">
        <v>10.956183998886534</v>
      </c>
      <c r="E229" s="234">
        <v>11.4</v>
      </c>
      <c r="F229" s="234">
        <v>10.5</v>
      </c>
      <c r="G229" s="239">
        <v>13</v>
      </c>
      <c r="H229" s="239">
        <v>10.3</v>
      </c>
      <c r="I229" s="234">
        <v>11.05</v>
      </c>
      <c r="J229" s="234">
        <v>11.5</v>
      </c>
      <c r="K229" s="234">
        <v>11.3</v>
      </c>
      <c r="L229" s="234">
        <v>10.4</v>
      </c>
      <c r="M229" s="234">
        <v>11.45</v>
      </c>
      <c r="N229" s="234">
        <v>11.4047828265</v>
      </c>
      <c r="O229" s="234">
        <v>11.4</v>
      </c>
      <c r="P229" s="234">
        <v>10.9</v>
      </c>
      <c r="Q229" s="234">
        <v>10.4</v>
      </c>
      <c r="R229" s="234">
        <v>11.4</v>
      </c>
      <c r="S229" s="234">
        <v>11.14</v>
      </c>
      <c r="T229" s="234">
        <v>11.44</v>
      </c>
      <c r="U229" s="234">
        <v>11.03</v>
      </c>
      <c r="V229" s="234">
        <v>11</v>
      </c>
      <c r="W229" s="239">
        <v>10</v>
      </c>
      <c r="X229" s="231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32"/>
      <c r="AT229" s="232"/>
      <c r="AU229" s="232"/>
      <c r="AV229" s="232"/>
      <c r="AW229" s="232"/>
      <c r="AX229" s="232"/>
      <c r="AY229" s="232"/>
      <c r="AZ229" s="232"/>
      <c r="BA229" s="232"/>
      <c r="BB229" s="232"/>
      <c r="BC229" s="232"/>
      <c r="BD229" s="232"/>
      <c r="BE229" s="232"/>
      <c r="BF229" s="232"/>
      <c r="BG229" s="232"/>
      <c r="BH229" s="232"/>
      <c r="BI229" s="232"/>
      <c r="BJ229" s="232"/>
      <c r="BK229" s="232"/>
      <c r="BL229" s="232"/>
      <c r="BM229" s="233">
        <v>11.112587464960452</v>
      </c>
    </row>
    <row r="230" spans="1:65">
      <c r="A230" s="30"/>
      <c r="B230" s="19">
        <v>1</v>
      </c>
      <c r="C230" s="9">
        <v>5</v>
      </c>
      <c r="D230" s="234">
        <v>10.743356089790151</v>
      </c>
      <c r="E230" s="234">
        <v>11.21</v>
      </c>
      <c r="F230" s="234">
        <v>10.6</v>
      </c>
      <c r="G230" s="239">
        <v>12.9</v>
      </c>
      <c r="H230" s="239">
        <v>10.3</v>
      </c>
      <c r="I230" s="234">
        <v>11.1</v>
      </c>
      <c r="J230" s="234">
        <v>11.8</v>
      </c>
      <c r="K230" s="234">
        <v>10.8</v>
      </c>
      <c r="L230" s="234">
        <v>10.45</v>
      </c>
      <c r="M230" s="234">
        <v>11.55</v>
      </c>
      <c r="N230" s="234">
        <v>10.8848748855</v>
      </c>
      <c r="O230" s="234">
        <v>10.8</v>
      </c>
      <c r="P230" s="234">
        <v>10.4</v>
      </c>
      <c r="Q230" s="234">
        <v>10.5</v>
      </c>
      <c r="R230" s="234">
        <v>11.5</v>
      </c>
      <c r="S230" s="234">
        <v>11.49</v>
      </c>
      <c r="T230" s="234">
        <v>11.64</v>
      </c>
      <c r="U230" s="234">
        <v>11.05</v>
      </c>
      <c r="V230" s="234">
        <v>11.1</v>
      </c>
      <c r="W230" s="239">
        <v>10</v>
      </c>
      <c r="X230" s="231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  <c r="AI230" s="232"/>
      <c r="AJ230" s="232"/>
      <c r="AK230" s="232"/>
      <c r="AL230" s="232"/>
      <c r="AM230" s="232"/>
      <c r="AN230" s="232"/>
      <c r="AO230" s="232"/>
      <c r="AP230" s="232"/>
      <c r="AQ230" s="232"/>
      <c r="AR230" s="232"/>
      <c r="AS230" s="232"/>
      <c r="AT230" s="232"/>
      <c r="AU230" s="232"/>
      <c r="AV230" s="232"/>
      <c r="AW230" s="232"/>
      <c r="AX230" s="232"/>
      <c r="AY230" s="232"/>
      <c r="AZ230" s="232"/>
      <c r="BA230" s="232"/>
      <c r="BB230" s="232"/>
      <c r="BC230" s="232"/>
      <c r="BD230" s="232"/>
      <c r="BE230" s="232"/>
      <c r="BF230" s="232"/>
      <c r="BG230" s="232"/>
      <c r="BH230" s="232"/>
      <c r="BI230" s="232"/>
      <c r="BJ230" s="232"/>
      <c r="BK230" s="232"/>
      <c r="BL230" s="232"/>
      <c r="BM230" s="233">
        <v>26</v>
      </c>
    </row>
    <row r="231" spans="1:65">
      <c r="A231" s="30"/>
      <c r="B231" s="19">
        <v>1</v>
      </c>
      <c r="C231" s="9">
        <v>6</v>
      </c>
      <c r="D231" s="234">
        <v>11.029288411440584</v>
      </c>
      <c r="E231" s="234">
        <v>11.47</v>
      </c>
      <c r="F231" s="234">
        <v>10.5</v>
      </c>
      <c r="G231" s="239">
        <v>13</v>
      </c>
      <c r="H231" s="239">
        <v>9.8000000000000007</v>
      </c>
      <c r="I231" s="234">
        <v>11.2</v>
      </c>
      <c r="J231" s="234">
        <v>11.8</v>
      </c>
      <c r="K231" s="234">
        <v>10.75</v>
      </c>
      <c r="L231" s="234">
        <v>10.8</v>
      </c>
      <c r="M231" s="234">
        <v>11.55</v>
      </c>
      <c r="N231" s="234">
        <v>11.430245431499999</v>
      </c>
      <c r="O231" s="234">
        <v>11.6</v>
      </c>
      <c r="P231" s="234">
        <v>10.9</v>
      </c>
      <c r="Q231" s="234">
        <v>10.6</v>
      </c>
      <c r="R231" s="234">
        <v>11.8</v>
      </c>
      <c r="S231" s="234">
        <v>11.01</v>
      </c>
      <c r="T231" s="234">
        <v>11.63</v>
      </c>
      <c r="U231" s="234">
        <v>11.13</v>
      </c>
      <c r="V231" s="234">
        <v>11.1</v>
      </c>
      <c r="W231" s="239">
        <v>10</v>
      </c>
      <c r="X231" s="231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  <c r="AI231" s="232"/>
      <c r="AJ231" s="232"/>
      <c r="AK231" s="232"/>
      <c r="AL231" s="232"/>
      <c r="AM231" s="232"/>
      <c r="AN231" s="232"/>
      <c r="AO231" s="232"/>
      <c r="AP231" s="232"/>
      <c r="AQ231" s="232"/>
      <c r="AR231" s="232"/>
      <c r="AS231" s="232"/>
      <c r="AT231" s="232"/>
      <c r="AU231" s="232"/>
      <c r="AV231" s="232"/>
      <c r="AW231" s="232"/>
      <c r="AX231" s="232"/>
      <c r="AY231" s="232"/>
      <c r="AZ231" s="232"/>
      <c r="BA231" s="232"/>
      <c r="BB231" s="232"/>
      <c r="BC231" s="232"/>
      <c r="BD231" s="232"/>
      <c r="BE231" s="232"/>
      <c r="BF231" s="232"/>
      <c r="BG231" s="232"/>
      <c r="BH231" s="232"/>
      <c r="BI231" s="232"/>
      <c r="BJ231" s="232"/>
      <c r="BK231" s="232"/>
      <c r="BL231" s="232"/>
      <c r="BM231" s="235"/>
    </row>
    <row r="232" spans="1:65">
      <c r="A232" s="30"/>
      <c r="B232" s="20" t="s">
        <v>267</v>
      </c>
      <c r="C232" s="12"/>
      <c r="D232" s="236">
        <v>10.848435663327733</v>
      </c>
      <c r="E232" s="236">
        <v>11.353333333333333</v>
      </c>
      <c r="F232" s="236">
        <v>10.483333333333333</v>
      </c>
      <c r="G232" s="236">
        <v>12.866666666666667</v>
      </c>
      <c r="H232" s="236">
        <v>9.8833333333333329</v>
      </c>
      <c r="I232" s="236">
        <v>11.166666666666666</v>
      </c>
      <c r="J232" s="236">
        <v>11.383333333333333</v>
      </c>
      <c r="K232" s="236">
        <v>11.016666666666666</v>
      </c>
      <c r="L232" s="236">
        <v>10.441666666666665</v>
      </c>
      <c r="M232" s="236">
        <v>11.508333333333333</v>
      </c>
      <c r="N232" s="236">
        <v>11.265551240999999</v>
      </c>
      <c r="O232" s="236">
        <v>11.333333333333334</v>
      </c>
      <c r="P232" s="236">
        <v>10.716666666666667</v>
      </c>
      <c r="Q232" s="236">
        <v>10.533333333333333</v>
      </c>
      <c r="R232" s="236">
        <v>11.700000000000001</v>
      </c>
      <c r="S232" s="236">
        <v>11.311666666666667</v>
      </c>
      <c r="T232" s="236">
        <v>11.471666666666666</v>
      </c>
      <c r="U232" s="236">
        <v>11.126666666666665</v>
      </c>
      <c r="V232" s="236">
        <v>11.1</v>
      </c>
      <c r="W232" s="236">
        <v>10.333333333333334</v>
      </c>
      <c r="X232" s="231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32"/>
      <c r="AJ232" s="232"/>
      <c r="AK232" s="232"/>
      <c r="AL232" s="232"/>
      <c r="AM232" s="232"/>
      <c r="AN232" s="232"/>
      <c r="AO232" s="232"/>
      <c r="AP232" s="232"/>
      <c r="AQ232" s="232"/>
      <c r="AR232" s="232"/>
      <c r="AS232" s="232"/>
      <c r="AT232" s="232"/>
      <c r="AU232" s="232"/>
      <c r="AV232" s="232"/>
      <c r="AW232" s="232"/>
      <c r="AX232" s="232"/>
      <c r="AY232" s="232"/>
      <c r="AZ232" s="232"/>
      <c r="BA232" s="232"/>
      <c r="BB232" s="232"/>
      <c r="BC232" s="232"/>
      <c r="BD232" s="232"/>
      <c r="BE232" s="232"/>
      <c r="BF232" s="232"/>
      <c r="BG232" s="232"/>
      <c r="BH232" s="232"/>
      <c r="BI232" s="232"/>
      <c r="BJ232" s="232"/>
      <c r="BK232" s="232"/>
      <c r="BL232" s="232"/>
      <c r="BM232" s="235"/>
    </row>
    <row r="233" spans="1:65">
      <c r="A233" s="30"/>
      <c r="B233" s="3" t="s">
        <v>268</v>
      </c>
      <c r="C233" s="29"/>
      <c r="D233" s="234">
        <v>10.822375634144029</v>
      </c>
      <c r="E233" s="234">
        <v>11.385</v>
      </c>
      <c r="F233" s="234">
        <v>10.5</v>
      </c>
      <c r="G233" s="234">
        <v>12.95</v>
      </c>
      <c r="H233" s="234">
        <v>10</v>
      </c>
      <c r="I233" s="234">
        <v>11.149999999999999</v>
      </c>
      <c r="J233" s="234">
        <v>11.65</v>
      </c>
      <c r="K233" s="234">
        <v>10.975000000000001</v>
      </c>
      <c r="L233" s="234">
        <v>10.425000000000001</v>
      </c>
      <c r="M233" s="234">
        <v>11.5</v>
      </c>
      <c r="N233" s="234">
        <v>11.417514129000001</v>
      </c>
      <c r="O233" s="234">
        <v>11.4</v>
      </c>
      <c r="P233" s="234">
        <v>10.75</v>
      </c>
      <c r="Q233" s="234">
        <v>10.45</v>
      </c>
      <c r="R233" s="234">
        <v>11.7</v>
      </c>
      <c r="S233" s="234">
        <v>11.3</v>
      </c>
      <c r="T233" s="234">
        <v>11.455</v>
      </c>
      <c r="U233" s="234">
        <v>11.09</v>
      </c>
      <c r="V233" s="234">
        <v>11.1</v>
      </c>
      <c r="W233" s="234">
        <v>10</v>
      </c>
      <c r="X233" s="231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32"/>
      <c r="AJ233" s="232"/>
      <c r="AK233" s="232"/>
      <c r="AL233" s="232"/>
      <c r="AM233" s="232"/>
      <c r="AN233" s="232"/>
      <c r="AO233" s="232"/>
      <c r="AP233" s="232"/>
      <c r="AQ233" s="232"/>
      <c r="AR233" s="232"/>
      <c r="AS233" s="232"/>
      <c r="AT233" s="232"/>
      <c r="AU233" s="232"/>
      <c r="AV233" s="232"/>
      <c r="AW233" s="232"/>
      <c r="AX233" s="232"/>
      <c r="AY233" s="232"/>
      <c r="AZ233" s="232"/>
      <c r="BA233" s="232"/>
      <c r="BB233" s="232"/>
      <c r="BC233" s="232"/>
      <c r="BD233" s="232"/>
      <c r="BE233" s="232"/>
      <c r="BF233" s="232"/>
      <c r="BG233" s="232"/>
      <c r="BH233" s="232"/>
      <c r="BI233" s="232"/>
      <c r="BJ233" s="232"/>
      <c r="BK233" s="232"/>
      <c r="BL233" s="232"/>
      <c r="BM233" s="235"/>
    </row>
    <row r="234" spans="1:65">
      <c r="A234" s="30"/>
      <c r="B234" s="3" t="s">
        <v>269</v>
      </c>
      <c r="C234" s="29"/>
      <c r="D234" s="23">
        <v>0.12473080128995506</v>
      </c>
      <c r="E234" s="23">
        <v>0.13063945294843621</v>
      </c>
      <c r="F234" s="23">
        <v>0.14719601443879762</v>
      </c>
      <c r="G234" s="23">
        <v>0.19663841605003496</v>
      </c>
      <c r="H234" s="23">
        <v>0.50365331992022733</v>
      </c>
      <c r="I234" s="23">
        <v>0.40207793606049397</v>
      </c>
      <c r="J234" s="23">
        <v>0.61210020966069512</v>
      </c>
      <c r="K234" s="23">
        <v>0.28225284173355397</v>
      </c>
      <c r="L234" s="23">
        <v>0.21311186420907385</v>
      </c>
      <c r="M234" s="23">
        <v>0.14972196454317138</v>
      </c>
      <c r="N234" s="23">
        <v>0.29770248906297847</v>
      </c>
      <c r="O234" s="23">
        <v>0.30110906108363211</v>
      </c>
      <c r="P234" s="23">
        <v>0.24832774042918904</v>
      </c>
      <c r="Q234" s="23">
        <v>0.19663841605003496</v>
      </c>
      <c r="R234" s="23">
        <v>0.2366431913239847</v>
      </c>
      <c r="S234" s="23">
        <v>0.23986801926615137</v>
      </c>
      <c r="T234" s="23">
        <v>0.14552204873031013</v>
      </c>
      <c r="U234" s="23">
        <v>0.10670832519848993</v>
      </c>
      <c r="V234" s="23">
        <v>0.30331501776206227</v>
      </c>
      <c r="W234" s="23">
        <v>0.51639777949432231</v>
      </c>
      <c r="X234" s="157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87</v>
      </c>
      <c r="C235" s="29"/>
      <c r="D235" s="13">
        <v>1.1497584090542893E-2</v>
      </c>
      <c r="E235" s="13">
        <v>1.1506704604970892E-2</v>
      </c>
      <c r="F235" s="13">
        <v>1.4040955272381332E-2</v>
      </c>
      <c r="G235" s="13">
        <v>1.5282778449484582E-2</v>
      </c>
      <c r="H235" s="13">
        <v>5.0959863735604793E-2</v>
      </c>
      <c r="I235" s="13">
        <v>3.6006979348700952E-2</v>
      </c>
      <c r="J235" s="13">
        <v>5.37716143186555E-2</v>
      </c>
      <c r="K235" s="13">
        <v>2.562053026325755E-2</v>
      </c>
      <c r="L235" s="13">
        <v>2.0409755550749295E-2</v>
      </c>
      <c r="M235" s="13">
        <v>1.3009873819826623E-2</v>
      </c>
      <c r="N235" s="13">
        <v>2.6425914071520621E-2</v>
      </c>
      <c r="O235" s="13">
        <v>2.6568446566202834E-2</v>
      </c>
      <c r="P235" s="13">
        <v>2.3172106416409551E-2</v>
      </c>
      <c r="Q235" s="13">
        <v>1.8668204055383067E-2</v>
      </c>
      <c r="R235" s="13">
        <v>2.0225913788374759E-2</v>
      </c>
      <c r="S235" s="13">
        <v>2.1205364897552793E-2</v>
      </c>
      <c r="T235" s="13">
        <v>1.2685344942348699E-2</v>
      </c>
      <c r="U235" s="13">
        <v>9.5903228159218042E-3</v>
      </c>
      <c r="V235" s="13">
        <v>2.7325677275861465E-2</v>
      </c>
      <c r="W235" s="13">
        <v>4.9973978660740867E-2</v>
      </c>
      <c r="X235" s="157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-2.3770503716225133E-2</v>
      </c>
      <c r="E236" s="13">
        <v>2.1664249584715245E-2</v>
      </c>
      <c r="F236" s="13">
        <v>-5.6625347931905656E-2</v>
      </c>
      <c r="G236" s="13">
        <v>0.15784615484351172</v>
      </c>
      <c r="H236" s="13">
        <v>-0.11061817380543726</v>
      </c>
      <c r="I236" s="13">
        <v>4.8664815351719959E-3</v>
      </c>
      <c r="J236" s="13">
        <v>2.4363890878391858E-2</v>
      </c>
      <c r="K236" s="13">
        <v>-8.6317249332109602E-3</v>
      </c>
      <c r="L236" s="13">
        <v>-6.0374849728678792E-2</v>
      </c>
      <c r="M236" s="13">
        <v>3.5612396268710933E-2</v>
      </c>
      <c r="N236" s="13">
        <v>1.3764910874435321E-2</v>
      </c>
      <c r="O236" s="13">
        <v>1.9864488722264317E-2</v>
      </c>
      <c r="P236" s="13">
        <v>-3.562813786997665E-2</v>
      </c>
      <c r="Q236" s="13">
        <v>-5.2125945775778004E-2</v>
      </c>
      <c r="R236" s="13">
        <v>5.2860104533867025E-2</v>
      </c>
      <c r="S236" s="13">
        <v>1.791474778794222E-2</v>
      </c>
      <c r="T236" s="13">
        <v>3.2312834687550529E-2</v>
      </c>
      <c r="U236" s="13">
        <v>1.2669598102699187E-3</v>
      </c>
      <c r="V236" s="13">
        <v>-1.1327213396647995E-3</v>
      </c>
      <c r="W236" s="13">
        <v>-7.0123554400288501E-2</v>
      </c>
      <c r="X236" s="157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>
        <v>0.7</v>
      </c>
      <c r="E237" s="45">
        <v>0.41</v>
      </c>
      <c r="F237" s="45">
        <v>1.51</v>
      </c>
      <c r="G237" s="45">
        <v>3.76</v>
      </c>
      <c r="H237" s="45">
        <v>2.84</v>
      </c>
      <c r="I237" s="45">
        <v>0</v>
      </c>
      <c r="J237" s="45">
        <v>0.48</v>
      </c>
      <c r="K237" s="45">
        <v>0.33</v>
      </c>
      <c r="L237" s="45">
        <v>1.6</v>
      </c>
      <c r="M237" s="45">
        <v>0.76</v>
      </c>
      <c r="N237" s="45">
        <v>0.22</v>
      </c>
      <c r="O237" s="45">
        <v>0.37</v>
      </c>
      <c r="P237" s="45">
        <v>0.99</v>
      </c>
      <c r="Q237" s="45">
        <v>1.4</v>
      </c>
      <c r="R237" s="45">
        <v>1.18</v>
      </c>
      <c r="S237" s="45">
        <v>0.32</v>
      </c>
      <c r="T237" s="45">
        <v>0.67</v>
      </c>
      <c r="U237" s="45">
        <v>0.09</v>
      </c>
      <c r="V237" s="45">
        <v>0.15</v>
      </c>
      <c r="W237" s="45" t="s">
        <v>272</v>
      </c>
      <c r="X237" s="157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 t="s">
        <v>312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6"/>
    </row>
    <row r="239" spans="1:65">
      <c r="BM239" s="56"/>
    </row>
    <row r="240" spans="1:65" ht="15">
      <c r="B240" s="8" t="s">
        <v>514</v>
      </c>
      <c r="BM240" s="28" t="s">
        <v>67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57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55" t="s">
        <v>231</v>
      </c>
      <c r="E242" s="156" t="s">
        <v>232</v>
      </c>
      <c r="F242" s="156" t="s">
        <v>233</v>
      </c>
      <c r="G242" s="156" t="s">
        <v>237</v>
      </c>
      <c r="H242" s="156" t="s">
        <v>238</v>
      </c>
      <c r="I242" s="156" t="s">
        <v>239</v>
      </c>
      <c r="J242" s="156" t="s">
        <v>240</v>
      </c>
      <c r="K242" s="156" t="s">
        <v>241</v>
      </c>
      <c r="L242" s="156" t="s">
        <v>242</v>
      </c>
      <c r="M242" s="156" t="s">
        <v>243</v>
      </c>
      <c r="N242" s="156" t="s">
        <v>244</v>
      </c>
      <c r="O242" s="156" t="s">
        <v>245</v>
      </c>
      <c r="P242" s="156" t="s">
        <v>246</v>
      </c>
      <c r="Q242" s="156" t="s">
        <v>247</v>
      </c>
      <c r="R242" s="156" t="s">
        <v>248</v>
      </c>
      <c r="S242" s="156" t="s">
        <v>249</v>
      </c>
      <c r="T242" s="156" t="s">
        <v>250</v>
      </c>
      <c r="U242" s="156" t="s">
        <v>251</v>
      </c>
      <c r="V242" s="156" t="s">
        <v>252</v>
      </c>
      <c r="W242" s="156" t="s">
        <v>253</v>
      </c>
      <c r="X242" s="156" t="s">
        <v>254</v>
      </c>
      <c r="Y242" s="156" t="s">
        <v>255</v>
      </c>
      <c r="Z242" s="156" t="s">
        <v>256</v>
      </c>
      <c r="AA242" s="156" t="s">
        <v>257</v>
      </c>
      <c r="AB242" s="156" t="s">
        <v>259</v>
      </c>
      <c r="AC242" s="156" t="s">
        <v>260</v>
      </c>
      <c r="AD242" s="15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114</v>
      </c>
      <c r="E243" s="11" t="s">
        <v>303</v>
      </c>
      <c r="F243" s="11" t="s">
        <v>303</v>
      </c>
      <c r="G243" s="11" t="s">
        <v>304</v>
      </c>
      <c r="H243" s="11" t="s">
        <v>114</v>
      </c>
      <c r="I243" s="11" t="s">
        <v>114</v>
      </c>
      <c r="J243" s="11" t="s">
        <v>304</v>
      </c>
      <c r="K243" s="11" t="s">
        <v>303</v>
      </c>
      <c r="L243" s="11" t="s">
        <v>304</v>
      </c>
      <c r="M243" s="11" t="s">
        <v>304</v>
      </c>
      <c r="N243" s="11" t="s">
        <v>304</v>
      </c>
      <c r="O243" s="11" t="s">
        <v>304</v>
      </c>
      <c r="P243" s="11" t="s">
        <v>304</v>
      </c>
      <c r="Q243" s="11" t="s">
        <v>114</v>
      </c>
      <c r="R243" s="11" t="s">
        <v>304</v>
      </c>
      <c r="S243" s="11" t="s">
        <v>304</v>
      </c>
      <c r="T243" s="11" t="s">
        <v>114</v>
      </c>
      <c r="U243" s="11" t="s">
        <v>304</v>
      </c>
      <c r="V243" s="11" t="s">
        <v>303</v>
      </c>
      <c r="W243" s="11" t="s">
        <v>304</v>
      </c>
      <c r="X243" s="11" t="s">
        <v>114</v>
      </c>
      <c r="Y243" s="11" t="s">
        <v>303</v>
      </c>
      <c r="Z243" s="11" t="s">
        <v>304</v>
      </c>
      <c r="AA243" s="11" t="s">
        <v>304</v>
      </c>
      <c r="AB243" s="11" t="s">
        <v>303</v>
      </c>
      <c r="AC243" s="11" t="s">
        <v>304</v>
      </c>
      <c r="AD243" s="157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157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37">
        <v>36</v>
      </c>
      <c r="E245" s="230">
        <v>31.947190906372562</v>
      </c>
      <c r="F245" s="230">
        <v>31.3</v>
      </c>
      <c r="G245" s="230">
        <v>31</v>
      </c>
      <c r="H245" s="230">
        <v>32.598700000000001</v>
      </c>
      <c r="I245" s="230">
        <v>33</v>
      </c>
      <c r="J245" s="230">
        <v>31.7</v>
      </c>
      <c r="K245" s="230">
        <v>31.8</v>
      </c>
      <c r="L245" s="230">
        <v>30</v>
      </c>
      <c r="M245" s="230">
        <v>32.9</v>
      </c>
      <c r="N245" s="230">
        <v>30.5</v>
      </c>
      <c r="O245" s="230">
        <v>28.5</v>
      </c>
      <c r="P245" s="230">
        <v>29.5</v>
      </c>
      <c r="Q245" s="230">
        <v>30.882005935465195</v>
      </c>
      <c r="R245" s="237">
        <v>26</v>
      </c>
      <c r="S245" s="230">
        <v>32.700000000000003</v>
      </c>
      <c r="T245" s="230">
        <v>30</v>
      </c>
      <c r="U245" s="230">
        <v>31.3</v>
      </c>
      <c r="V245" s="230">
        <v>29.4</v>
      </c>
      <c r="W245" s="230">
        <v>31.3</v>
      </c>
      <c r="X245" s="230">
        <v>30</v>
      </c>
      <c r="Y245" s="230">
        <v>31.7</v>
      </c>
      <c r="Z245" s="230">
        <v>31.090000000000003</v>
      </c>
      <c r="AA245" s="237">
        <v>44</v>
      </c>
      <c r="AB245" s="237">
        <v>35.6</v>
      </c>
      <c r="AC245" s="238">
        <v>36.799999999999997</v>
      </c>
      <c r="AD245" s="231"/>
      <c r="AE245" s="232"/>
      <c r="AF245" s="232"/>
      <c r="AG245" s="232"/>
      <c r="AH245" s="232"/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32"/>
      <c r="AT245" s="232"/>
      <c r="AU245" s="232"/>
      <c r="AV245" s="232"/>
      <c r="AW245" s="232"/>
      <c r="AX245" s="232"/>
      <c r="AY245" s="232"/>
      <c r="AZ245" s="232"/>
      <c r="BA245" s="232"/>
      <c r="BB245" s="232"/>
      <c r="BC245" s="232"/>
      <c r="BD245" s="232"/>
      <c r="BE245" s="232"/>
      <c r="BF245" s="232"/>
      <c r="BG245" s="232"/>
      <c r="BH245" s="232"/>
      <c r="BI245" s="232"/>
      <c r="BJ245" s="232"/>
      <c r="BK245" s="232"/>
      <c r="BL245" s="232"/>
      <c r="BM245" s="233">
        <v>1</v>
      </c>
    </row>
    <row r="246" spans="1:65">
      <c r="A246" s="30"/>
      <c r="B246" s="19">
        <v>1</v>
      </c>
      <c r="C246" s="9">
        <v>2</v>
      </c>
      <c r="D246" s="239">
        <v>35.590000000000003</v>
      </c>
      <c r="E246" s="234">
        <v>29.988139611258681</v>
      </c>
      <c r="F246" s="234">
        <v>31.100000000000005</v>
      </c>
      <c r="G246" s="234">
        <v>31</v>
      </c>
      <c r="H246" s="234">
        <v>34.531500000000001</v>
      </c>
      <c r="I246" s="234">
        <v>33</v>
      </c>
      <c r="J246" s="234">
        <v>32.1</v>
      </c>
      <c r="K246" s="234">
        <v>32.700000000000003</v>
      </c>
      <c r="L246" s="234">
        <v>30</v>
      </c>
      <c r="M246" s="234">
        <v>31</v>
      </c>
      <c r="N246" s="234">
        <v>29</v>
      </c>
      <c r="O246" s="234">
        <v>29.2</v>
      </c>
      <c r="P246" s="234">
        <v>30.4</v>
      </c>
      <c r="Q246" s="234">
        <v>30.541557369433388</v>
      </c>
      <c r="R246" s="239">
        <v>25.5</v>
      </c>
      <c r="S246" s="234">
        <v>33.6</v>
      </c>
      <c r="T246" s="234">
        <v>29</v>
      </c>
      <c r="U246" s="234">
        <v>30.3</v>
      </c>
      <c r="V246" s="234">
        <v>30</v>
      </c>
      <c r="W246" s="234">
        <v>32.9</v>
      </c>
      <c r="X246" s="234">
        <v>30</v>
      </c>
      <c r="Y246" s="234">
        <v>32.1</v>
      </c>
      <c r="Z246" s="234">
        <v>30.979999999999997</v>
      </c>
      <c r="AA246" s="239">
        <v>40</v>
      </c>
      <c r="AB246" s="239">
        <v>39.1</v>
      </c>
      <c r="AC246" s="234">
        <v>28.2</v>
      </c>
      <c r="AD246" s="231"/>
      <c r="AE246" s="232"/>
      <c r="AF246" s="232"/>
      <c r="AG246" s="232"/>
      <c r="AH246" s="232"/>
      <c r="AI246" s="232"/>
      <c r="AJ246" s="232"/>
      <c r="AK246" s="232"/>
      <c r="AL246" s="232"/>
      <c r="AM246" s="232"/>
      <c r="AN246" s="232"/>
      <c r="AO246" s="232"/>
      <c r="AP246" s="232"/>
      <c r="AQ246" s="232"/>
      <c r="AR246" s="232"/>
      <c r="AS246" s="232"/>
      <c r="AT246" s="232"/>
      <c r="AU246" s="232"/>
      <c r="AV246" s="232"/>
      <c r="AW246" s="232"/>
      <c r="AX246" s="232"/>
      <c r="AY246" s="232"/>
      <c r="AZ246" s="232"/>
      <c r="BA246" s="232"/>
      <c r="BB246" s="232"/>
      <c r="BC246" s="232"/>
      <c r="BD246" s="232"/>
      <c r="BE246" s="232"/>
      <c r="BF246" s="232"/>
      <c r="BG246" s="232"/>
      <c r="BH246" s="232"/>
      <c r="BI246" s="232"/>
      <c r="BJ246" s="232"/>
      <c r="BK246" s="232"/>
      <c r="BL246" s="232"/>
      <c r="BM246" s="233">
        <v>18</v>
      </c>
    </row>
    <row r="247" spans="1:65">
      <c r="A247" s="30"/>
      <c r="B247" s="19">
        <v>1</v>
      </c>
      <c r="C247" s="9">
        <v>3</v>
      </c>
      <c r="D247" s="239">
        <v>36.130000000000003</v>
      </c>
      <c r="E247" s="234">
        <v>30.760003497332026</v>
      </c>
      <c r="F247" s="234">
        <v>31.6</v>
      </c>
      <c r="G247" s="234">
        <v>31</v>
      </c>
      <c r="H247" s="234">
        <v>33.332000000000001</v>
      </c>
      <c r="I247" s="234">
        <v>34</v>
      </c>
      <c r="J247" s="234">
        <v>32.6</v>
      </c>
      <c r="K247" s="234">
        <v>31.3</v>
      </c>
      <c r="L247" s="234">
        <v>28.5</v>
      </c>
      <c r="M247" s="234">
        <v>33</v>
      </c>
      <c r="N247" s="234">
        <v>30.1</v>
      </c>
      <c r="O247" s="234">
        <v>29.1</v>
      </c>
      <c r="P247" s="234">
        <v>30.599999999999998</v>
      </c>
      <c r="Q247" s="234">
        <v>28.329443144817326</v>
      </c>
      <c r="R247" s="239">
        <v>25.7</v>
      </c>
      <c r="S247" s="234">
        <v>32.9</v>
      </c>
      <c r="T247" s="234">
        <v>28</v>
      </c>
      <c r="U247" s="234">
        <v>30.3</v>
      </c>
      <c r="V247" s="234">
        <v>30.3</v>
      </c>
      <c r="W247" s="234">
        <v>32.200000000000003</v>
      </c>
      <c r="X247" s="234">
        <v>30</v>
      </c>
      <c r="Y247" s="234">
        <v>33.700000000000003</v>
      </c>
      <c r="Z247" s="234">
        <v>31.720000000000002</v>
      </c>
      <c r="AA247" s="239">
        <v>44</v>
      </c>
      <c r="AB247" s="239">
        <v>40.9</v>
      </c>
      <c r="AC247" s="234">
        <v>28</v>
      </c>
      <c r="AD247" s="231"/>
      <c r="AE247" s="232"/>
      <c r="AF247" s="232"/>
      <c r="AG247" s="232"/>
      <c r="AH247" s="232"/>
      <c r="AI247" s="232"/>
      <c r="AJ247" s="232"/>
      <c r="AK247" s="232"/>
      <c r="AL247" s="232"/>
      <c r="AM247" s="232"/>
      <c r="AN247" s="232"/>
      <c r="AO247" s="232"/>
      <c r="AP247" s="232"/>
      <c r="AQ247" s="232"/>
      <c r="AR247" s="232"/>
      <c r="AS247" s="232"/>
      <c r="AT247" s="232"/>
      <c r="AU247" s="232"/>
      <c r="AV247" s="232"/>
      <c r="AW247" s="232"/>
      <c r="AX247" s="232"/>
      <c r="AY247" s="232"/>
      <c r="AZ247" s="232"/>
      <c r="BA247" s="232"/>
      <c r="BB247" s="232"/>
      <c r="BC247" s="232"/>
      <c r="BD247" s="232"/>
      <c r="BE247" s="232"/>
      <c r="BF247" s="232"/>
      <c r="BG247" s="232"/>
      <c r="BH247" s="232"/>
      <c r="BI247" s="232"/>
      <c r="BJ247" s="232"/>
      <c r="BK247" s="232"/>
      <c r="BL247" s="232"/>
      <c r="BM247" s="233">
        <v>16</v>
      </c>
    </row>
    <row r="248" spans="1:65">
      <c r="A248" s="30"/>
      <c r="B248" s="19">
        <v>1</v>
      </c>
      <c r="C248" s="9">
        <v>4</v>
      </c>
      <c r="D248" s="239">
        <v>36.08</v>
      </c>
      <c r="E248" s="234">
        <v>30.155228931353129</v>
      </c>
      <c r="F248" s="234">
        <v>31.2</v>
      </c>
      <c r="G248" s="234">
        <v>31</v>
      </c>
      <c r="H248" s="234">
        <v>33.151299999999999</v>
      </c>
      <c r="I248" s="234">
        <v>34</v>
      </c>
      <c r="J248" s="234">
        <v>32.200000000000003</v>
      </c>
      <c r="K248" s="234">
        <v>30</v>
      </c>
      <c r="L248" s="234">
        <v>29.6</v>
      </c>
      <c r="M248" s="234">
        <v>31.5</v>
      </c>
      <c r="N248" s="234">
        <v>30.800000000000004</v>
      </c>
      <c r="O248" s="234">
        <v>30.1</v>
      </c>
      <c r="P248" s="234">
        <v>31.5</v>
      </c>
      <c r="Q248" s="234">
        <v>28.69159933208401</v>
      </c>
      <c r="R248" s="240">
        <v>27.6</v>
      </c>
      <c r="S248" s="234">
        <v>32.9</v>
      </c>
      <c r="T248" s="234">
        <v>30</v>
      </c>
      <c r="U248" s="234">
        <v>31.6</v>
      </c>
      <c r="V248" s="234">
        <v>30.1</v>
      </c>
      <c r="W248" s="234">
        <v>30.5</v>
      </c>
      <c r="X248" s="234">
        <v>30</v>
      </c>
      <c r="Y248" s="234">
        <v>30.800000000000004</v>
      </c>
      <c r="Z248" s="234">
        <v>30.48</v>
      </c>
      <c r="AA248" s="239">
        <v>41</v>
      </c>
      <c r="AB248" s="239">
        <v>39.799999999999997</v>
      </c>
      <c r="AC248" s="234">
        <v>28.9</v>
      </c>
      <c r="AD248" s="231"/>
      <c r="AE248" s="232"/>
      <c r="AF248" s="232"/>
      <c r="AG248" s="232"/>
      <c r="AH248" s="232"/>
      <c r="AI248" s="232"/>
      <c r="AJ248" s="232"/>
      <c r="AK248" s="232"/>
      <c r="AL248" s="232"/>
      <c r="AM248" s="232"/>
      <c r="AN248" s="232"/>
      <c r="AO248" s="232"/>
      <c r="AP248" s="232"/>
      <c r="AQ248" s="232"/>
      <c r="AR248" s="232"/>
      <c r="AS248" s="232"/>
      <c r="AT248" s="232"/>
      <c r="AU248" s="232"/>
      <c r="AV248" s="232"/>
      <c r="AW248" s="232"/>
      <c r="AX248" s="232"/>
      <c r="AY248" s="232"/>
      <c r="AZ248" s="232"/>
      <c r="BA248" s="232"/>
      <c r="BB248" s="232"/>
      <c r="BC248" s="232"/>
      <c r="BD248" s="232"/>
      <c r="BE248" s="232"/>
      <c r="BF248" s="232"/>
      <c r="BG248" s="232"/>
      <c r="BH248" s="232"/>
      <c r="BI248" s="232"/>
      <c r="BJ248" s="232"/>
      <c r="BK248" s="232"/>
      <c r="BL248" s="232"/>
      <c r="BM248" s="233">
        <v>30.851308746831219</v>
      </c>
    </row>
    <row r="249" spans="1:65">
      <c r="A249" s="30"/>
      <c r="B249" s="19">
        <v>1</v>
      </c>
      <c r="C249" s="9">
        <v>5</v>
      </c>
      <c r="D249" s="239">
        <v>35.479999999999997</v>
      </c>
      <c r="E249" s="234">
        <v>30.925847881899653</v>
      </c>
      <c r="F249" s="234">
        <v>31.5</v>
      </c>
      <c r="G249" s="234">
        <v>30</v>
      </c>
      <c r="H249" s="234">
        <v>32.976700000000001</v>
      </c>
      <c r="I249" s="234">
        <v>34</v>
      </c>
      <c r="J249" s="234">
        <v>32.799999999999997</v>
      </c>
      <c r="K249" s="234">
        <v>30.599999999999998</v>
      </c>
      <c r="L249" s="234">
        <v>29.6</v>
      </c>
      <c r="M249" s="234">
        <v>31.7</v>
      </c>
      <c r="N249" s="234">
        <v>29.7</v>
      </c>
      <c r="O249" s="234">
        <v>31.100000000000005</v>
      </c>
      <c r="P249" s="234">
        <v>31</v>
      </c>
      <c r="Q249" s="234">
        <v>28.354525261784577</v>
      </c>
      <c r="R249" s="239">
        <v>26.2</v>
      </c>
      <c r="S249" s="234">
        <v>33.6</v>
      </c>
      <c r="T249" s="234">
        <v>29</v>
      </c>
      <c r="U249" s="234">
        <v>30.2</v>
      </c>
      <c r="V249" s="234">
        <v>28.8</v>
      </c>
      <c r="W249" s="234">
        <v>30.599999999999998</v>
      </c>
      <c r="X249" s="234">
        <v>30</v>
      </c>
      <c r="Y249" s="234">
        <v>30.4</v>
      </c>
      <c r="Z249" s="234">
        <v>30.24</v>
      </c>
      <c r="AA249" s="239">
        <v>39</v>
      </c>
      <c r="AB249" s="239">
        <v>38</v>
      </c>
      <c r="AC249" s="234">
        <v>29.6</v>
      </c>
      <c r="AD249" s="231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32"/>
      <c r="AT249" s="23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2"/>
      <c r="BE249" s="232"/>
      <c r="BF249" s="232"/>
      <c r="BG249" s="232"/>
      <c r="BH249" s="232"/>
      <c r="BI249" s="232"/>
      <c r="BJ249" s="232"/>
      <c r="BK249" s="232"/>
      <c r="BL249" s="232"/>
      <c r="BM249" s="233">
        <v>27</v>
      </c>
    </row>
    <row r="250" spans="1:65">
      <c r="A250" s="30"/>
      <c r="B250" s="19">
        <v>1</v>
      </c>
      <c r="C250" s="9">
        <v>6</v>
      </c>
      <c r="D250" s="239">
        <v>35.1</v>
      </c>
      <c r="E250" s="234">
        <v>31.597277611730487</v>
      </c>
      <c r="F250" s="234">
        <v>31.2</v>
      </c>
      <c r="G250" s="234">
        <v>30</v>
      </c>
      <c r="H250" s="234">
        <v>31.993200000000005</v>
      </c>
      <c r="I250" s="234">
        <v>34</v>
      </c>
      <c r="J250" s="234">
        <v>32.299999999999997</v>
      </c>
      <c r="K250" s="234">
        <v>31.2</v>
      </c>
      <c r="L250" s="234">
        <v>28.9</v>
      </c>
      <c r="M250" s="234">
        <v>31.8</v>
      </c>
      <c r="N250" s="234">
        <v>28.7</v>
      </c>
      <c r="O250" s="234">
        <v>30.9</v>
      </c>
      <c r="P250" s="234">
        <v>30.4</v>
      </c>
      <c r="Q250" s="234">
        <v>28.85653509819084</v>
      </c>
      <c r="R250" s="239">
        <v>25.7</v>
      </c>
      <c r="S250" s="234">
        <v>33.200000000000003</v>
      </c>
      <c r="T250" s="234">
        <v>29</v>
      </c>
      <c r="U250" s="234">
        <v>29.9</v>
      </c>
      <c r="V250" s="234">
        <v>27.6</v>
      </c>
      <c r="W250" s="234">
        <v>31</v>
      </c>
      <c r="X250" s="234">
        <v>30</v>
      </c>
      <c r="Y250" s="234">
        <v>32.4</v>
      </c>
      <c r="Z250" s="234">
        <v>29.51</v>
      </c>
      <c r="AA250" s="239">
        <v>39</v>
      </c>
      <c r="AB250" s="239">
        <v>38.9</v>
      </c>
      <c r="AC250" s="234">
        <v>27.5</v>
      </c>
      <c r="AD250" s="231"/>
      <c r="AE250" s="232"/>
      <c r="AF250" s="232"/>
      <c r="AG250" s="232"/>
      <c r="AH250" s="232"/>
      <c r="AI250" s="232"/>
      <c r="AJ250" s="232"/>
      <c r="AK250" s="232"/>
      <c r="AL250" s="232"/>
      <c r="AM250" s="232"/>
      <c r="AN250" s="232"/>
      <c r="AO250" s="232"/>
      <c r="AP250" s="232"/>
      <c r="AQ250" s="232"/>
      <c r="AR250" s="232"/>
      <c r="AS250" s="232"/>
      <c r="AT250" s="232"/>
      <c r="AU250" s="232"/>
      <c r="AV250" s="232"/>
      <c r="AW250" s="232"/>
      <c r="AX250" s="232"/>
      <c r="AY250" s="232"/>
      <c r="AZ250" s="232"/>
      <c r="BA250" s="232"/>
      <c r="BB250" s="232"/>
      <c r="BC250" s="232"/>
      <c r="BD250" s="232"/>
      <c r="BE250" s="232"/>
      <c r="BF250" s="232"/>
      <c r="BG250" s="232"/>
      <c r="BH250" s="232"/>
      <c r="BI250" s="232"/>
      <c r="BJ250" s="232"/>
      <c r="BK250" s="232"/>
      <c r="BL250" s="232"/>
      <c r="BM250" s="235"/>
    </row>
    <row r="251" spans="1:65">
      <c r="A251" s="30"/>
      <c r="B251" s="20" t="s">
        <v>267</v>
      </c>
      <c r="C251" s="12"/>
      <c r="D251" s="236">
        <v>35.729999999999997</v>
      </c>
      <c r="E251" s="236">
        <v>30.895614739991085</v>
      </c>
      <c r="F251" s="236">
        <v>31.316666666666663</v>
      </c>
      <c r="G251" s="236">
        <v>30.666666666666668</v>
      </c>
      <c r="H251" s="236">
        <v>33.097233333333328</v>
      </c>
      <c r="I251" s="236">
        <v>33.666666666666664</v>
      </c>
      <c r="J251" s="236">
        <v>32.283333333333339</v>
      </c>
      <c r="K251" s="236">
        <v>31.266666666666666</v>
      </c>
      <c r="L251" s="236">
        <v>29.433333333333334</v>
      </c>
      <c r="M251" s="236">
        <v>31.983333333333334</v>
      </c>
      <c r="N251" s="236">
        <v>29.799999999999997</v>
      </c>
      <c r="O251" s="236">
        <v>29.816666666666666</v>
      </c>
      <c r="P251" s="236">
        <v>30.566666666666666</v>
      </c>
      <c r="Q251" s="236">
        <v>29.275944356962558</v>
      </c>
      <c r="R251" s="236">
        <v>26.116666666666664</v>
      </c>
      <c r="S251" s="236">
        <v>33.150000000000006</v>
      </c>
      <c r="T251" s="236">
        <v>29.166666666666668</v>
      </c>
      <c r="U251" s="236">
        <v>30.599999999999998</v>
      </c>
      <c r="V251" s="236">
        <v>29.366666666666671</v>
      </c>
      <c r="W251" s="236">
        <v>31.416666666666668</v>
      </c>
      <c r="X251" s="236">
        <v>30</v>
      </c>
      <c r="Y251" s="236">
        <v>31.850000000000005</v>
      </c>
      <c r="Z251" s="236">
        <v>30.67</v>
      </c>
      <c r="AA251" s="236">
        <v>41.166666666666664</v>
      </c>
      <c r="AB251" s="236">
        <v>38.716666666666661</v>
      </c>
      <c r="AC251" s="236">
        <v>29.833333333333332</v>
      </c>
      <c r="AD251" s="231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32"/>
      <c r="AT251" s="232"/>
      <c r="AU251" s="232"/>
      <c r="AV251" s="232"/>
      <c r="AW251" s="232"/>
      <c r="AX251" s="232"/>
      <c r="AY251" s="232"/>
      <c r="AZ251" s="232"/>
      <c r="BA251" s="232"/>
      <c r="BB251" s="232"/>
      <c r="BC251" s="232"/>
      <c r="BD251" s="232"/>
      <c r="BE251" s="232"/>
      <c r="BF251" s="232"/>
      <c r="BG251" s="232"/>
      <c r="BH251" s="232"/>
      <c r="BI251" s="232"/>
      <c r="BJ251" s="232"/>
      <c r="BK251" s="232"/>
      <c r="BL251" s="232"/>
      <c r="BM251" s="235"/>
    </row>
    <row r="252" spans="1:65">
      <c r="A252" s="30"/>
      <c r="B252" s="3" t="s">
        <v>268</v>
      </c>
      <c r="C252" s="29"/>
      <c r="D252" s="234">
        <v>35.795000000000002</v>
      </c>
      <c r="E252" s="234">
        <v>30.842925689615839</v>
      </c>
      <c r="F252" s="234">
        <v>31.25</v>
      </c>
      <c r="G252" s="234">
        <v>31</v>
      </c>
      <c r="H252" s="234">
        <v>33.064</v>
      </c>
      <c r="I252" s="234">
        <v>34</v>
      </c>
      <c r="J252" s="234">
        <v>32.25</v>
      </c>
      <c r="K252" s="234">
        <v>31.25</v>
      </c>
      <c r="L252" s="234">
        <v>29.6</v>
      </c>
      <c r="M252" s="234">
        <v>31.75</v>
      </c>
      <c r="N252" s="234">
        <v>29.9</v>
      </c>
      <c r="O252" s="234">
        <v>29.65</v>
      </c>
      <c r="P252" s="234">
        <v>30.5</v>
      </c>
      <c r="Q252" s="234">
        <v>28.774067215137425</v>
      </c>
      <c r="R252" s="234">
        <v>25.85</v>
      </c>
      <c r="S252" s="234">
        <v>33.049999999999997</v>
      </c>
      <c r="T252" s="234">
        <v>29</v>
      </c>
      <c r="U252" s="234">
        <v>30.3</v>
      </c>
      <c r="V252" s="234">
        <v>29.7</v>
      </c>
      <c r="W252" s="234">
        <v>31.15</v>
      </c>
      <c r="X252" s="234">
        <v>30</v>
      </c>
      <c r="Y252" s="234">
        <v>31.9</v>
      </c>
      <c r="Z252" s="234">
        <v>30.729999999999997</v>
      </c>
      <c r="AA252" s="234">
        <v>40.5</v>
      </c>
      <c r="AB252" s="234">
        <v>39</v>
      </c>
      <c r="AC252" s="234">
        <v>28.549999999999997</v>
      </c>
      <c r="AD252" s="231"/>
      <c r="AE252" s="232"/>
      <c r="AF252" s="232"/>
      <c r="AG252" s="232"/>
      <c r="AH252" s="232"/>
      <c r="AI252" s="232"/>
      <c r="AJ252" s="232"/>
      <c r="AK252" s="232"/>
      <c r="AL252" s="232"/>
      <c r="AM252" s="232"/>
      <c r="AN252" s="232"/>
      <c r="AO252" s="232"/>
      <c r="AP252" s="232"/>
      <c r="AQ252" s="232"/>
      <c r="AR252" s="232"/>
      <c r="AS252" s="232"/>
      <c r="AT252" s="232"/>
      <c r="AU252" s="232"/>
      <c r="AV252" s="232"/>
      <c r="AW252" s="232"/>
      <c r="AX252" s="232"/>
      <c r="AY252" s="232"/>
      <c r="AZ252" s="232"/>
      <c r="BA252" s="232"/>
      <c r="BB252" s="232"/>
      <c r="BC252" s="232"/>
      <c r="BD252" s="232"/>
      <c r="BE252" s="232"/>
      <c r="BF252" s="232"/>
      <c r="BG252" s="232"/>
      <c r="BH252" s="232"/>
      <c r="BI252" s="232"/>
      <c r="BJ252" s="232"/>
      <c r="BK252" s="232"/>
      <c r="BL252" s="232"/>
      <c r="BM252" s="235"/>
    </row>
    <row r="253" spans="1:65">
      <c r="A253" s="30"/>
      <c r="B253" s="3" t="s">
        <v>269</v>
      </c>
      <c r="C253" s="29"/>
      <c r="D253" s="23">
        <v>0.40850948581397706</v>
      </c>
      <c r="E253" s="23">
        <v>0.77319207525487721</v>
      </c>
      <c r="F253" s="23">
        <v>0.19407902170679461</v>
      </c>
      <c r="G253" s="23">
        <v>0.5163977794943222</v>
      </c>
      <c r="H253" s="23">
        <v>0.84818781332123894</v>
      </c>
      <c r="I253" s="23">
        <v>0.51639777949432231</v>
      </c>
      <c r="J253" s="23">
        <v>0.38686776379877685</v>
      </c>
      <c r="K253" s="23">
        <v>0.93737221351321753</v>
      </c>
      <c r="L253" s="23">
        <v>0.60882400303098028</v>
      </c>
      <c r="M253" s="23">
        <v>0.79854033502802235</v>
      </c>
      <c r="N253" s="23">
        <v>0.82945765413311012</v>
      </c>
      <c r="O253" s="23">
        <v>1.0515068552637536</v>
      </c>
      <c r="P253" s="23">
        <v>0.67131711334261901</v>
      </c>
      <c r="Q253" s="23">
        <v>1.1352049171204841</v>
      </c>
      <c r="R253" s="23">
        <v>0.76789756261279252</v>
      </c>
      <c r="S253" s="23">
        <v>0.38340579025361671</v>
      </c>
      <c r="T253" s="23">
        <v>0.752772652709081</v>
      </c>
      <c r="U253" s="23">
        <v>0.68117545463705687</v>
      </c>
      <c r="V253" s="23">
        <v>1.0250203250017367</v>
      </c>
      <c r="W253" s="23">
        <v>0.94956130221627477</v>
      </c>
      <c r="X253" s="23">
        <v>0</v>
      </c>
      <c r="Y253" s="23">
        <v>1.1844830095868835</v>
      </c>
      <c r="Z253" s="23">
        <v>0.76702020833873774</v>
      </c>
      <c r="AA253" s="23">
        <v>2.3166067138525408</v>
      </c>
      <c r="AB253" s="23">
        <v>1.8082219627763245</v>
      </c>
      <c r="AC253" s="23">
        <v>3.4909406564229215</v>
      </c>
      <c r="AD253" s="157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3" t="s">
        <v>87</v>
      </c>
      <c r="C254" s="29"/>
      <c r="D254" s="13">
        <v>1.1433234979400422E-2</v>
      </c>
      <c r="E254" s="13">
        <v>2.502594888503909E-2</v>
      </c>
      <c r="F254" s="13">
        <v>6.1973077713718353E-3</v>
      </c>
      <c r="G254" s="13">
        <v>1.6839058026988766E-2</v>
      </c>
      <c r="H254" s="13">
        <v>2.5627151513809485E-2</v>
      </c>
      <c r="I254" s="13">
        <v>1.5338547905771951E-2</v>
      </c>
      <c r="J254" s="13">
        <v>1.1983513592114924E-2</v>
      </c>
      <c r="K254" s="13">
        <v>2.9979921540934464E-2</v>
      </c>
      <c r="L254" s="13">
        <v>2.0684847215095593E-2</v>
      </c>
      <c r="M254" s="13">
        <v>2.4967389318228943E-2</v>
      </c>
      <c r="N254" s="13">
        <v>2.7834149467554033E-2</v>
      </c>
      <c r="O254" s="13">
        <v>3.526574137273629E-2</v>
      </c>
      <c r="P254" s="13">
        <v>2.1962391930510982E-2</v>
      </c>
      <c r="Q254" s="13">
        <v>3.8776030698750241E-2</v>
      </c>
      <c r="R254" s="13">
        <v>2.9402586953903992E-2</v>
      </c>
      <c r="S254" s="13">
        <v>1.1565785528012568E-2</v>
      </c>
      <c r="T254" s="13">
        <v>2.5809348092882777E-2</v>
      </c>
      <c r="U254" s="13">
        <v>2.2260635772452839E-2</v>
      </c>
      <c r="V254" s="13">
        <v>3.490421084001373E-2</v>
      </c>
      <c r="W254" s="13">
        <v>3.022476293526604E-2</v>
      </c>
      <c r="X254" s="13">
        <v>0</v>
      </c>
      <c r="Y254" s="13">
        <v>3.7189419453277341E-2</v>
      </c>
      <c r="Z254" s="13">
        <v>2.5008810183851898E-2</v>
      </c>
      <c r="AA254" s="13">
        <v>5.627384730006172E-2</v>
      </c>
      <c r="AB254" s="13">
        <v>4.6703968044158196E-2</v>
      </c>
      <c r="AC254" s="13">
        <v>0.11701477060635491</v>
      </c>
      <c r="AD254" s="157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3" t="s">
        <v>270</v>
      </c>
      <c r="C255" s="29"/>
      <c r="D255" s="13">
        <v>0.15813563350598137</v>
      </c>
      <c r="E255" s="13">
        <v>1.436113894663249E-3</v>
      </c>
      <c r="F255" s="13">
        <v>1.5083895586220253E-2</v>
      </c>
      <c r="G255" s="13">
        <v>-5.9849026723547416E-3</v>
      </c>
      <c r="H255" s="13">
        <v>7.2798356949210108E-2</v>
      </c>
      <c r="I255" s="13">
        <v>9.1255704674914728E-2</v>
      </c>
      <c r="J255" s="13">
        <v>4.6416980175896239E-2</v>
      </c>
      <c r="K255" s="13">
        <v>1.3463218797099108E-2</v>
      </c>
      <c r="L255" s="13">
        <v>-4.5961596804010019E-2</v>
      </c>
      <c r="M255" s="13">
        <v>3.6692919441169147E-2</v>
      </c>
      <c r="N255" s="13">
        <v>-3.4076633683788327E-2</v>
      </c>
      <c r="O255" s="13">
        <v>-3.3536408087414538E-2</v>
      </c>
      <c r="P255" s="13">
        <v>-9.2262562505971424E-3</v>
      </c>
      <c r="Q255" s="13">
        <v>-5.106313002136309E-2</v>
      </c>
      <c r="R255" s="13">
        <v>-0.15346649048238048</v>
      </c>
      <c r="S255" s="13">
        <v>7.4508711187329713E-2</v>
      </c>
      <c r="T255" s="13">
        <v>-5.4605206345989532E-2</v>
      </c>
      <c r="U255" s="13">
        <v>-8.1458050578496755E-3</v>
      </c>
      <c r="V255" s="13">
        <v>-4.8122499189504842E-2</v>
      </c>
      <c r="W255" s="13">
        <v>1.8325249164462765E-2</v>
      </c>
      <c r="X255" s="13">
        <v>-2.7593926527303525E-2</v>
      </c>
      <c r="Y255" s="13">
        <v>3.2371114670179502E-2</v>
      </c>
      <c r="Z255" s="13">
        <v>-5.8768575530799838E-3</v>
      </c>
      <c r="AA255" s="13">
        <v>0.3343572230430889</v>
      </c>
      <c r="AB255" s="13">
        <v>0.25494406037615192</v>
      </c>
      <c r="AC255" s="13">
        <v>-3.299618249104086E-2</v>
      </c>
      <c r="AD255" s="157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A256" s="30"/>
      <c r="B256" s="46" t="s">
        <v>271</v>
      </c>
      <c r="C256" s="47"/>
      <c r="D256" s="45">
        <v>2.94</v>
      </c>
      <c r="E256" s="45">
        <v>7.0000000000000007E-2</v>
      </c>
      <c r="F256" s="45">
        <v>0.32</v>
      </c>
      <c r="G256" s="45">
        <v>7.0000000000000007E-2</v>
      </c>
      <c r="H256" s="45">
        <v>1.38</v>
      </c>
      <c r="I256" s="45">
        <v>1.72</v>
      </c>
      <c r="J256" s="45">
        <v>0.89</v>
      </c>
      <c r="K256" s="45">
        <v>0.28999999999999998</v>
      </c>
      <c r="L256" s="45">
        <v>0.8</v>
      </c>
      <c r="M256" s="45">
        <v>0.71</v>
      </c>
      <c r="N256" s="45">
        <v>0.57999999999999996</v>
      </c>
      <c r="O256" s="45">
        <v>0.56999999999999995</v>
      </c>
      <c r="P256" s="45">
        <v>0.13</v>
      </c>
      <c r="Q256" s="45">
        <v>0.9</v>
      </c>
      <c r="R256" s="45">
        <v>2.77</v>
      </c>
      <c r="S256" s="45">
        <v>1.41</v>
      </c>
      <c r="T256" s="45">
        <v>0.96</v>
      </c>
      <c r="U256" s="45">
        <v>0.11</v>
      </c>
      <c r="V256" s="45">
        <v>0.84</v>
      </c>
      <c r="W256" s="45">
        <v>0.38</v>
      </c>
      <c r="X256" s="45">
        <v>0.47</v>
      </c>
      <c r="Y256" s="45">
        <v>0.63</v>
      </c>
      <c r="Z256" s="45">
        <v>7.0000000000000007E-2</v>
      </c>
      <c r="AA256" s="45">
        <v>6.18</v>
      </c>
      <c r="AB256" s="45">
        <v>4.72</v>
      </c>
      <c r="AC256" s="45">
        <v>0.56000000000000005</v>
      </c>
      <c r="AD256" s="157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6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6"/>
    </row>
    <row r="258" spans="1:65" ht="15">
      <c r="B258" s="8" t="s">
        <v>515</v>
      </c>
      <c r="BM258" s="28" t="s">
        <v>67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5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55" t="s">
        <v>232</v>
      </c>
      <c r="E260" s="156" t="s">
        <v>233</v>
      </c>
      <c r="F260" s="156" t="s">
        <v>237</v>
      </c>
      <c r="G260" s="156" t="s">
        <v>238</v>
      </c>
      <c r="H260" s="156" t="s">
        <v>241</v>
      </c>
      <c r="I260" s="156" t="s">
        <v>254</v>
      </c>
      <c r="J260" s="156" t="s">
        <v>257</v>
      </c>
      <c r="K260" s="15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303</v>
      </c>
      <c r="E261" s="11" t="s">
        <v>303</v>
      </c>
      <c r="F261" s="11" t="s">
        <v>304</v>
      </c>
      <c r="G261" s="11" t="s">
        <v>303</v>
      </c>
      <c r="H261" s="11" t="s">
        <v>303</v>
      </c>
      <c r="I261" s="11" t="s">
        <v>303</v>
      </c>
      <c r="J261" s="11" t="s">
        <v>304</v>
      </c>
      <c r="K261" s="15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15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1">
        <v>3.7615862313059005</v>
      </c>
      <c r="E263" s="21">
        <v>4.0199999999999996</v>
      </c>
      <c r="F263" s="21">
        <v>4.2</v>
      </c>
      <c r="G263" s="21">
        <v>3.5842999999999998</v>
      </c>
      <c r="H263" s="150">
        <v>3.2</v>
      </c>
      <c r="I263" s="21">
        <v>3.95</v>
      </c>
      <c r="J263" s="21">
        <v>4.0999999999999996</v>
      </c>
      <c r="K263" s="15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3.7847919008386484</v>
      </c>
      <c r="E264" s="11">
        <v>3.84</v>
      </c>
      <c r="F264" s="11">
        <v>4.0999999999999996</v>
      </c>
      <c r="G264" s="11">
        <v>3.5939999999999999</v>
      </c>
      <c r="H264" s="11">
        <v>3.7</v>
      </c>
      <c r="I264" s="11">
        <v>4.09</v>
      </c>
      <c r="J264" s="11">
        <v>4.2</v>
      </c>
      <c r="K264" s="15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33</v>
      </c>
    </row>
    <row r="265" spans="1:65">
      <c r="A265" s="30"/>
      <c r="B265" s="19">
        <v>1</v>
      </c>
      <c r="C265" s="9">
        <v>3</v>
      </c>
      <c r="D265" s="11">
        <v>3.7938149871470479</v>
      </c>
      <c r="E265" s="11">
        <v>3.98</v>
      </c>
      <c r="F265" s="11">
        <v>4.0999999999999996</v>
      </c>
      <c r="G265" s="11">
        <v>3.4436</v>
      </c>
      <c r="H265" s="11">
        <v>3.8</v>
      </c>
      <c r="I265" s="11">
        <v>4.0199999999999996</v>
      </c>
      <c r="J265" s="11">
        <v>4</v>
      </c>
      <c r="K265" s="15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3.7850778324759489</v>
      </c>
      <c r="E266" s="11">
        <v>3.92</v>
      </c>
      <c r="F266" s="11">
        <v>4</v>
      </c>
      <c r="G266" s="11">
        <v>3.6568000000000001</v>
      </c>
      <c r="H266" s="11">
        <v>3.9</v>
      </c>
      <c r="I266" s="11">
        <v>4.01</v>
      </c>
      <c r="J266" s="11">
        <v>4.2</v>
      </c>
      <c r="K266" s="15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3.8948503160386778</v>
      </c>
    </row>
    <row r="267" spans="1:65">
      <c r="A267" s="30"/>
      <c r="B267" s="19">
        <v>1</v>
      </c>
      <c r="C267" s="9">
        <v>5</v>
      </c>
      <c r="D267" s="11">
        <v>3.7883473032869839</v>
      </c>
      <c r="E267" s="11">
        <v>3.81</v>
      </c>
      <c r="F267" s="11">
        <v>4.0999999999999996</v>
      </c>
      <c r="G267" s="153">
        <v>3.8639999999999999</v>
      </c>
      <c r="H267" s="11">
        <v>3.7</v>
      </c>
      <c r="I267" s="11">
        <v>4.1100000000000003</v>
      </c>
      <c r="J267" s="11">
        <v>4.3</v>
      </c>
      <c r="K267" s="15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3.8346150185699317</v>
      </c>
      <c r="E268" s="11">
        <v>3.81</v>
      </c>
      <c r="F268" s="11">
        <v>3.9</v>
      </c>
      <c r="G268" s="11">
        <v>3.6092</v>
      </c>
      <c r="H268" s="11">
        <v>3.6</v>
      </c>
      <c r="I268" s="11">
        <v>3.97</v>
      </c>
      <c r="J268" s="11">
        <v>4.2</v>
      </c>
      <c r="K268" s="15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20" t="s">
        <v>267</v>
      </c>
      <c r="C269" s="12"/>
      <c r="D269" s="22">
        <v>3.7913722122707436</v>
      </c>
      <c r="E269" s="22">
        <v>3.8966666666666665</v>
      </c>
      <c r="F269" s="22">
        <v>4.0666666666666664</v>
      </c>
      <c r="G269" s="22">
        <v>3.625316666666667</v>
      </c>
      <c r="H269" s="22">
        <v>3.6500000000000004</v>
      </c>
      <c r="I269" s="22">
        <v>4.0249999999999995</v>
      </c>
      <c r="J269" s="22">
        <v>4.166666666666667</v>
      </c>
      <c r="K269" s="15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268</v>
      </c>
      <c r="C270" s="29"/>
      <c r="D270" s="11">
        <v>3.7867125678814664</v>
      </c>
      <c r="E270" s="11">
        <v>3.88</v>
      </c>
      <c r="F270" s="11">
        <v>4.0999999999999996</v>
      </c>
      <c r="G270" s="11">
        <v>3.6015999999999999</v>
      </c>
      <c r="H270" s="11">
        <v>3.7</v>
      </c>
      <c r="I270" s="11">
        <v>4.0149999999999997</v>
      </c>
      <c r="J270" s="11">
        <v>4.2</v>
      </c>
      <c r="K270" s="15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269</v>
      </c>
      <c r="C271" s="29"/>
      <c r="D271" s="23">
        <v>2.3896367496621378E-2</v>
      </c>
      <c r="E271" s="23">
        <v>9.0480200412392131E-2</v>
      </c>
      <c r="F271" s="23">
        <v>0.10327955589886445</v>
      </c>
      <c r="G271" s="23">
        <v>0.13704359038884914</v>
      </c>
      <c r="H271" s="23">
        <v>0.24289915602982229</v>
      </c>
      <c r="I271" s="23">
        <v>6.3796551630946316E-2</v>
      </c>
      <c r="J271" s="23">
        <v>0.10327955589886449</v>
      </c>
      <c r="K271" s="212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  <c r="BI271" s="213"/>
      <c r="BJ271" s="213"/>
      <c r="BK271" s="213"/>
      <c r="BL271" s="213"/>
      <c r="BM271" s="57"/>
    </row>
    <row r="272" spans="1:65">
      <c r="A272" s="30"/>
      <c r="B272" s="3" t="s">
        <v>87</v>
      </c>
      <c r="C272" s="29"/>
      <c r="D272" s="13">
        <v>6.3028281473607338E-3</v>
      </c>
      <c r="E272" s="13">
        <v>2.321989745399285E-2</v>
      </c>
      <c r="F272" s="13">
        <v>2.5396612106278145E-2</v>
      </c>
      <c r="G272" s="13">
        <v>3.7801826154639125E-2</v>
      </c>
      <c r="H272" s="13">
        <v>6.6547713980773221E-2</v>
      </c>
      <c r="I272" s="13">
        <v>1.5850074939365546E-2</v>
      </c>
      <c r="J272" s="13">
        <v>2.4787093415727476E-2</v>
      </c>
      <c r="K272" s="15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3" t="s">
        <v>270</v>
      </c>
      <c r="C273" s="29"/>
      <c r="D273" s="13">
        <v>-2.6567928256913897E-2</v>
      </c>
      <c r="E273" s="13">
        <v>4.6634670927114819E-4</v>
      </c>
      <c r="F273" s="13">
        <v>4.4113723682900785E-2</v>
      </c>
      <c r="G273" s="13">
        <v>-6.9202569418930771E-2</v>
      </c>
      <c r="H273" s="13">
        <v>-6.2865141448543937E-2</v>
      </c>
      <c r="I273" s="13">
        <v>3.3415837169756157E-2</v>
      </c>
      <c r="J273" s="13">
        <v>6.9788651314447447E-2</v>
      </c>
      <c r="K273" s="157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A274" s="30"/>
      <c r="B274" s="46" t="s">
        <v>271</v>
      </c>
      <c r="C274" s="47"/>
      <c r="D274" s="45">
        <v>0.42</v>
      </c>
      <c r="E274" s="45">
        <v>0</v>
      </c>
      <c r="F274" s="45">
        <v>0.67</v>
      </c>
      <c r="G274" s="45">
        <v>1.08</v>
      </c>
      <c r="H274" s="45">
        <v>0.98</v>
      </c>
      <c r="I274" s="45">
        <v>0.51</v>
      </c>
      <c r="J274" s="45">
        <v>1.07</v>
      </c>
      <c r="K274" s="157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6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BM275" s="56"/>
    </row>
    <row r="276" spans="1:65" ht="15">
      <c r="B276" s="8" t="s">
        <v>516</v>
      </c>
      <c r="BM276" s="28" t="s">
        <v>67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5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55" t="s">
        <v>232</v>
      </c>
      <c r="E278" s="156" t="s">
        <v>233</v>
      </c>
      <c r="F278" s="156" t="s">
        <v>237</v>
      </c>
      <c r="G278" s="156" t="s">
        <v>238</v>
      </c>
      <c r="H278" s="156" t="s">
        <v>241</v>
      </c>
      <c r="I278" s="156" t="s">
        <v>254</v>
      </c>
      <c r="J278" s="156" t="s">
        <v>257</v>
      </c>
      <c r="K278" s="15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303</v>
      </c>
      <c r="E279" s="11" t="s">
        <v>303</v>
      </c>
      <c r="F279" s="11" t="s">
        <v>304</v>
      </c>
      <c r="G279" s="11" t="s">
        <v>303</v>
      </c>
      <c r="H279" s="11" t="s">
        <v>303</v>
      </c>
      <c r="I279" s="11" t="s">
        <v>303</v>
      </c>
      <c r="J279" s="11" t="s">
        <v>304</v>
      </c>
      <c r="K279" s="15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15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1">
        <v>1.4087361730004226</v>
      </c>
      <c r="E281" s="21">
        <v>1.44</v>
      </c>
      <c r="F281" s="151">
        <v>1.6</v>
      </c>
      <c r="G281" s="21">
        <v>1.3259000000000001</v>
      </c>
      <c r="H281" s="21">
        <v>1.3</v>
      </c>
      <c r="I281" s="21">
        <v>1.45</v>
      </c>
      <c r="J281" s="151">
        <v>1.3</v>
      </c>
      <c r="K281" s="15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1.4387957133599132</v>
      </c>
      <c r="E282" s="11">
        <v>1.53</v>
      </c>
      <c r="F282" s="152">
        <v>1.7</v>
      </c>
      <c r="G282" s="11">
        <v>1.4496</v>
      </c>
      <c r="H282" s="11">
        <v>1.5</v>
      </c>
      <c r="I282" s="11">
        <v>1.46</v>
      </c>
      <c r="J282" s="152">
        <v>1.2</v>
      </c>
      <c r="K282" s="15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34</v>
      </c>
    </row>
    <row r="283" spans="1:65">
      <c r="A283" s="30"/>
      <c r="B283" s="19">
        <v>1</v>
      </c>
      <c r="C283" s="9">
        <v>3</v>
      </c>
      <c r="D283" s="11">
        <v>1.4817741333805623</v>
      </c>
      <c r="E283" s="11">
        <v>1.47</v>
      </c>
      <c r="F283" s="152">
        <v>1.8</v>
      </c>
      <c r="G283" s="11">
        <v>1.2496</v>
      </c>
      <c r="H283" s="11">
        <v>1.4</v>
      </c>
      <c r="I283" s="11">
        <v>1.52</v>
      </c>
      <c r="J283" s="152">
        <v>1.1000000000000001</v>
      </c>
      <c r="K283" s="15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1.4773035116903366</v>
      </c>
      <c r="E284" s="11">
        <v>1.43</v>
      </c>
      <c r="F284" s="152">
        <v>1.6</v>
      </c>
      <c r="G284" s="11">
        <v>1.2801</v>
      </c>
      <c r="H284" s="11">
        <v>1.4</v>
      </c>
      <c r="I284" s="11">
        <v>1.52</v>
      </c>
      <c r="J284" s="152">
        <v>1.2</v>
      </c>
      <c r="K284" s="15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1.4221274404772513</v>
      </c>
    </row>
    <row r="285" spans="1:65">
      <c r="A285" s="30"/>
      <c r="B285" s="19">
        <v>1</v>
      </c>
      <c r="C285" s="9">
        <v>5</v>
      </c>
      <c r="D285" s="11">
        <v>1.4522201520111551</v>
      </c>
      <c r="E285" s="11">
        <v>1.38</v>
      </c>
      <c r="F285" s="152">
        <v>1.7</v>
      </c>
      <c r="G285" s="11">
        <v>1.3889</v>
      </c>
      <c r="H285" s="11">
        <v>1.3</v>
      </c>
      <c r="I285" s="11">
        <v>1.47</v>
      </c>
      <c r="J285" s="152">
        <v>1.2</v>
      </c>
      <c r="K285" s="15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1.5118935308751515</v>
      </c>
      <c r="E286" s="11">
        <v>1.39</v>
      </c>
      <c r="F286" s="152">
        <v>1.7</v>
      </c>
      <c r="G286" s="11">
        <v>1.329</v>
      </c>
      <c r="H286" s="11">
        <v>1.4</v>
      </c>
      <c r="I286" s="11">
        <v>1.51</v>
      </c>
      <c r="J286" s="152">
        <v>1.3</v>
      </c>
      <c r="K286" s="15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20" t="s">
        <v>267</v>
      </c>
      <c r="C287" s="12"/>
      <c r="D287" s="22">
        <v>1.461787202386257</v>
      </c>
      <c r="E287" s="22">
        <v>1.4399999999999997</v>
      </c>
      <c r="F287" s="22">
        <v>1.6833333333333329</v>
      </c>
      <c r="G287" s="22">
        <v>1.3371833333333336</v>
      </c>
      <c r="H287" s="22">
        <v>1.3833333333333331</v>
      </c>
      <c r="I287" s="22">
        <v>1.4883333333333333</v>
      </c>
      <c r="J287" s="22">
        <v>1.2166666666666666</v>
      </c>
      <c r="K287" s="15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268</v>
      </c>
      <c r="C288" s="29"/>
      <c r="D288" s="11">
        <v>1.4647618318507458</v>
      </c>
      <c r="E288" s="11">
        <v>1.4350000000000001</v>
      </c>
      <c r="F288" s="11">
        <v>1.7</v>
      </c>
      <c r="G288" s="11">
        <v>1.32745</v>
      </c>
      <c r="H288" s="11">
        <v>1.4</v>
      </c>
      <c r="I288" s="11">
        <v>1.49</v>
      </c>
      <c r="J288" s="11">
        <v>1.2</v>
      </c>
      <c r="K288" s="15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269</v>
      </c>
      <c r="C289" s="29"/>
      <c r="D289" s="23">
        <v>3.6291668903628227E-2</v>
      </c>
      <c r="E289" s="23">
        <v>5.5136195008360943E-2</v>
      </c>
      <c r="F289" s="23">
        <v>7.527726527090807E-2</v>
      </c>
      <c r="G289" s="23">
        <v>7.2712788879719548E-2</v>
      </c>
      <c r="H289" s="23">
        <v>7.527726527090807E-2</v>
      </c>
      <c r="I289" s="23">
        <v>3.1885210782848346E-2</v>
      </c>
      <c r="J289" s="23">
        <v>7.5277265270908097E-2</v>
      </c>
      <c r="K289" s="212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57"/>
    </row>
    <row r="290" spans="1:65">
      <c r="A290" s="30"/>
      <c r="B290" s="3" t="s">
        <v>87</v>
      </c>
      <c r="C290" s="29"/>
      <c r="D290" s="13">
        <v>2.4826916561032156E-2</v>
      </c>
      <c r="E290" s="13">
        <v>3.8289024311361775E-2</v>
      </c>
      <c r="F290" s="13">
        <v>4.4719167487668174E-2</v>
      </c>
      <c r="G290" s="13">
        <v>5.4377576407911805E-2</v>
      </c>
      <c r="H290" s="13">
        <v>5.4417300195837168E-2</v>
      </c>
      <c r="I290" s="13">
        <v>2.1423433896650624E-2</v>
      </c>
      <c r="J290" s="13">
        <v>6.1871724880198445E-2</v>
      </c>
      <c r="K290" s="15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3" t="s">
        <v>270</v>
      </c>
      <c r="C291" s="29"/>
      <c r="D291" s="13">
        <v>2.7887628619061244E-2</v>
      </c>
      <c r="E291" s="13">
        <v>1.2567480954274179E-2</v>
      </c>
      <c r="F291" s="13">
        <v>0.18367263398589917</v>
      </c>
      <c r="G291" s="13">
        <v>-5.9730305967101827E-2</v>
      </c>
      <c r="H291" s="13">
        <v>-2.7278924546241257E-2</v>
      </c>
      <c r="I291" s="13">
        <v>4.6554120940007993E-2</v>
      </c>
      <c r="J291" s="13">
        <v>-0.14447423484187483</v>
      </c>
      <c r="K291" s="15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46" t="s">
        <v>271</v>
      </c>
      <c r="C292" s="47"/>
      <c r="D292" s="45">
        <v>0.26</v>
      </c>
      <c r="E292" s="45">
        <v>0</v>
      </c>
      <c r="F292" s="45">
        <v>2.9</v>
      </c>
      <c r="G292" s="45">
        <v>1.22</v>
      </c>
      <c r="H292" s="45">
        <v>0.67</v>
      </c>
      <c r="I292" s="45">
        <v>0.57999999999999996</v>
      </c>
      <c r="J292" s="45">
        <v>2.66</v>
      </c>
      <c r="K292" s="15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BM293" s="56"/>
    </row>
    <row r="294" spans="1:65" ht="15">
      <c r="B294" s="8" t="s">
        <v>517</v>
      </c>
      <c r="BM294" s="28" t="s">
        <v>67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7" t="s">
        <v>227</v>
      </c>
      <c r="K295" s="15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55" t="s">
        <v>232</v>
      </c>
      <c r="E296" s="156" t="s">
        <v>233</v>
      </c>
      <c r="F296" s="156" t="s">
        <v>237</v>
      </c>
      <c r="G296" s="156" t="s">
        <v>238</v>
      </c>
      <c r="H296" s="156" t="s">
        <v>241</v>
      </c>
      <c r="I296" s="156" t="s">
        <v>254</v>
      </c>
      <c r="J296" s="156" t="s">
        <v>257</v>
      </c>
      <c r="K296" s="15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303</v>
      </c>
      <c r="E297" s="11" t="s">
        <v>303</v>
      </c>
      <c r="F297" s="11" t="s">
        <v>304</v>
      </c>
      <c r="G297" s="11" t="s">
        <v>303</v>
      </c>
      <c r="H297" s="11" t="s">
        <v>303</v>
      </c>
      <c r="I297" s="11" t="s">
        <v>303</v>
      </c>
      <c r="J297" s="11" t="s">
        <v>304</v>
      </c>
      <c r="K297" s="15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15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1">
        <v>1.4184372391905793</v>
      </c>
      <c r="E299" s="21">
        <v>1.47</v>
      </c>
      <c r="F299" s="21">
        <v>1.44</v>
      </c>
      <c r="G299" s="21">
        <v>1.4674</v>
      </c>
      <c r="H299" s="21">
        <v>1.3</v>
      </c>
      <c r="I299" s="21">
        <v>1.47</v>
      </c>
      <c r="J299" s="151">
        <v>1.6</v>
      </c>
      <c r="K299" s="15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1.4811792626951177</v>
      </c>
      <c r="E300" s="11">
        <v>1.45</v>
      </c>
      <c r="F300" s="153">
        <v>1.33</v>
      </c>
      <c r="G300" s="11">
        <v>1.464</v>
      </c>
      <c r="H300" s="11">
        <v>1.5</v>
      </c>
      <c r="I300" s="11">
        <v>1.52</v>
      </c>
      <c r="J300" s="152">
        <v>1.6</v>
      </c>
      <c r="K300" s="15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35</v>
      </c>
    </row>
    <row r="301" spans="1:65">
      <c r="A301" s="30"/>
      <c r="B301" s="19">
        <v>1</v>
      </c>
      <c r="C301" s="9">
        <v>3</v>
      </c>
      <c r="D301" s="11">
        <v>1.4401815122012493</v>
      </c>
      <c r="E301" s="11">
        <v>1.44</v>
      </c>
      <c r="F301" s="11">
        <v>1.4</v>
      </c>
      <c r="G301" s="11">
        <v>1.4015</v>
      </c>
      <c r="H301" s="11">
        <v>1.4</v>
      </c>
      <c r="I301" s="11">
        <v>1.57</v>
      </c>
      <c r="J301" s="152">
        <v>1.6</v>
      </c>
      <c r="K301" s="15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1.4622766904374269</v>
      </c>
      <c r="E302" s="11">
        <v>1.48</v>
      </c>
      <c r="F302" s="11">
        <v>1.44</v>
      </c>
      <c r="G302" s="11">
        <v>1.5057</v>
      </c>
      <c r="H302" s="11">
        <v>1.4</v>
      </c>
      <c r="I302" s="11">
        <v>1.54</v>
      </c>
      <c r="J302" s="152">
        <v>1.7</v>
      </c>
      <c r="K302" s="15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1.457978334688885</v>
      </c>
    </row>
    <row r="303" spans="1:65">
      <c r="A303" s="30"/>
      <c r="B303" s="19">
        <v>1</v>
      </c>
      <c r="C303" s="9">
        <v>5</v>
      </c>
      <c r="D303" s="11">
        <v>1.4253579849750238</v>
      </c>
      <c r="E303" s="11">
        <v>1.41</v>
      </c>
      <c r="F303" s="11">
        <v>1.43</v>
      </c>
      <c r="G303" s="11">
        <v>1.6002000000000001</v>
      </c>
      <c r="H303" s="11">
        <v>1.4</v>
      </c>
      <c r="I303" s="11">
        <v>1.51</v>
      </c>
      <c r="J303" s="152">
        <v>1.7</v>
      </c>
      <c r="K303" s="15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30</v>
      </c>
    </row>
    <row r="304" spans="1:65">
      <c r="A304" s="30"/>
      <c r="B304" s="19">
        <v>1</v>
      </c>
      <c r="C304" s="9">
        <v>6</v>
      </c>
      <c r="D304" s="11">
        <v>1.4958873593004602</v>
      </c>
      <c r="E304" s="11">
        <v>1.45</v>
      </c>
      <c r="F304" s="11">
        <v>1.45</v>
      </c>
      <c r="G304" s="11">
        <v>1.4931000000000001</v>
      </c>
      <c r="H304" s="11">
        <v>1.4</v>
      </c>
      <c r="I304" s="11">
        <v>1.53</v>
      </c>
      <c r="J304" s="152">
        <v>1.6</v>
      </c>
      <c r="K304" s="15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20" t="s">
        <v>267</v>
      </c>
      <c r="C305" s="12"/>
      <c r="D305" s="22">
        <v>1.4538866747999766</v>
      </c>
      <c r="E305" s="22">
        <v>1.45</v>
      </c>
      <c r="F305" s="22">
        <v>1.4149999999999998</v>
      </c>
      <c r="G305" s="22">
        <v>1.48865</v>
      </c>
      <c r="H305" s="22">
        <v>1.4000000000000001</v>
      </c>
      <c r="I305" s="22">
        <v>1.5233333333333334</v>
      </c>
      <c r="J305" s="22">
        <v>1.6333333333333335</v>
      </c>
      <c r="K305" s="15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268</v>
      </c>
      <c r="C306" s="29"/>
      <c r="D306" s="11">
        <v>1.4512291013193381</v>
      </c>
      <c r="E306" s="11">
        <v>1.45</v>
      </c>
      <c r="F306" s="11">
        <v>1.4350000000000001</v>
      </c>
      <c r="G306" s="11">
        <v>1.4802500000000001</v>
      </c>
      <c r="H306" s="11">
        <v>1.4</v>
      </c>
      <c r="I306" s="11">
        <v>1.5249999999999999</v>
      </c>
      <c r="J306" s="11">
        <v>1.6</v>
      </c>
      <c r="K306" s="15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269</v>
      </c>
      <c r="C307" s="29"/>
      <c r="D307" s="23">
        <v>3.1105354281636324E-2</v>
      </c>
      <c r="E307" s="23">
        <v>2.4494897427831803E-2</v>
      </c>
      <c r="F307" s="23">
        <v>4.5055521304275196E-2</v>
      </c>
      <c r="G307" s="23">
        <v>6.5434264724225366E-2</v>
      </c>
      <c r="H307" s="23">
        <v>6.3245553203367569E-2</v>
      </c>
      <c r="I307" s="23">
        <v>3.3266599866332423E-2</v>
      </c>
      <c r="J307" s="23">
        <v>5.1639777949432156E-2</v>
      </c>
      <c r="K307" s="212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  <c r="AI307" s="213"/>
      <c r="AJ307" s="213"/>
      <c r="AK307" s="213"/>
      <c r="AL307" s="213"/>
      <c r="AM307" s="213"/>
      <c r="AN307" s="213"/>
      <c r="AO307" s="213"/>
      <c r="AP307" s="213"/>
      <c r="AQ307" s="213"/>
      <c r="AR307" s="213"/>
      <c r="AS307" s="213"/>
      <c r="AT307" s="213"/>
      <c r="AU307" s="213"/>
      <c r="AV307" s="213"/>
      <c r="AW307" s="213"/>
      <c r="AX307" s="213"/>
      <c r="AY307" s="213"/>
      <c r="AZ307" s="213"/>
      <c r="BA307" s="213"/>
      <c r="BB307" s="213"/>
      <c r="BC307" s="213"/>
      <c r="BD307" s="213"/>
      <c r="BE307" s="213"/>
      <c r="BF307" s="213"/>
      <c r="BG307" s="213"/>
      <c r="BH307" s="213"/>
      <c r="BI307" s="213"/>
      <c r="BJ307" s="213"/>
      <c r="BK307" s="213"/>
      <c r="BL307" s="213"/>
      <c r="BM307" s="57"/>
    </row>
    <row r="308" spans="1:65">
      <c r="A308" s="30"/>
      <c r="B308" s="3" t="s">
        <v>87</v>
      </c>
      <c r="C308" s="29"/>
      <c r="D308" s="13">
        <v>2.1394620929389666E-2</v>
      </c>
      <c r="E308" s="13">
        <v>1.689303270884952E-2</v>
      </c>
      <c r="F308" s="13">
        <v>3.184135781220862E-2</v>
      </c>
      <c r="G308" s="13">
        <v>4.3955439306905833E-2</v>
      </c>
      <c r="H308" s="13">
        <v>4.5175395145262545E-2</v>
      </c>
      <c r="I308" s="13">
        <v>2.1838030546826533E-2</v>
      </c>
      <c r="J308" s="13">
        <v>3.1616190581284988E-2</v>
      </c>
      <c r="K308" s="15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3" t="s">
        <v>270</v>
      </c>
      <c r="C309" s="29"/>
      <c r="D309" s="13">
        <v>-2.8063927916882614E-3</v>
      </c>
      <c r="E309" s="13">
        <v>-5.4721901547237772E-3</v>
      </c>
      <c r="F309" s="13">
        <v>-2.9478033840644291E-2</v>
      </c>
      <c r="G309" s="13">
        <v>2.1037120087014083E-2</v>
      </c>
      <c r="H309" s="13">
        <v>-3.9766252563181448E-2</v>
      </c>
      <c r="I309" s="13">
        <v>4.4825768044347791E-2</v>
      </c>
      <c r="J309" s="13">
        <v>0.12027270534295509</v>
      </c>
      <c r="K309" s="15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A310" s="30"/>
      <c r="B310" s="46" t="s">
        <v>271</v>
      </c>
      <c r="C310" s="47"/>
      <c r="D310" s="45">
        <v>0</v>
      </c>
      <c r="E310" s="45">
        <v>7.0000000000000007E-2</v>
      </c>
      <c r="F310" s="45">
        <v>0.67</v>
      </c>
      <c r="G310" s="45">
        <v>0.6</v>
      </c>
      <c r="H310" s="45">
        <v>0.93</v>
      </c>
      <c r="I310" s="45">
        <v>1.2</v>
      </c>
      <c r="J310" s="45">
        <v>3.11</v>
      </c>
      <c r="K310" s="15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6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BM311" s="56"/>
    </row>
    <row r="312" spans="1:65" ht="15">
      <c r="B312" s="8" t="s">
        <v>518</v>
      </c>
      <c r="BM312" s="28" t="s">
        <v>67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7" t="s">
        <v>227</v>
      </c>
      <c r="Y313" s="17" t="s">
        <v>227</v>
      </c>
      <c r="Z313" s="17" t="s">
        <v>227</v>
      </c>
      <c r="AA313" s="17" t="s">
        <v>227</v>
      </c>
      <c r="AB313" s="17" t="s">
        <v>227</v>
      </c>
      <c r="AC313" s="17" t="s">
        <v>227</v>
      </c>
      <c r="AD313" s="157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228</v>
      </c>
      <c r="C314" s="9" t="s">
        <v>228</v>
      </c>
      <c r="D314" s="155" t="s">
        <v>231</v>
      </c>
      <c r="E314" s="156" t="s">
        <v>232</v>
      </c>
      <c r="F314" s="156" t="s">
        <v>233</v>
      </c>
      <c r="G314" s="156" t="s">
        <v>237</v>
      </c>
      <c r="H314" s="156" t="s">
        <v>238</v>
      </c>
      <c r="I314" s="156" t="s">
        <v>239</v>
      </c>
      <c r="J314" s="156" t="s">
        <v>240</v>
      </c>
      <c r="K314" s="156" t="s">
        <v>241</v>
      </c>
      <c r="L314" s="156" t="s">
        <v>242</v>
      </c>
      <c r="M314" s="156" t="s">
        <v>243</v>
      </c>
      <c r="N314" s="156" t="s">
        <v>244</v>
      </c>
      <c r="O314" s="156" t="s">
        <v>245</v>
      </c>
      <c r="P314" s="156" t="s">
        <v>246</v>
      </c>
      <c r="Q314" s="156" t="s">
        <v>247</v>
      </c>
      <c r="R314" s="156" t="s">
        <v>248</v>
      </c>
      <c r="S314" s="156" t="s">
        <v>249</v>
      </c>
      <c r="T314" s="156" t="s">
        <v>250</v>
      </c>
      <c r="U314" s="156" t="s">
        <v>251</v>
      </c>
      <c r="V314" s="156" t="s">
        <v>252</v>
      </c>
      <c r="W314" s="156" t="s">
        <v>253</v>
      </c>
      <c r="X314" s="156" t="s">
        <v>254</v>
      </c>
      <c r="Y314" s="156" t="s">
        <v>255</v>
      </c>
      <c r="Z314" s="156" t="s">
        <v>256</v>
      </c>
      <c r="AA314" s="156" t="s">
        <v>257</v>
      </c>
      <c r="AB314" s="156" t="s">
        <v>259</v>
      </c>
      <c r="AC314" s="156" t="s">
        <v>260</v>
      </c>
      <c r="AD314" s="157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114</v>
      </c>
      <c r="E315" s="11" t="s">
        <v>303</v>
      </c>
      <c r="F315" s="11" t="s">
        <v>114</v>
      </c>
      <c r="G315" s="11" t="s">
        <v>304</v>
      </c>
      <c r="H315" s="11" t="s">
        <v>114</v>
      </c>
      <c r="I315" s="11" t="s">
        <v>114</v>
      </c>
      <c r="J315" s="11" t="s">
        <v>304</v>
      </c>
      <c r="K315" s="11" t="s">
        <v>303</v>
      </c>
      <c r="L315" s="11" t="s">
        <v>304</v>
      </c>
      <c r="M315" s="11" t="s">
        <v>304</v>
      </c>
      <c r="N315" s="11" t="s">
        <v>304</v>
      </c>
      <c r="O315" s="11" t="s">
        <v>304</v>
      </c>
      <c r="P315" s="11" t="s">
        <v>304</v>
      </c>
      <c r="Q315" s="11" t="s">
        <v>114</v>
      </c>
      <c r="R315" s="11" t="s">
        <v>304</v>
      </c>
      <c r="S315" s="11" t="s">
        <v>304</v>
      </c>
      <c r="T315" s="11" t="s">
        <v>114</v>
      </c>
      <c r="U315" s="11" t="s">
        <v>304</v>
      </c>
      <c r="V315" s="11" t="s">
        <v>303</v>
      </c>
      <c r="W315" s="11" t="s">
        <v>304</v>
      </c>
      <c r="X315" s="11" t="s">
        <v>114</v>
      </c>
      <c r="Y315" s="11" t="s">
        <v>303</v>
      </c>
      <c r="Z315" s="11" t="s">
        <v>304</v>
      </c>
      <c r="AA315" s="11" t="s">
        <v>304</v>
      </c>
      <c r="AB315" s="11" t="s">
        <v>303</v>
      </c>
      <c r="AC315" s="11" t="s">
        <v>304</v>
      </c>
      <c r="AD315" s="157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157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1">
        <v>3.2936879999999995</v>
      </c>
      <c r="E317" s="21">
        <v>3.2311493240180207</v>
      </c>
      <c r="F317" s="21">
        <v>3.39</v>
      </c>
      <c r="G317" s="21">
        <v>3.29</v>
      </c>
      <c r="H317" s="21">
        <v>3.1960000000000002</v>
      </c>
      <c r="I317" s="21">
        <v>3.4000000000000004</v>
      </c>
      <c r="J317" s="21">
        <v>3.2472000000000003</v>
      </c>
      <c r="K317" s="21">
        <v>3.26</v>
      </c>
      <c r="L317" s="21">
        <v>3.26</v>
      </c>
      <c r="M317" s="150">
        <v>3.2799999999999994</v>
      </c>
      <c r="N317" s="21">
        <v>3.2099999999999995</v>
      </c>
      <c r="O317" s="21">
        <v>3.19</v>
      </c>
      <c r="P317" s="21">
        <v>3.2400000000000007</v>
      </c>
      <c r="Q317" s="21">
        <v>3.4109985552663167</v>
      </c>
      <c r="R317" s="21">
        <v>3.1300000000000003</v>
      </c>
      <c r="S317" s="21">
        <v>3.15</v>
      </c>
      <c r="T317" s="21">
        <v>3.54</v>
      </c>
      <c r="U317" s="21">
        <v>3.15</v>
      </c>
      <c r="V317" s="21">
        <v>3.3300000000000005</v>
      </c>
      <c r="W317" s="21">
        <v>3.37</v>
      </c>
      <c r="X317" s="21">
        <v>3.27</v>
      </c>
      <c r="Y317" s="21">
        <v>3.2799999999999994</v>
      </c>
      <c r="Z317" s="151">
        <v>3.1160000000000001</v>
      </c>
      <c r="AA317" s="21">
        <v>3.448</v>
      </c>
      <c r="AB317" s="150">
        <v>3.2099999999999995</v>
      </c>
      <c r="AC317" s="21">
        <v>3.2300000000000004</v>
      </c>
      <c r="AD317" s="157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3.313771</v>
      </c>
      <c r="E318" s="11">
        <v>3.277254737314883</v>
      </c>
      <c r="F318" s="11">
        <v>3.34</v>
      </c>
      <c r="G318" s="11">
        <v>3.32</v>
      </c>
      <c r="H318" s="11">
        <v>3.2937000000000003</v>
      </c>
      <c r="I318" s="11">
        <v>3.38</v>
      </c>
      <c r="J318" s="11">
        <v>3.2350999999999996</v>
      </c>
      <c r="K318" s="153">
        <v>3.4099999999999997</v>
      </c>
      <c r="L318" s="11">
        <v>3.2400000000000007</v>
      </c>
      <c r="M318" s="11">
        <v>3.34</v>
      </c>
      <c r="N318" s="11">
        <v>3.15</v>
      </c>
      <c r="O318" s="11">
        <v>3.16</v>
      </c>
      <c r="P318" s="11">
        <v>3.2400000000000007</v>
      </c>
      <c r="Q318" s="11">
        <v>3.3817580178752165</v>
      </c>
      <c r="R318" s="11">
        <v>3.12</v>
      </c>
      <c r="S318" s="11">
        <v>3.1400000000000006</v>
      </c>
      <c r="T318" s="11">
        <v>3.6000000000000005</v>
      </c>
      <c r="U318" s="11">
        <v>3.2</v>
      </c>
      <c r="V318" s="11">
        <v>3.39</v>
      </c>
      <c r="W318" s="11">
        <v>3.42</v>
      </c>
      <c r="X318" s="11">
        <v>3.27</v>
      </c>
      <c r="Y318" s="11">
        <v>3.36</v>
      </c>
      <c r="Z318" s="152">
        <v>2.863</v>
      </c>
      <c r="AA318" s="11">
        <v>3.448</v>
      </c>
      <c r="AB318" s="11">
        <v>3.4000000000000004</v>
      </c>
      <c r="AC318" s="11">
        <v>3.2199999999999998</v>
      </c>
      <c r="AD318" s="157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11</v>
      </c>
    </row>
    <row r="319" spans="1:65">
      <c r="A319" s="30"/>
      <c r="B319" s="19">
        <v>1</v>
      </c>
      <c r="C319" s="9">
        <v>3</v>
      </c>
      <c r="D319" s="11">
        <v>3.3214899999999998</v>
      </c>
      <c r="E319" s="11">
        <v>3.2605125402603248</v>
      </c>
      <c r="F319" s="11">
        <v>3.39</v>
      </c>
      <c r="G319" s="11">
        <v>3.25</v>
      </c>
      <c r="H319" s="11">
        <v>3.2162000000000002</v>
      </c>
      <c r="I319" s="11">
        <v>3.34</v>
      </c>
      <c r="J319" s="11">
        <v>3.3197999999999999</v>
      </c>
      <c r="K319" s="11">
        <v>3.18</v>
      </c>
      <c r="L319" s="11">
        <v>3.16</v>
      </c>
      <c r="M319" s="11">
        <v>3.44</v>
      </c>
      <c r="N319" s="11">
        <v>3.2300000000000004</v>
      </c>
      <c r="O319" s="11">
        <v>3.16</v>
      </c>
      <c r="P319" s="11">
        <v>3.32</v>
      </c>
      <c r="Q319" s="11">
        <v>3.3214789676330998</v>
      </c>
      <c r="R319" s="11">
        <v>3.15</v>
      </c>
      <c r="S319" s="11">
        <v>3.15</v>
      </c>
      <c r="T319" s="11">
        <v>3.55</v>
      </c>
      <c r="U319" s="11">
        <v>3.4099999999999997</v>
      </c>
      <c r="V319" s="11">
        <v>3.62</v>
      </c>
      <c r="W319" s="11">
        <v>3.38</v>
      </c>
      <c r="X319" s="11">
        <v>3.34</v>
      </c>
      <c r="Y319" s="11">
        <v>3.3300000000000005</v>
      </c>
      <c r="Z319" s="152">
        <v>2.9910000000000001</v>
      </c>
      <c r="AA319" s="11">
        <v>3.3780000000000001</v>
      </c>
      <c r="AB319" s="11">
        <v>3.54</v>
      </c>
      <c r="AC319" s="11">
        <v>3.2300000000000004</v>
      </c>
      <c r="AD319" s="157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3.2780590000000007</v>
      </c>
      <c r="E320" s="11">
        <v>3.2997821142898469</v>
      </c>
      <c r="F320" s="11">
        <v>3.44</v>
      </c>
      <c r="G320" s="11">
        <v>3.2400000000000007</v>
      </c>
      <c r="H320" s="11">
        <v>3.2986</v>
      </c>
      <c r="I320" s="11">
        <v>3.39</v>
      </c>
      <c r="J320" s="11">
        <v>3.3057999999999996</v>
      </c>
      <c r="K320" s="11">
        <v>3.16</v>
      </c>
      <c r="L320" s="11">
        <v>3.2199999999999998</v>
      </c>
      <c r="M320" s="11">
        <v>3.4099999999999997</v>
      </c>
      <c r="N320" s="11">
        <v>3.29</v>
      </c>
      <c r="O320" s="11">
        <v>3.2</v>
      </c>
      <c r="P320" s="11">
        <v>3.2400000000000007</v>
      </c>
      <c r="Q320" s="11">
        <v>3.440732677889438</v>
      </c>
      <c r="R320" s="11">
        <v>3.19</v>
      </c>
      <c r="S320" s="11">
        <v>3.12</v>
      </c>
      <c r="T320" s="153">
        <v>3.74</v>
      </c>
      <c r="U320" s="11">
        <v>3.64</v>
      </c>
      <c r="V320" s="11">
        <v>3.4000000000000004</v>
      </c>
      <c r="W320" s="11">
        <v>3.34</v>
      </c>
      <c r="X320" s="11">
        <v>3.34</v>
      </c>
      <c r="Y320" s="11">
        <v>3.2799999999999994</v>
      </c>
      <c r="Z320" s="152">
        <v>2.9380000000000002</v>
      </c>
      <c r="AA320" s="11">
        <v>3.476</v>
      </c>
      <c r="AB320" s="11">
        <v>3.46</v>
      </c>
      <c r="AC320" s="11">
        <v>3.27</v>
      </c>
      <c r="AD320" s="157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3.310313357536347</v>
      </c>
    </row>
    <row r="321" spans="1:65">
      <c r="A321" s="30"/>
      <c r="B321" s="19">
        <v>1</v>
      </c>
      <c r="C321" s="9">
        <v>5</v>
      </c>
      <c r="D321" s="11">
        <v>3.3001929999999997</v>
      </c>
      <c r="E321" s="11">
        <v>3.2775599650276925</v>
      </c>
      <c r="F321" s="11">
        <v>3.38</v>
      </c>
      <c r="G321" s="11">
        <v>3.34</v>
      </c>
      <c r="H321" s="11">
        <v>3.2887</v>
      </c>
      <c r="I321" s="11">
        <v>3.39</v>
      </c>
      <c r="J321" s="11">
        <v>3.3228</v>
      </c>
      <c r="K321" s="11">
        <v>3.19</v>
      </c>
      <c r="L321" s="11">
        <v>3.2400000000000007</v>
      </c>
      <c r="M321" s="11">
        <v>3.4099999999999997</v>
      </c>
      <c r="N321" s="11">
        <v>3.17</v>
      </c>
      <c r="O321" s="11">
        <v>3.2400000000000007</v>
      </c>
      <c r="P321" s="11">
        <v>3.29</v>
      </c>
      <c r="Q321" s="11">
        <v>3.3343812352971405</v>
      </c>
      <c r="R321" s="11">
        <v>3.1300000000000003</v>
      </c>
      <c r="S321" s="11">
        <v>3.12</v>
      </c>
      <c r="T321" s="11">
        <v>3.49</v>
      </c>
      <c r="U321" s="11">
        <v>3.3300000000000005</v>
      </c>
      <c r="V321" s="11">
        <v>3.34</v>
      </c>
      <c r="W321" s="11">
        <v>3.35</v>
      </c>
      <c r="X321" s="11">
        <v>3.34</v>
      </c>
      <c r="Y321" s="11">
        <v>3.32</v>
      </c>
      <c r="Z321" s="152">
        <v>2.9940000000000002</v>
      </c>
      <c r="AA321" s="11">
        <v>3.5249999999999999</v>
      </c>
      <c r="AB321" s="11">
        <v>3.47</v>
      </c>
      <c r="AC321" s="11">
        <v>3.18</v>
      </c>
      <c r="AD321" s="157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3.3139959999999995</v>
      </c>
      <c r="E322" s="11">
        <v>3.3599689716338776</v>
      </c>
      <c r="F322" s="11">
        <v>3.4000000000000004</v>
      </c>
      <c r="G322" s="11">
        <v>3.38</v>
      </c>
      <c r="H322" s="11">
        <v>3.2233999999999998</v>
      </c>
      <c r="I322" s="11">
        <v>3.37</v>
      </c>
      <c r="J322" s="11">
        <v>3.3210000000000002</v>
      </c>
      <c r="K322" s="11">
        <v>3.2300000000000004</v>
      </c>
      <c r="L322" s="11">
        <v>3.16</v>
      </c>
      <c r="M322" s="11">
        <v>3.4300000000000006</v>
      </c>
      <c r="N322" s="11">
        <v>3.2199999999999998</v>
      </c>
      <c r="O322" s="153">
        <v>3.3300000000000005</v>
      </c>
      <c r="P322" s="11">
        <v>3.2799999999999994</v>
      </c>
      <c r="Q322" s="11">
        <v>3.3142964540713726</v>
      </c>
      <c r="R322" s="11">
        <v>3.2099999999999995</v>
      </c>
      <c r="S322" s="11">
        <v>3.11</v>
      </c>
      <c r="T322" s="11">
        <v>3.5699999999999994</v>
      </c>
      <c r="U322" s="11">
        <v>3.36</v>
      </c>
      <c r="V322" s="11">
        <v>3.16</v>
      </c>
      <c r="W322" s="11">
        <v>3.32</v>
      </c>
      <c r="X322" s="11">
        <v>3.3300000000000005</v>
      </c>
      <c r="Y322" s="11">
        <v>3.3000000000000003</v>
      </c>
      <c r="Z322" s="152">
        <v>3.004</v>
      </c>
      <c r="AA322" s="11">
        <v>3.4409999999999998</v>
      </c>
      <c r="AB322" s="11">
        <v>3.53</v>
      </c>
      <c r="AC322" s="11">
        <v>3.1400000000000006</v>
      </c>
      <c r="AD322" s="157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20" t="s">
        <v>267</v>
      </c>
      <c r="C323" s="12"/>
      <c r="D323" s="22">
        <v>3.3035328333333331</v>
      </c>
      <c r="E323" s="22">
        <v>3.2843712754241081</v>
      </c>
      <c r="F323" s="22">
        <v>3.3900000000000006</v>
      </c>
      <c r="G323" s="22">
        <v>3.3033333333333328</v>
      </c>
      <c r="H323" s="22">
        <v>3.2527666666666675</v>
      </c>
      <c r="I323" s="22">
        <v>3.3783333333333339</v>
      </c>
      <c r="J323" s="22">
        <v>3.2919499999999999</v>
      </c>
      <c r="K323" s="22">
        <v>3.2383333333333333</v>
      </c>
      <c r="L323" s="22">
        <v>3.2133333333333334</v>
      </c>
      <c r="M323" s="22">
        <v>3.3849999999999998</v>
      </c>
      <c r="N323" s="22">
        <v>3.211666666666666</v>
      </c>
      <c r="O323" s="22">
        <v>3.2133333333333334</v>
      </c>
      <c r="P323" s="22">
        <v>3.2683333333333331</v>
      </c>
      <c r="Q323" s="22">
        <v>3.3672743180054301</v>
      </c>
      <c r="R323" s="22">
        <v>3.1549999999999998</v>
      </c>
      <c r="S323" s="22">
        <v>3.1316666666666673</v>
      </c>
      <c r="T323" s="22">
        <v>3.581666666666667</v>
      </c>
      <c r="U323" s="22">
        <v>3.3483333333333332</v>
      </c>
      <c r="V323" s="22">
        <v>3.3733333333333331</v>
      </c>
      <c r="W323" s="22">
        <v>3.3633333333333333</v>
      </c>
      <c r="X323" s="22">
        <v>3.3149999999999999</v>
      </c>
      <c r="Y323" s="22">
        <v>3.3116666666666661</v>
      </c>
      <c r="Z323" s="22">
        <v>2.9843333333333337</v>
      </c>
      <c r="AA323" s="22">
        <v>3.4526666666666661</v>
      </c>
      <c r="AB323" s="22">
        <v>3.4350000000000001</v>
      </c>
      <c r="AC323" s="22">
        <v>3.2116666666666664</v>
      </c>
      <c r="AD323" s="157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268</v>
      </c>
      <c r="C324" s="29"/>
      <c r="D324" s="11">
        <v>3.3069819999999996</v>
      </c>
      <c r="E324" s="11">
        <v>3.2774073511712878</v>
      </c>
      <c r="F324" s="11">
        <v>3.39</v>
      </c>
      <c r="G324" s="11">
        <v>3.3049999999999997</v>
      </c>
      <c r="H324" s="11">
        <v>3.2560500000000001</v>
      </c>
      <c r="I324" s="11">
        <v>3.3849999999999998</v>
      </c>
      <c r="J324" s="11">
        <v>3.3127999999999997</v>
      </c>
      <c r="K324" s="11">
        <v>3.21</v>
      </c>
      <c r="L324" s="11">
        <v>3.2300000000000004</v>
      </c>
      <c r="M324" s="11">
        <v>3.4099999999999997</v>
      </c>
      <c r="N324" s="11">
        <v>3.2149999999999999</v>
      </c>
      <c r="O324" s="11">
        <v>3.1950000000000003</v>
      </c>
      <c r="P324" s="11">
        <v>3.26</v>
      </c>
      <c r="Q324" s="11">
        <v>3.3580696265861785</v>
      </c>
      <c r="R324" s="11">
        <v>3.14</v>
      </c>
      <c r="S324" s="11">
        <v>3.1300000000000003</v>
      </c>
      <c r="T324" s="11">
        <v>3.5599999999999996</v>
      </c>
      <c r="U324" s="11">
        <v>3.3450000000000002</v>
      </c>
      <c r="V324" s="11">
        <v>3.3650000000000002</v>
      </c>
      <c r="W324" s="11">
        <v>3.3600000000000003</v>
      </c>
      <c r="X324" s="11">
        <v>3.335</v>
      </c>
      <c r="Y324" s="11">
        <v>3.31</v>
      </c>
      <c r="Z324" s="11">
        <v>2.9925000000000002</v>
      </c>
      <c r="AA324" s="11">
        <v>3.448</v>
      </c>
      <c r="AB324" s="11">
        <v>3.4649999999999999</v>
      </c>
      <c r="AC324" s="11">
        <v>3.2250000000000001</v>
      </c>
      <c r="AD324" s="157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269</v>
      </c>
      <c r="C325" s="29"/>
      <c r="D325" s="23">
        <v>1.6085702737731369E-2</v>
      </c>
      <c r="E325" s="23">
        <v>4.3477258528647415E-2</v>
      </c>
      <c r="F325" s="23">
        <v>3.2249030993194261E-2</v>
      </c>
      <c r="G325" s="23">
        <v>5.3913510984415061E-2</v>
      </c>
      <c r="H325" s="23">
        <v>4.580264912280365E-2</v>
      </c>
      <c r="I325" s="23">
        <v>2.1369760566432951E-2</v>
      </c>
      <c r="J325" s="23">
        <v>3.9993887032895421E-2</v>
      </c>
      <c r="K325" s="23">
        <v>9.1524131608372195E-2</v>
      </c>
      <c r="L325" s="23">
        <v>4.3204937989385774E-2</v>
      </c>
      <c r="M325" s="23">
        <v>6.2209324059983438E-2</v>
      </c>
      <c r="N325" s="23">
        <v>4.9159604012508823E-2</v>
      </c>
      <c r="O325" s="23">
        <v>6.4394616752230863E-2</v>
      </c>
      <c r="P325" s="23">
        <v>3.3714487489306999E-2</v>
      </c>
      <c r="Q325" s="23">
        <v>5.1968336890085606E-2</v>
      </c>
      <c r="R325" s="23">
        <v>3.6742346141747408E-2</v>
      </c>
      <c r="S325" s="23">
        <v>1.7224014243685103E-2</v>
      </c>
      <c r="T325" s="23">
        <v>8.5654344120229431E-2</v>
      </c>
      <c r="U325" s="23">
        <v>0.1735991551438735</v>
      </c>
      <c r="V325" s="23">
        <v>0.14854853303438126</v>
      </c>
      <c r="W325" s="23">
        <v>3.5023801430836547E-2</v>
      </c>
      <c r="X325" s="23">
        <v>3.5071355833500337E-2</v>
      </c>
      <c r="Y325" s="23">
        <v>3.1251666622224845E-2</v>
      </c>
      <c r="Z325" s="23">
        <v>8.3341866229804759E-2</v>
      </c>
      <c r="AA325" s="23">
        <v>4.8023605306834902E-2</v>
      </c>
      <c r="AB325" s="23">
        <v>0.12144957801491132</v>
      </c>
      <c r="AC325" s="23">
        <v>4.5350486950711498E-2</v>
      </c>
      <c r="AD325" s="212"/>
      <c r="AE325" s="213"/>
      <c r="AF325" s="213"/>
      <c r="AG325" s="213"/>
      <c r="AH325" s="213"/>
      <c r="AI325" s="213"/>
      <c r="AJ325" s="213"/>
      <c r="AK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213"/>
      <c r="AW325" s="213"/>
      <c r="AX325" s="213"/>
      <c r="AY325" s="213"/>
      <c r="AZ325" s="213"/>
      <c r="BA325" s="213"/>
      <c r="BB325" s="213"/>
      <c r="BC325" s="213"/>
      <c r="BD325" s="213"/>
      <c r="BE325" s="213"/>
      <c r="BF325" s="213"/>
      <c r="BG325" s="213"/>
      <c r="BH325" s="213"/>
      <c r="BI325" s="213"/>
      <c r="BJ325" s="213"/>
      <c r="BK325" s="213"/>
      <c r="BL325" s="213"/>
      <c r="BM325" s="57"/>
    </row>
    <row r="326" spans="1:65">
      <c r="A326" s="30"/>
      <c r="B326" s="3" t="s">
        <v>87</v>
      </c>
      <c r="C326" s="29"/>
      <c r="D326" s="13">
        <v>4.8692425803743451E-3</v>
      </c>
      <c r="E326" s="13">
        <v>1.3237619892115648E-2</v>
      </c>
      <c r="F326" s="13">
        <v>9.5129884935676277E-3</v>
      </c>
      <c r="G326" s="13">
        <v>1.6320941771265914E-2</v>
      </c>
      <c r="H326" s="13">
        <v>1.4081135788857784E-2</v>
      </c>
      <c r="I326" s="13">
        <v>6.3255334681103937E-3</v>
      </c>
      <c r="J326" s="13">
        <v>1.2148995893891287E-2</v>
      </c>
      <c r="K326" s="13">
        <v>2.8262727207937887E-2</v>
      </c>
      <c r="L326" s="13">
        <v>1.3445520121178145E-2</v>
      </c>
      <c r="M326" s="13">
        <v>1.8377939160999539E-2</v>
      </c>
      <c r="N326" s="13">
        <v>1.5306571046966944E-2</v>
      </c>
      <c r="O326" s="13">
        <v>2.0039818491358153E-2</v>
      </c>
      <c r="P326" s="13">
        <v>1.0315498466896583E-2</v>
      </c>
      <c r="Q326" s="13">
        <v>1.5433354096576399E-2</v>
      </c>
      <c r="R326" s="13">
        <v>1.1645751550474615E-2</v>
      </c>
      <c r="S326" s="13">
        <v>5.4999513284784774E-3</v>
      </c>
      <c r="T326" s="13">
        <v>2.3914660992153398E-2</v>
      </c>
      <c r="U326" s="13">
        <v>5.1846437574078696E-2</v>
      </c>
      <c r="V326" s="13">
        <v>4.4036126393591286E-2</v>
      </c>
      <c r="W326" s="13">
        <v>1.0413419652379548E-2</v>
      </c>
      <c r="X326" s="13">
        <v>1.0579594519909604E-2</v>
      </c>
      <c r="Y326" s="13">
        <v>9.4368394430472628E-3</v>
      </c>
      <c r="Z326" s="13">
        <v>2.7926460257948649E-2</v>
      </c>
      <c r="AA326" s="13">
        <v>1.390913457429086E-2</v>
      </c>
      <c r="AB326" s="13">
        <v>3.5356500149901403E-2</v>
      </c>
      <c r="AC326" s="13">
        <v>1.4120546014751895E-2</v>
      </c>
      <c r="AD326" s="157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3" t="s">
        <v>270</v>
      </c>
      <c r="C327" s="29"/>
      <c r="D327" s="13">
        <v>-2.0483028253434066E-3</v>
      </c>
      <c r="E327" s="13">
        <v>-7.8367451386976983E-3</v>
      </c>
      <c r="F327" s="13">
        <v>2.4072235422135213E-2</v>
      </c>
      <c r="G327" s="13">
        <v>-2.1085690232688359E-3</v>
      </c>
      <c r="H327" s="13">
        <v>-1.7384061463144307E-2</v>
      </c>
      <c r="I327" s="13">
        <v>2.0547896362177021E-2</v>
      </c>
      <c r="J327" s="13">
        <v>-5.547316991770801E-3</v>
      </c>
      <c r="K327" s="13">
        <v>-2.1744172357321401E-2</v>
      </c>
      <c r="L327" s="13">
        <v>-2.9296327485803242E-2</v>
      </c>
      <c r="M327" s="13">
        <v>2.2561804396438623E-2</v>
      </c>
      <c r="N327" s="13">
        <v>-2.979980449436892E-2</v>
      </c>
      <c r="O327" s="13">
        <v>-2.9296327485803242E-2</v>
      </c>
      <c r="P327" s="13">
        <v>-1.2681586203143302E-2</v>
      </c>
      <c r="Q327" s="13">
        <v>1.7207120389193475E-2</v>
      </c>
      <c r="R327" s="13">
        <v>-4.6918022785594204E-2</v>
      </c>
      <c r="S327" s="13">
        <v>-5.3966700905510367E-2</v>
      </c>
      <c r="T327" s="13">
        <v>8.197209140716244E-2</v>
      </c>
      <c r="U327" s="13">
        <v>1.1485310207998589E-2</v>
      </c>
      <c r="V327" s="13">
        <v>1.903746533648043E-2</v>
      </c>
      <c r="W327" s="13">
        <v>1.6016603285087694E-2</v>
      </c>
      <c r="X327" s="13">
        <v>1.4157700366894677E-3</v>
      </c>
      <c r="Y327" s="13">
        <v>4.0881601955833347E-4</v>
      </c>
      <c r="Z327" s="13">
        <v>-9.8474068462696573E-2</v>
      </c>
      <c r="AA327" s="13">
        <v>4.3002970944195917E-2</v>
      </c>
      <c r="AB327" s="13">
        <v>3.7666114653402305E-2</v>
      </c>
      <c r="AC327" s="13">
        <v>-2.9799804494368809E-2</v>
      </c>
      <c r="AD327" s="157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46" t="s">
        <v>271</v>
      </c>
      <c r="C328" s="47"/>
      <c r="D328" s="45">
        <v>0</v>
      </c>
      <c r="E328" s="45">
        <v>0.18</v>
      </c>
      <c r="F328" s="45">
        <v>0.81</v>
      </c>
      <c r="G328" s="45">
        <v>0</v>
      </c>
      <c r="H328" s="45">
        <v>0.47</v>
      </c>
      <c r="I328" s="45">
        <v>0.7</v>
      </c>
      <c r="J328" s="45">
        <v>0.11</v>
      </c>
      <c r="K328" s="45">
        <v>0.61</v>
      </c>
      <c r="L328" s="45">
        <v>0.84</v>
      </c>
      <c r="M328" s="45">
        <v>0.76</v>
      </c>
      <c r="N328" s="45">
        <v>0.85</v>
      </c>
      <c r="O328" s="45">
        <v>0.84</v>
      </c>
      <c r="P328" s="45">
        <v>0.33</v>
      </c>
      <c r="Q328" s="45">
        <v>0.59</v>
      </c>
      <c r="R328" s="45">
        <v>1.38</v>
      </c>
      <c r="S328" s="45">
        <v>1.6</v>
      </c>
      <c r="T328" s="45">
        <v>2.59</v>
      </c>
      <c r="U328" s="45">
        <v>0.42</v>
      </c>
      <c r="V328" s="45">
        <v>0.65</v>
      </c>
      <c r="W328" s="45">
        <v>0.56000000000000005</v>
      </c>
      <c r="X328" s="45">
        <v>0.11</v>
      </c>
      <c r="Y328" s="45">
        <v>0.08</v>
      </c>
      <c r="Z328" s="45">
        <v>2.97</v>
      </c>
      <c r="AA328" s="45">
        <v>1.39</v>
      </c>
      <c r="AB328" s="45">
        <v>1.23</v>
      </c>
      <c r="AC328" s="45">
        <v>0.85</v>
      </c>
      <c r="AD328" s="157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6"/>
    </row>
    <row r="330" spans="1:65" ht="15">
      <c r="B330" s="8" t="s">
        <v>519</v>
      </c>
      <c r="BM330" s="28" t="s">
        <v>67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7" t="s">
        <v>227</v>
      </c>
      <c r="T331" s="17" t="s">
        <v>227</v>
      </c>
      <c r="U331" s="17" t="s">
        <v>227</v>
      </c>
      <c r="V331" s="17" t="s">
        <v>227</v>
      </c>
      <c r="W331" s="17" t="s">
        <v>227</v>
      </c>
      <c r="X331" s="17" t="s">
        <v>227</v>
      </c>
      <c r="Y331" s="17" t="s">
        <v>227</v>
      </c>
      <c r="Z331" s="17" t="s">
        <v>227</v>
      </c>
      <c r="AA331" s="17" t="s">
        <v>227</v>
      </c>
      <c r="AB331" s="157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228</v>
      </c>
      <c r="C332" s="9" t="s">
        <v>228</v>
      </c>
      <c r="D332" s="155" t="s">
        <v>232</v>
      </c>
      <c r="E332" s="156" t="s">
        <v>233</v>
      </c>
      <c r="F332" s="156" t="s">
        <v>237</v>
      </c>
      <c r="G332" s="156" t="s">
        <v>238</v>
      </c>
      <c r="H332" s="156" t="s">
        <v>239</v>
      </c>
      <c r="I332" s="156" t="s">
        <v>240</v>
      </c>
      <c r="J332" s="156" t="s">
        <v>241</v>
      </c>
      <c r="K332" s="156" t="s">
        <v>242</v>
      </c>
      <c r="L332" s="156" t="s">
        <v>243</v>
      </c>
      <c r="M332" s="156" t="s">
        <v>244</v>
      </c>
      <c r="N332" s="156" t="s">
        <v>245</v>
      </c>
      <c r="O332" s="156" t="s">
        <v>246</v>
      </c>
      <c r="P332" s="156" t="s">
        <v>247</v>
      </c>
      <c r="Q332" s="156" t="s">
        <v>248</v>
      </c>
      <c r="R332" s="156" t="s">
        <v>249</v>
      </c>
      <c r="S332" s="156" t="s">
        <v>250</v>
      </c>
      <c r="T332" s="156" t="s">
        <v>251</v>
      </c>
      <c r="U332" s="156" t="s">
        <v>253</v>
      </c>
      <c r="V332" s="156" t="s">
        <v>254</v>
      </c>
      <c r="W332" s="156" t="s">
        <v>255</v>
      </c>
      <c r="X332" s="156" t="s">
        <v>256</v>
      </c>
      <c r="Y332" s="156" t="s">
        <v>257</v>
      </c>
      <c r="Z332" s="156" t="s">
        <v>259</v>
      </c>
      <c r="AA332" s="156" t="s">
        <v>260</v>
      </c>
      <c r="AB332" s="157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303</v>
      </c>
      <c r="E333" s="11" t="s">
        <v>303</v>
      </c>
      <c r="F333" s="11" t="s">
        <v>304</v>
      </c>
      <c r="G333" s="11" t="s">
        <v>303</v>
      </c>
      <c r="H333" s="11" t="s">
        <v>114</v>
      </c>
      <c r="I333" s="11" t="s">
        <v>304</v>
      </c>
      <c r="J333" s="11" t="s">
        <v>303</v>
      </c>
      <c r="K333" s="11" t="s">
        <v>304</v>
      </c>
      <c r="L333" s="11" t="s">
        <v>304</v>
      </c>
      <c r="M333" s="11" t="s">
        <v>304</v>
      </c>
      <c r="N333" s="11" t="s">
        <v>304</v>
      </c>
      <c r="O333" s="11" t="s">
        <v>304</v>
      </c>
      <c r="P333" s="11" t="s">
        <v>114</v>
      </c>
      <c r="Q333" s="11" t="s">
        <v>304</v>
      </c>
      <c r="R333" s="11" t="s">
        <v>304</v>
      </c>
      <c r="S333" s="11" t="s">
        <v>303</v>
      </c>
      <c r="T333" s="11" t="s">
        <v>304</v>
      </c>
      <c r="U333" s="11" t="s">
        <v>303</v>
      </c>
      <c r="V333" s="11" t="s">
        <v>303</v>
      </c>
      <c r="W333" s="11" t="s">
        <v>303</v>
      </c>
      <c r="X333" s="11" t="s">
        <v>304</v>
      </c>
      <c r="Y333" s="11" t="s">
        <v>304</v>
      </c>
      <c r="Z333" s="11" t="s">
        <v>303</v>
      </c>
      <c r="AA333" s="11" t="s">
        <v>304</v>
      </c>
      <c r="AB333" s="157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157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30">
        <v>20.758056963488819</v>
      </c>
      <c r="E335" s="230">
        <v>21.36</v>
      </c>
      <c r="F335" s="230">
        <v>22</v>
      </c>
      <c r="G335" s="230">
        <v>21.242100000000001</v>
      </c>
      <c r="H335" s="230">
        <v>21</v>
      </c>
      <c r="I335" s="230">
        <v>23.87</v>
      </c>
      <c r="J335" s="238">
        <v>17.54</v>
      </c>
      <c r="K335" s="230">
        <v>19.100000000000001</v>
      </c>
      <c r="L335" s="230">
        <v>20.399999999999999</v>
      </c>
      <c r="M335" s="230">
        <v>20.399999999999999</v>
      </c>
      <c r="N335" s="230">
        <v>20.5</v>
      </c>
      <c r="O335" s="230">
        <v>21.5</v>
      </c>
      <c r="P335" s="230">
        <v>20.050626114</v>
      </c>
      <c r="Q335" s="230">
        <v>24</v>
      </c>
      <c r="R335" s="230">
        <v>19.3</v>
      </c>
      <c r="S335" s="230">
        <v>20.7</v>
      </c>
      <c r="T335" s="230">
        <v>23.6</v>
      </c>
      <c r="U335" s="230">
        <v>21.45</v>
      </c>
      <c r="V335" s="230">
        <v>20.95</v>
      </c>
      <c r="W335" s="230">
        <v>20.71</v>
      </c>
      <c r="X335" s="230">
        <v>19.2</v>
      </c>
      <c r="Y335" s="230">
        <v>20</v>
      </c>
      <c r="Z335" s="237">
        <v>60.6</v>
      </c>
      <c r="AA335" s="230">
        <v>19.600000000000001</v>
      </c>
      <c r="AB335" s="231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F335" s="232"/>
      <c r="BG335" s="232"/>
      <c r="BH335" s="232"/>
      <c r="BI335" s="232"/>
      <c r="BJ335" s="232"/>
      <c r="BK335" s="232"/>
      <c r="BL335" s="232"/>
      <c r="BM335" s="233">
        <v>1</v>
      </c>
    </row>
    <row r="336" spans="1:65">
      <c r="A336" s="30"/>
      <c r="B336" s="19">
        <v>1</v>
      </c>
      <c r="C336" s="9">
        <v>2</v>
      </c>
      <c r="D336" s="234">
        <v>20.543293912898449</v>
      </c>
      <c r="E336" s="234">
        <v>21.61</v>
      </c>
      <c r="F336" s="234">
        <v>22.5</v>
      </c>
      <c r="G336" s="234">
        <v>20.730599999999999</v>
      </c>
      <c r="H336" s="234">
        <v>21</v>
      </c>
      <c r="I336" s="234">
        <v>23.52</v>
      </c>
      <c r="J336" s="234">
        <v>19.399999999999999</v>
      </c>
      <c r="K336" s="234">
        <v>19.350000000000001</v>
      </c>
      <c r="L336" s="234">
        <v>19.7</v>
      </c>
      <c r="M336" s="234">
        <v>20.5</v>
      </c>
      <c r="N336" s="234">
        <v>20.8</v>
      </c>
      <c r="O336" s="234">
        <v>21.9</v>
      </c>
      <c r="P336" s="234">
        <v>21.603238001999998</v>
      </c>
      <c r="Q336" s="234">
        <v>22</v>
      </c>
      <c r="R336" s="234">
        <v>18.8</v>
      </c>
      <c r="S336" s="234">
        <v>20.399999999999999</v>
      </c>
      <c r="T336" s="234">
        <v>23</v>
      </c>
      <c r="U336" s="234">
        <v>21.38</v>
      </c>
      <c r="V336" s="234">
        <v>21.18</v>
      </c>
      <c r="W336" s="234">
        <v>21.28</v>
      </c>
      <c r="X336" s="234">
        <v>19.09</v>
      </c>
      <c r="Y336" s="234">
        <v>20</v>
      </c>
      <c r="Z336" s="239">
        <v>64.5</v>
      </c>
      <c r="AA336" s="234">
        <v>19.5</v>
      </c>
      <c r="AB336" s="231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F336" s="232"/>
      <c r="BG336" s="232"/>
      <c r="BH336" s="232"/>
      <c r="BI336" s="232"/>
      <c r="BJ336" s="232"/>
      <c r="BK336" s="232"/>
      <c r="BL336" s="232"/>
      <c r="BM336" s="233">
        <v>36</v>
      </c>
    </row>
    <row r="337" spans="1:65">
      <c r="A337" s="30"/>
      <c r="B337" s="19">
        <v>1</v>
      </c>
      <c r="C337" s="9">
        <v>3</v>
      </c>
      <c r="D337" s="234">
        <v>20.305327189890214</v>
      </c>
      <c r="E337" s="234">
        <v>21.14</v>
      </c>
      <c r="F337" s="234">
        <v>22.6</v>
      </c>
      <c r="G337" s="234">
        <v>21.3384</v>
      </c>
      <c r="H337" s="234">
        <v>21</v>
      </c>
      <c r="I337" s="234">
        <v>23.95</v>
      </c>
      <c r="J337" s="234">
        <v>18.739999999999998</v>
      </c>
      <c r="K337" s="234">
        <v>18.399999999999999</v>
      </c>
      <c r="L337" s="234">
        <v>20.7</v>
      </c>
      <c r="M337" s="234">
        <v>21.2</v>
      </c>
      <c r="N337" s="234">
        <v>20.399999999999999</v>
      </c>
      <c r="O337" s="234">
        <v>22.1</v>
      </c>
      <c r="P337" s="234">
        <v>21.209287937999999</v>
      </c>
      <c r="Q337" s="234">
        <v>23</v>
      </c>
      <c r="R337" s="234">
        <v>19.7</v>
      </c>
      <c r="S337" s="234">
        <v>20</v>
      </c>
      <c r="T337" s="234">
        <v>23.4</v>
      </c>
      <c r="U337" s="234">
        <v>21.02</v>
      </c>
      <c r="V337" s="234">
        <v>21.72</v>
      </c>
      <c r="W337" s="234">
        <v>21.15</v>
      </c>
      <c r="X337" s="234">
        <v>19.63</v>
      </c>
      <c r="Y337" s="234">
        <v>19</v>
      </c>
      <c r="Z337" s="239">
        <v>72.599999999999994</v>
      </c>
      <c r="AA337" s="234">
        <v>19</v>
      </c>
      <c r="AB337" s="231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F337" s="232"/>
      <c r="BG337" s="232"/>
      <c r="BH337" s="232"/>
      <c r="BI337" s="232"/>
      <c r="BJ337" s="232"/>
      <c r="BK337" s="232"/>
      <c r="BL337" s="232"/>
      <c r="BM337" s="233">
        <v>16</v>
      </c>
    </row>
    <row r="338" spans="1:65">
      <c r="A338" s="30"/>
      <c r="B338" s="19">
        <v>1</v>
      </c>
      <c r="C338" s="9">
        <v>4</v>
      </c>
      <c r="D338" s="234">
        <v>20.694306569266253</v>
      </c>
      <c r="E338" s="234">
        <v>21.22</v>
      </c>
      <c r="F338" s="234">
        <v>23.4</v>
      </c>
      <c r="G338" s="234">
        <v>21.767299999999999</v>
      </c>
      <c r="H338" s="234">
        <v>22</v>
      </c>
      <c r="I338" s="234">
        <v>23.75</v>
      </c>
      <c r="J338" s="234">
        <v>19.34</v>
      </c>
      <c r="K338" s="234">
        <v>18.75</v>
      </c>
      <c r="L338" s="234">
        <v>20.100000000000001</v>
      </c>
      <c r="M338" s="234">
        <v>20.399999999999999</v>
      </c>
      <c r="N338" s="234">
        <v>20.9</v>
      </c>
      <c r="O338" s="234">
        <v>22.2</v>
      </c>
      <c r="P338" s="234">
        <v>21.376555949999997</v>
      </c>
      <c r="Q338" s="234">
        <v>23</v>
      </c>
      <c r="R338" s="234">
        <v>18.899999999999999</v>
      </c>
      <c r="S338" s="234">
        <v>19.899999999999999</v>
      </c>
      <c r="T338" s="234">
        <v>23.2</v>
      </c>
      <c r="U338" s="234">
        <v>21.27</v>
      </c>
      <c r="V338" s="234">
        <v>21.57</v>
      </c>
      <c r="W338" s="234">
        <v>21.34</v>
      </c>
      <c r="X338" s="234">
        <v>20.66</v>
      </c>
      <c r="Y338" s="234">
        <v>20</v>
      </c>
      <c r="Z338" s="239">
        <v>65.099999999999994</v>
      </c>
      <c r="AA338" s="234">
        <v>19.3</v>
      </c>
      <c r="AB338" s="231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F338" s="232"/>
      <c r="BG338" s="232"/>
      <c r="BH338" s="232"/>
      <c r="BI338" s="232"/>
      <c r="BJ338" s="232"/>
      <c r="BK338" s="232"/>
      <c r="BL338" s="232"/>
      <c r="BM338" s="233">
        <v>20.97096925992691</v>
      </c>
    </row>
    <row r="339" spans="1:65">
      <c r="A339" s="30"/>
      <c r="B339" s="19">
        <v>1</v>
      </c>
      <c r="C339" s="9">
        <v>5</v>
      </c>
      <c r="D339" s="234">
        <v>20.725202314471922</v>
      </c>
      <c r="E339" s="234">
        <v>21.33</v>
      </c>
      <c r="F339" s="234">
        <v>23.7</v>
      </c>
      <c r="G339" s="234">
        <v>22.8476</v>
      </c>
      <c r="H339" s="234">
        <v>21</v>
      </c>
      <c r="I339" s="234">
        <v>23.9</v>
      </c>
      <c r="J339" s="234">
        <v>19.649999999999999</v>
      </c>
      <c r="K339" s="234">
        <v>19.600000000000001</v>
      </c>
      <c r="L339" s="234">
        <v>20.399999999999999</v>
      </c>
      <c r="M339" s="234">
        <v>20</v>
      </c>
      <c r="N339" s="234">
        <v>21</v>
      </c>
      <c r="O339" s="234">
        <v>22.4</v>
      </c>
      <c r="P339" s="234">
        <v>19.882112705999997</v>
      </c>
      <c r="Q339" s="234">
        <v>23</v>
      </c>
      <c r="R339" s="234">
        <v>18.5</v>
      </c>
      <c r="S339" s="234">
        <v>20.7</v>
      </c>
      <c r="T339" s="234">
        <v>22.7</v>
      </c>
      <c r="U339" s="234">
        <v>21.66</v>
      </c>
      <c r="V339" s="234">
        <v>21.33</v>
      </c>
      <c r="W339" s="234">
        <v>20.88</v>
      </c>
      <c r="X339" s="234">
        <v>19.329999999999998</v>
      </c>
      <c r="Y339" s="234">
        <v>20</v>
      </c>
      <c r="Z339" s="239">
        <v>65.7</v>
      </c>
      <c r="AA339" s="234">
        <v>19.100000000000001</v>
      </c>
      <c r="AB339" s="231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F339" s="232"/>
      <c r="BG339" s="232"/>
      <c r="BH339" s="232"/>
      <c r="BI339" s="232"/>
      <c r="BJ339" s="232"/>
      <c r="BK339" s="232"/>
      <c r="BL339" s="232"/>
      <c r="BM339" s="233">
        <v>32</v>
      </c>
    </row>
    <row r="340" spans="1:65">
      <c r="A340" s="30"/>
      <c r="B340" s="19">
        <v>1</v>
      </c>
      <c r="C340" s="9">
        <v>6</v>
      </c>
      <c r="D340" s="234">
        <v>21.08089061589785</v>
      </c>
      <c r="E340" s="234">
        <v>21.34</v>
      </c>
      <c r="F340" s="234">
        <v>23.4</v>
      </c>
      <c r="G340" s="234">
        <v>20.738700000000001</v>
      </c>
      <c r="H340" s="234">
        <v>21</v>
      </c>
      <c r="I340" s="234">
        <v>23.81</v>
      </c>
      <c r="J340" s="234">
        <v>19.05</v>
      </c>
      <c r="K340" s="234">
        <v>18.600000000000001</v>
      </c>
      <c r="L340" s="234">
        <v>20.3</v>
      </c>
      <c r="M340" s="234">
        <v>19.95</v>
      </c>
      <c r="N340" s="234">
        <v>21.2</v>
      </c>
      <c r="O340" s="234">
        <v>21.9</v>
      </c>
      <c r="P340" s="234">
        <v>21.678159593999997</v>
      </c>
      <c r="Q340" s="234">
        <v>23</v>
      </c>
      <c r="R340" s="234">
        <v>19.3</v>
      </c>
      <c r="S340" s="234">
        <v>20.2</v>
      </c>
      <c r="T340" s="234">
        <v>23.6</v>
      </c>
      <c r="U340" s="240">
        <v>20.21</v>
      </c>
      <c r="V340" s="234">
        <v>21.39</v>
      </c>
      <c r="W340" s="234">
        <v>21.7</v>
      </c>
      <c r="X340" s="234">
        <v>20.11</v>
      </c>
      <c r="Y340" s="234">
        <v>20</v>
      </c>
      <c r="Z340" s="239">
        <v>66.599999999999994</v>
      </c>
      <c r="AA340" s="234">
        <v>19.2</v>
      </c>
      <c r="AB340" s="231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F340" s="232"/>
      <c r="BG340" s="232"/>
      <c r="BH340" s="232"/>
      <c r="BI340" s="232"/>
      <c r="BJ340" s="232"/>
      <c r="BK340" s="232"/>
      <c r="BL340" s="232"/>
      <c r="BM340" s="235"/>
    </row>
    <row r="341" spans="1:65">
      <c r="A341" s="30"/>
      <c r="B341" s="20" t="s">
        <v>267</v>
      </c>
      <c r="C341" s="12"/>
      <c r="D341" s="236">
        <v>20.68451292765225</v>
      </c>
      <c r="E341" s="236">
        <v>21.333333333333332</v>
      </c>
      <c r="F341" s="236">
        <v>22.933333333333334</v>
      </c>
      <c r="G341" s="236">
        <v>21.44411666666667</v>
      </c>
      <c r="H341" s="236">
        <v>21.166666666666668</v>
      </c>
      <c r="I341" s="236">
        <v>23.8</v>
      </c>
      <c r="J341" s="236">
        <v>18.95333333333333</v>
      </c>
      <c r="K341" s="236">
        <v>18.966666666666665</v>
      </c>
      <c r="L341" s="236">
        <v>20.266666666666669</v>
      </c>
      <c r="M341" s="236">
        <v>20.408333333333335</v>
      </c>
      <c r="N341" s="236">
        <v>20.8</v>
      </c>
      <c r="O341" s="236">
        <v>22</v>
      </c>
      <c r="P341" s="236">
        <v>20.966663383999997</v>
      </c>
      <c r="Q341" s="236">
        <v>23</v>
      </c>
      <c r="R341" s="236">
        <v>19.083333333333332</v>
      </c>
      <c r="S341" s="236">
        <v>20.316666666666666</v>
      </c>
      <c r="T341" s="236">
        <v>23.25</v>
      </c>
      <c r="U341" s="236">
        <v>21.164999999999996</v>
      </c>
      <c r="V341" s="236">
        <v>21.356666666666666</v>
      </c>
      <c r="W341" s="236">
        <v>21.176666666666666</v>
      </c>
      <c r="X341" s="236">
        <v>19.669999999999998</v>
      </c>
      <c r="Y341" s="236">
        <v>19.833333333333332</v>
      </c>
      <c r="Z341" s="236">
        <v>65.84999999999998</v>
      </c>
      <c r="AA341" s="236">
        <v>19.283333333333335</v>
      </c>
      <c r="AB341" s="231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32"/>
      <c r="AT341" s="232"/>
      <c r="AU341" s="232"/>
      <c r="AV341" s="232"/>
      <c r="AW341" s="232"/>
      <c r="AX341" s="232"/>
      <c r="AY341" s="232"/>
      <c r="AZ341" s="232"/>
      <c r="BA341" s="232"/>
      <c r="BB341" s="232"/>
      <c r="BC341" s="232"/>
      <c r="BD341" s="232"/>
      <c r="BE341" s="232"/>
      <c r="BF341" s="232"/>
      <c r="BG341" s="232"/>
      <c r="BH341" s="232"/>
      <c r="BI341" s="232"/>
      <c r="BJ341" s="232"/>
      <c r="BK341" s="232"/>
      <c r="BL341" s="232"/>
      <c r="BM341" s="235"/>
    </row>
    <row r="342" spans="1:65">
      <c r="A342" s="30"/>
      <c r="B342" s="3" t="s">
        <v>268</v>
      </c>
      <c r="C342" s="29"/>
      <c r="D342" s="234">
        <v>20.709754441869087</v>
      </c>
      <c r="E342" s="234">
        <v>21.335000000000001</v>
      </c>
      <c r="F342" s="234">
        <v>23</v>
      </c>
      <c r="G342" s="234">
        <v>21.29025</v>
      </c>
      <c r="H342" s="234">
        <v>21</v>
      </c>
      <c r="I342" s="234">
        <v>23.84</v>
      </c>
      <c r="J342" s="234">
        <v>19.195</v>
      </c>
      <c r="K342" s="234">
        <v>18.925000000000001</v>
      </c>
      <c r="L342" s="234">
        <v>20.350000000000001</v>
      </c>
      <c r="M342" s="234">
        <v>20.399999999999999</v>
      </c>
      <c r="N342" s="234">
        <v>20.85</v>
      </c>
      <c r="O342" s="234">
        <v>22</v>
      </c>
      <c r="P342" s="234">
        <v>21.292921944</v>
      </c>
      <c r="Q342" s="234">
        <v>23</v>
      </c>
      <c r="R342" s="234">
        <v>19.100000000000001</v>
      </c>
      <c r="S342" s="234">
        <v>20.299999999999997</v>
      </c>
      <c r="T342" s="234">
        <v>23.299999999999997</v>
      </c>
      <c r="U342" s="234">
        <v>21.324999999999999</v>
      </c>
      <c r="V342" s="234">
        <v>21.36</v>
      </c>
      <c r="W342" s="234">
        <v>21.215</v>
      </c>
      <c r="X342" s="234">
        <v>19.479999999999997</v>
      </c>
      <c r="Y342" s="234">
        <v>20</v>
      </c>
      <c r="Z342" s="234">
        <v>65.400000000000006</v>
      </c>
      <c r="AA342" s="234">
        <v>19.25</v>
      </c>
      <c r="AB342" s="231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5"/>
    </row>
    <row r="343" spans="1:65">
      <c r="A343" s="30"/>
      <c r="B343" s="3" t="s">
        <v>269</v>
      </c>
      <c r="C343" s="29"/>
      <c r="D343" s="23">
        <v>0.25612503681290322</v>
      </c>
      <c r="E343" s="23">
        <v>0.15970806700560436</v>
      </c>
      <c r="F343" s="23">
        <v>0.66231915770772154</v>
      </c>
      <c r="G343" s="23">
        <v>0.79157038705769323</v>
      </c>
      <c r="H343" s="23">
        <v>0.40824829046386296</v>
      </c>
      <c r="I343" s="23">
        <v>0.15388307249337066</v>
      </c>
      <c r="J343" s="23">
        <v>0.75983331505447083</v>
      </c>
      <c r="K343" s="23">
        <v>0.46224091842530279</v>
      </c>
      <c r="L343" s="23">
        <v>0.33862466931200752</v>
      </c>
      <c r="M343" s="23">
        <v>0.44990739787945988</v>
      </c>
      <c r="N343" s="23">
        <v>0.3033150177620621</v>
      </c>
      <c r="O343" s="23">
        <v>0.30983866769659318</v>
      </c>
      <c r="P343" s="23">
        <v>0.79419231224827169</v>
      </c>
      <c r="Q343" s="23">
        <v>0.63245553203367588</v>
      </c>
      <c r="R343" s="23">
        <v>0.43089055068156995</v>
      </c>
      <c r="S343" s="23">
        <v>0.34302575219167825</v>
      </c>
      <c r="T343" s="23">
        <v>0.35637059362410994</v>
      </c>
      <c r="U343" s="23">
        <v>0.5131374084979573</v>
      </c>
      <c r="V343" s="23">
        <v>0.27420187210642216</v>
      </c>
      <c r="W343" s="23">
        <v>0.35149205775759218</v>
      </c>
      <c r="X343" s="23">
        <v>0.60798026283753692</v>
      </c>
      <c r="Y343" s="23">
        <v>0.40824829046386296</v>
      </c>
      <c r="Z343" s="23">
        <v>3.9011536755170226</v>
      </c>
      <c r="AA343" s="23">
        <v>0.23166067138525429</v>
      </c>
      <c r="AB343" s="157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87</v>
      </c>
      <c r="C344" s="29"/>
      <c r="D344" s="13">
        <v>1.238245433715292E-2</v>
      </c>
      <c r="E344" s="13">
        <v>7.4863156408877043E-3</v>
      </c>
      <c r="F344" s="13">
        <v>2.8880195830278555E-2</v>
      </c>
      <c r="G344" s="13">
        <v>3.6913172939789692E-2</v>
      </c>
      <c r="H344" s="13">
        <v>1.9287320809316361E-2</v>
      </c>
      <c r="I344" s="13">
        <v>6.4656753148475063E-3</v>
      </c>
      <c r="J344" s="13">
        <v>4.008969302081275E-2</v>
      </c>
      <c r="K344" s="13">
        <v>2.4371225927520359E-2</v>
      </c>
      <c r="L344" s="13">
        <v>1.6708454077895105E-2</v>
      </c>
      <c r="M344" s="13">
        <v>2.2045278785436988E-2</v>
      </c>
      <c r="N344" s="13">
        <v>1.4582452777022217E-2</v>
      </c>
      <c r="O344" s="13">
        <v>1.4083575804390598E-2</v>
      </c>
      <c r="P344" s="13">
        <v>3.7878812556047081E-2</v>
      </c>
      <c r="Q344" s="13">
        <v>2.749806661015982E-2</v>
      </c>
      <c r="R344" s="13">
        <v>2.2579417502964366E-2</v>
      </c>
      <c r="S344" s="13">
        <v>1.6883958270304096E-2</v>
      </c>
      <c r="T344" s="13">
        <v>1.5327767467703653E-2</v>
      </c>
      <c r="U344" s="13">
        <v>2.4244621237796238E-2</v>
      </c>
      <c r="V344" s="13">
        <v>1.283916991289631E-2</v>
      </c>
      <c r="W344" s="13">
        <v>1.6598082374827273E-2</v>
      </c>
      <c r="X344" s="13">
        <v>3.0909011837190491E-2</v>
      </c>
      <c r="Y344" s="13">
        <v>2.0583947418346033E-2</v>
      </c>
      <c r="Z344" s="13">
        <v>5.9243032278162855E-2</v>
      </c>
      <c r="AA344" s="13">
        <v>1.2013517962934534E-2</v>
      </c>
      <c r="AB344" s="157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3" t="s">
        <v>270</v>
      </c>
      <c r="C345" s="29"/>
      <c r="D345" s="13">
        <v>-1.3659661064023609E-2</v>
      </c>
      <c r="E345" s="13">
        <v>1.7279319277762495E-2</v>
      </c>
      <c r="F345" s="13">
        <v>9.3575268223594854E-2</v>
      </c>
      <c r="G345" s="13">
        <v>2.2562018992793531E-2</v>
      </c>
      <c r="H345" s="13">
        <v>9.3318245959050916E-3</v>
      </c>
      <c r="I345" s="13">
        <v>0.13490224056925393</v>
      </c>
      <c r="J345" s="13">
        <v>-9.6210904779162942E-2</v>
      </c>
      <c r="K345" s="13">
        <v>-9.5575105204614208E-2</v>
      </c>
      <c r="L345" s="13">
        <v>-3.3584646686125375E-2</v>
      </c>
      <c r="M345" s="13">
        <v>-2.6829276206546515E-2</v>
      </c>
      <c r="N345" s="13">
        <v>-8.1526637041814398E-3</v>
      </c>
      <c r="O345" s="13">
        <v>4.9069298005192774E-2</v>
      </c>
      <c r="P345" s="13">
        <v>-2.0532555617935877E-4</v>
      </c>
      <c r="Q345" s="13">
        <v>9.675426609633786E-2</v>
      </c>
      <c r="R345" s="13">
        <v>-9.0011858927313892E-2</v>
      </c>
      <c r="S345" s="13">
        <v>-3.1200398281568287E-2</v>
      </c>
      <c r="T345" s="13">
        <v>0.10867550811912419</v>
      </c>
      <c r="U345" s="13">
        <v>9.2523496490863888E-3</v>
      </c>
      <c r="V345" s="13">
        <v>1.8391968533222558E-2</v>
      </c>
      <c r="W345" s="13">
        <v>9.8086742768166424E-3</v>
      </c>
      <c r="X345" s="13">
        <v>-6.2036677647175464E-2</v>
      </c>
      <c r="Y345" s="13">
        <v>-5.4248132858955134E-2</v>
      </c>
      <c r="Z345" s="13">
        <v>2.1400551488019053</v>
      </c>
      <c r="AA345" s="13">
        <v>-8.0474865309084764E-2</v>
      </c>
      <c r="AB345" s="157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46" t="s">
        <v>271</v>
      </c>
      <c r="C346" s="47"/>
      <c r="D346" s="45">
        <v>0.3</v>
      </c>
      <c r="E346" s="45">
        <v>0.21</v>
      </c>
      <c r="F346" s="45">
        <v>1.45</v>
      </c>
      <c r="G346" s="45">
        <v>0.28999999999999998</v>
      </c>
      <c r="H346" s="45">
        <v>0.08</v>
      </c>
      <c r="I346" s="45">
        <v>2.13</v>
      </c>
      <c r="J346" s="45">
        <v>1.64</v>
      </c>
      <c r="K346" s="45">
        <v>1.63</v>
      </c>
      <c r="L346" s="45">
        <v>0.62</v>
      </c>
      <c r="M346" s="45">
        <v>0.51</v>
      </c>
      <c r="N346" s="45">
        <v>0.21</v>
      </c>
      <c r="O346" s="45">
        <v>0.73</v>
      </c>
      <c r="P346" s="45">
        <v>0.08</v>
      </c>
      <c r="Q346" s="45">
        <v>1.5</v>
      </c>
      <c r="R346" s="45">
        <v>1.54</v>
      </c>
      <c r="S346" s="45">
        <v>0.57999999999999996</v>
      </c>
      <c r="T346" s="45">
        <v>1.7</v>
      </c>
      <c r="U346" s="45">
        <v>0.08</v>
      </c>
      <c r="V346" s="45">
        <v>0.23</v>
      </c>
      <c r="W346" s="45">
        <v>0.09</v>
      </c>
      <c r="X346" s="45">
        <v>1.0900000000000001</v>
      </c>
      <c r="Y346" s="45">
        <v>0.96</v>
      </c>
      <c r="Z346" s="45">
        <v>34.840000000000003</v>
      </c>
      <c r="AA346" s="45">
        <v>1.39</v>
      </c>
      <c r="AB346" s="157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6"/>
    </row>
    <row r="348" spans="1:65" ht="15">
      <c r="B348" s="8" t="s">
        <v>520</v>
      </c>
      <c r="BM348" s="28" t="s">
        <v>67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7" t="s">
        <v>227</v>
      </c>
      <c r="I349" s="17" t="s">
        <v>227</v>
      </c>
      <c r="J349" s="17" t="s">
        <v>227</v>
      </c>
      <c r="K349" s="15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228</v>
      </c>
      <c r="C350" s="9" t="s">
        <v>228</v>
      </c>
      <c r="D350" s="155" t="s">
        <v>232</v>
      </c>
      <c r="E350" s="156" t="s">
        <v>233</v>
      </c>
      <c r="F350" s="156" t="s">
        <v>237</v>
      </c>
      <c r="G350" s="156" t="s">
        <v>238</v>
      </c>
      <c r="H350" s="156" t="s">
        <v>241</v>
      </c>
      <c r="I350" s="156" t="s">
        <v>254</v>
      </c>
      <c r="J350" s="156" t="s">
        <v>257</v>
      </c>
      <c r="K350" s="15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303</v>
      </c>
      <c r="E351" s="11" t="s">
        <v>303</v>
      </c>
      <c r="F351" s="11" t="s">
        <v>304</v>
      </c>
      <c r="G351" s="11" t="s">
        <v>303</v>
      </c>
      <c r="H351" s="11" t="s">
        <v>303</v>
      </c>
      <c r="I351" s="11" t="s">
        <v>303</v>
      </c>
      <c r="J351" s="11" t="s">
        <v>304</v>
      </c>
      <c r="K351" s="15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15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1">
        <v>6.1272865140003532</v>
      </c>
      <c r="E353" s="21">
        <v>6</v>
      </c>
      <c r="F353" s="21">
        <v>6.4</v>
      </c>
      <c r="G353" s="21">
        <v>5.9105999999999996</v>
      </c>
      <c r="H353" s="150">
        <v>4.9000000000000004</v>
      </c>
      <c r="I353" s="21">
        <v>6.46</v>
      </c>
      <c r="J353" s="151">
        <v>6</v>
      </c>
      <c r="K353" s="15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5.9605612293978885</v>
      </c>
      <c r="E354" s="11">
        <v>5.98</v>
      </c>
      <c r="F354" s="11">
        <v>6.1</v>
      </c>
      <c r="G354" s="11">
        <v>5.9588999999999999</v>
      </c>
      <c r="H354" s="11">
        <v>6</v>
      </c>
      <c r="I354" s="11">
        <v>6.36</v>
      </c>
      <c r="J354" s="152">
        <v>6</v>
      </c>
      <c r="K354" s="15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37</v>
      </c>
    </row>
    <row r="355" spans="1:65">
      <c r="A355" s="30"/>
      <c r="B355" s="19">
        <v>1</v>
      </c>
      <c r="C355" s="9">
        <v>3</v>
      </c>
      <c r="D355" s="11">
        <v>6.0213339523062901</v>
      </c>
      <c r="E355" s="11">
        <v>6.21</v>
      </c>
      <c r="F355" s="11">
        <v>6.4</v>
      </c>
      <c r="G355" s="11">
        <v>5.7965999999999998</v>
      </c>
      <c r="H355" s="11">
        <v>5.9</v>
      </c>
      <c r="I355" s="11">
        <v>6.33</v>
      </c>
      <c r="J355" s="152">
        <v>5</v>
      </c>
      <c r="K355" s="15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6.086786198692745</v>
      </c>
      <c r="E356" s="11">
        <v>5.97</v>
      </c>
      <c r="F356" s="11">
        <v>6.3</v>
      </c>
      <c r="G356" s="11">
        <v>6.2325999999999997</v>
      </c>
      <c r="H356" s="11">
        <v>6</v>
      </c>
      <c r="I356" s="11">
        <v>6.62</v>
      </c>
      <c r="J356" s="152">
        <v>6</v>
      </c>
      <c r="K356" s="15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6.1133276258687133</v>
      </c>
    </row>
    <row r="357" spans="1:65">
      <c r="A357" s="30"/>
      <c r="B357" s="19">
        <v>1</v>
      </c>
      <c r="C357" s="9">
        <v>5</v>
      </c>
      <c r="D357" s="11">
        <v>6.2387142290412534</v>
      </c>
      <c r="E357" s="11">
        <v>5.83</v>
      </c>
      <c r="F357" s="11">
        <v>6.4</v>
      </c>
      <c r="G357" s="153">
        <v>6.9061000000000003</v>
      </c>
      <c r="H357" s="11">
        <v>5.6</v>
      </c>
      <c r="I357" s="11">
        <v>6.5</v>
      </c>
      <c r="J357" s="152">
        <v>6</v>
      </c>
      <c r="K357" s="15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6.3421524078351315</v>
      </c>
      <c r="E358" s="11">
        <v>6.12</v>
      </c>
      <c r="F358" s="11">
        <v>6</v>
      </c>
      <c r="G358" s="11">
        <v>6.1371000000000002</v>
      </c>
      <c r="H358" s="11">
        <v>5.7</v>
      </c>
      <c r="I358" s="11">
        <v>6.24</v>
      </c>
      <c r="J358" s="152">
        <v>6</v>
      </c>
      <c r="K358" s="15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267</v>
      </c>
      <c r="C359" s="12"/>
      <c r="D359" s="22">
        <v>6.129472421878944</v>
      </c>
      <c r="E359" s="22">
        <v>6.0183333333333335</v>
      </c>
      <c r="F359" s="22">
        <v>6.2666666666666666</v>
      </c>
      <c r="G359" s="22">
        <v>6.1569833333333337</v>
      </c>
      <c r="H359" s="22">
        <v>5.6833333333333336</v>
      </c>
      <c r="I359" s="22">
        <v>6.418333333333333</v>
      </c>
      <c r="J359" s="22">
        <v>5.833333333333333</v>
      </c>
      <c r="K359" s="15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268</v>
      </c>
      <c r="C360" s="29"/>
      <c r="D360" s="11">
        <v>6.1070363563465495</v>
      </c>
      <c r="E360" s="11">
        <v>5.99</v>
      </c>
      <c r="F360" s="11">
        <v>6.35</v>
      </c>
      <c r="G360" s="11">
        <v>6.048</v>
      </c>
      <c r="H360" s="11">
        <v>5.8000000000000007</v>
      </c>
      <c r="I360" s="11">
        <v>6.41</v>
      </c>
      <c r="J360" s="11">
        <v>6</v>
      </c>
      <c r="K360" s="15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269</v>
      </c>
      <c r="C361" s="29"/>
      <c r="D361" s="23">
        <v>0.14086756919067991</v>
      </c>
      <c r="E361" s="23">
        <v>0.1316687763544063</v>
      </c>
      <c r="F361" s="23">
        <v>0.17511900715418285</v>
      </c>
      <c r="G361" s="23">
        <v>0.39927607199363552</v>
      </c>
      <c r="H361" s="23">
        <v>0.41673332800085311</v>
      </c>
      <c r="I361" s="23">
        <v>0.13570801990548181</v>
      </c>
      <c r="J361" s="23">
        <v>0.40824829046386302</v>
      </c>
      <c r="K361" s="212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  <c r="AI361" s="213"/>
      <c r="AJ361" s="213"/>
      <c r="AK361" s="213"/>
      <c r="AL361" s="213"/>
      <c r="AM361" s="2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AX361" s="213"/>
      <c r="AY361" s="213"/>
      <c r="AZ361" s="213"/>
      <c r="BA361" s="213"/>
      <c r="BB361" s="213"/>
      <c r="BC361" s="213"/>
      <c r="BD361" s="213"/>
      <c r="BE361" s="213"/>
      <c r="BF361" s="213"/>
      <c r="BG361" s="213"/>
      <c r="BH361" s="213"/>
      <c r="BI361" s="213"/>
      <c r="BJ361" s="213"/>
      <c r="BK361" s="213"/>
      <c r="BL361" s="213"/>
      <c r="BM361" s="57"/>
    </row>
    <row r="362" spans="1:65">
      <c r="A362" s="30"/>
      <c r="B362" s="3" t="s">
        <v>87</v>
      </c>
      <c r="C362" s="29"/>
      <c r="D362" s="13">
        <v>2.2982005545511209E-2</v>
      </c>
      <c r="E362" s="13">
        <v>2.1877946777248344E-2</v>
      </c>
      <c r="F362" s="13">
        <v>2.7944522418220669E-2</v>
      </c>
      <c r="G362" s="13">
        <v>6.4849302065183786E-2</v>
      </c>
      <c r="H362" s="13">
        <v>7.3325512258214626E-2</v>
      </c>
      <c r="I362" s="13">
        <v>2.1143809904775147E-2</v>
      </c>
      <c r="J362" s="13">
        <v>6.9985421222376526E-2</v>
      </c>
      <c r="K362" s="15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270</v>
      </c>
      <c r="C363" s="29"/>
      <c r="D363" s="13">
        <v>2.6409178434856351E-3</v>
      </c>
      <c r="E363" s="13">
        <v>-1.5538884605727499E-2</v>
      </c>
      <c r="F363" s="13">
        <v>2.5082745467312373E-2</v>
      </c>
      <c r="G363" s="13">
        <v>7.1410711377368763E-3</v>
      </c>
      <c r="H363" s="13">
        <v>-7.0337190945868322E-2</v>
      </c>
      <c r="I363" s="13">
        <v>4.989192893473926E-2</v>
      </c>
      <c r="J363" s="13">
        <v>-4.5800635868193385E-2</v>
      </c>
      <c r="K363" s="15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271</v>
      </c>
      <c r="C364" s="47"/>
      <c r="D364" s="45">
        <v>7.0000000000000007E-2</v>
      </c>
      <c r="E364" s="45">
        <v>0.68</v>
      </c>
      <c r="F364" s="45">
        <v>0.67</v>
      </c>
      <c r="G364" s="45">
        <v>7.0000000000000007E-2</v>
      </c>
      <c r="H364" s="45">
        <v>2.5</v>
      </c>
      <c r="I364" s="45">
        <v>1.49</v>
      </c>
      <c r="J364" s="45" t="s">
        <v>272</v>
      </c>
      <c r="K364" s="15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 t="s">
        <v>313</v>
      </c>
      <c r="C365" s="20"/>
      <c r="D365" s="20"/>
      <c r="E365" s="20"/>
      <c r="F365" s="20"/>
      <c r="G365" s="20"/>
      <c r="H365" s="20"/>
      <c r="I365" s="20"/>
      <c r="J365" s="20"/>
      <c r="BM365" s="56"/>
    </row>
    <row r="366" spans="1:65">
      <c r="BM366" s="56"/>
    </row>
    <row r="367" spans="1:65" ht="15">
      <c r="B367" s="8" t="s">
        <v>521</v>
      </c>
      <c r="BM367" s="28" t="s">
        <v>327</v>
      </c>
    </row>
    <row r="368" spans="1:65" ht="15">
      <c r="A368" s="25" t="s">
        <v>82</v>
      </c>
      <c r="B368" s="18" t="s">
        <v>110</v>
      </c>
      <c r="C368" s="15" t="s">
        <v>111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7" t="s">
        <v>227</v>
      </c>
      <c r="S368" s="17" t="s">
        <v>227</v>
      </c>
      <c r="T368" s="17" t="s">
        <v>227</v>
      </c>
      <c r="U368" s="17" t="s">
        <v>227</v>
      </c>
      <c r="V368" s="17" t="s">
        <v>227</v>
      </c>
      <c r="W368" s="15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228</v>
      </c>
      <c r="C369" s="9" t="s">
        <v>228</v>
      </c>
      <c r="D369" s="155" t="s">
        <v>232</v>
      </c>
      <c r="E369" s="156" t="s">
        <v>233</v>
      </c>
      <c r="F369" s="156" t="s">
        <v>237</v>
      </c>
      <c r="G369" s="156" t="s">
        <v>240</v>
      </c>
      <c r="H369" s="156" t="s">
        <v>241</v>
      </c>
      <c r="I369" s="156" t="s">
        <v>242</v>
      </c>
      <c r="J369" s="156" t="s">
        <v>243</v>
      </c>
      <c r="K369" s="156" t="s">
        <v>244</v>
      </c>
      <c r="L369" s="156" t="s">
        <v>245</v>
      </c>
      <c r="M369" s="156" t="s">
        <v>246</v>
      </c>
      <c r="N369" s="156" t="s">
        <v>247</v>
      </c>
      <c r="O369" s="156" t="s">
        <v>248</v>
      </c>
      <c r="P369" s="156" t="s">
        <v>249</v>
      </c>
      <c r="Q369" s="156" t="s">
        <v>250</v>
      </c>
      <c r="R369" s="156" t="s">
        <v>251</v>
      </c>
      <c r="S369" s="156" t="s">
        <v>254</v>
      </c>
      <c r="T369" s="156" t="s">
        <v>255</v>
      </c>
      <c r="U369" s="156" t="s">
        <v>259</v>
      </c>
      <c r="V369" s="156" t="s">
        <v>260</v>
      </c>
      <c r="W369" s="15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303</v>
      </c>
      <c r="E370" s="11" t="s">
        <v>303</v>
      </c>
      <c r="F370" s="11" t="s">
        <v>304</v>
      </c>
      <c r="G370" s="11" t="s">
        <v>304</v>
      </c>
      <c r="H370" s="11" t="s">
        <v>303</v>
      </c>
      <c r="I370" s="11" t="s">
        <v>304</v>
      </c>
      <c r="J370" s="11" t="s">
        <v>304</v>
      </c>
      <c r="K370" s="11" t="s">
        <v>304</v>
      </c>
      <c r="L370" s="11" t="s">
        <v>304</v>
      </c>
      <c r="M370" s="11" t="s">
        <v>304</v>
      </c>
      <c r="N370" s="11" t="s">
        <v>114</v>
      </c>
      <c r="O370" s="11" t="s">
        <v>304</v>
      </c>
      <c r="P370" s="11" t="s">
        <v>304</v>
      </c>
      <c r="Q370" s="11" t="s">
        <v>303</v>
      </c>
      <c r="R370" s="11" t="s">
        <v>304</v>
      </c>
      <c r="S370" s="11" t="s">
        <v>303</v>
      </c>
      <c r="T370" s="11" t="s">
        <v>303</v>
      </c>
      <c r="U370" s="11" t="s">
        <v>303</v>
      </c>
      <c r="V370" s="11" t="s">
        <v>304</v>
      </c>
      <c r="W370" s="15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1">
        <v>0.20276231006701798</v>
      </c>
      <c r="E372" s="151">
        <v>1.4</v>
      </c>
      <c r="F372" s="151" t="s">
        <v>105</v>
      </c>
      <c r="G372" s="21">
        <v>0.22</v>
      </c>
      <c r="H372" s="21">
        <v>0.1</v>
      </c>
      <c r="I372" s="21">
        <v>0.11</v>
      </c>
      <c r="J372" s="21">
        <v>0.16</v>
      </c>
      <c r="K372" s="21">
        <v>0.12</v>
      </c>
      <c r="L372" s="21">
        <v>0.1</v>
      </c>
      <c r="M372" s="150">
        <v>0.42</v>
      </c>
      <c r="N372" s="21">
        <v>0.36699951520000001</v>
      </c>
      <c r="O372" s="151">
        <v>3.6</v>
      </c>
      <c r="P372" s="21">
        <v>0.4</v>
      </c>
      <c r="Q372" s="151">
        <v>1.4</v>
      </c>
      <c r="R372" s="21">
        <v>0.28000000000000003</v>
      </c>
      <c r="S372" s="151">
        <v>1.2</v>
      </c>
      <c r="T372" s="151">
        <v>1.5</v>
      </c>
      <c r="U372" s="21">
        <v>0.56000000000000005</v>
      </c>
      <c r="V372" s="151" t="s">
        <v>105</v>
      </c>
      <c r="W372" s="15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52" t="s">
        <v>97</v>
      </c>
      <c r="E373" s="152">
        <v>1.6</v>
      </c>
      <c r="F373" s="152" t="s">
        <v>105</v>
      </c>
      <c r="G373" s="11">
        <v>0.41</v>
      </c>
      <c r="H373" s="11">
        <v>0.25</v>
      </c>
      <c r="I373" s="11">
        <v>0.11</v>
      </c>
      <c r="J373" s="11">
        <v>0.11</v>
      </c>
      <c r="K373" s="11">
        <v>0.14000000000000001</v>
      </c>
      <c r="L373" s="11">
        <v>0.13</v>
      </c>
      <c r="M373" s="11">
        <v>0.47</v>
      </c>
      <c r="N373" s="11">
        <v>0.38844093353333325</v>
      </c>
      <c r="O373" s="152">
        <v>3.6</v>
      </c>
      <c r="P373" s="11">
        <v>0.4</v>
      </c>
      <c r="Q373" s="152">
        <v>1.4</v>
      </c>
      <c r="R373" s="11">
        <v>0.24</v>
      </c>
      <c r="S373" s="152">
        <v>1.4</v>
      </c>
      <c r="T373" s="152">
        <v>1.5</v>
      </c>
      <c r="U373" s="11">
        <v>0.56000000000000005</v>
      </c>
      <c r="V373" s="152" t="s">
        <v>105</v>
      </c>
      <c r="W373" s="15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>
        <v>1</v>
      </c>
      <c r="C374" s="9">
        <v>3</v>
      </c>
      <c r="D374" s="11">
        <v>0.21036684185928933</v>
      </c>
      <c r="E374" s="152">
        <v>1.5</v>
      </c>
      <c r="F374" s="11">
        <v>0.1</v>
      </c>
      <c r="G374" s="11">
        <v>0.33</v>
      </c>
      <c r="H374" s="11">
        <v>0.05</v>
      </c>
      <c r="I374" s="11">
        <v>0.12</v>
      </c>
      <c r="J374" s="11">
        <v>0.13</v>
      </c>
      <c r="K374" s="11">
        <v>0.14000000000000001</v>
      </c>
      <c r="L374" s="11">
        <v>0.11</v>
      </c>
      <c r="M374" s="11">
        <v>0.46</v>
      </c>
      <c r="N374" s="11">
        <v>0.28941538569999997</v>
      </c>
      <c r="O374" s="152">
        <v>3.4</v>
      </c>
      <c r="P374" s="11">
        <v>0.3</v>
      </c>
      <c r="Q374" s="152">
        <v>1.4</v>
      </c>
      <c r="R374" s="11">
        <v>0.17</v>
      </c>
      <c r="S374" s="152">
        <v>1.4</v>
      </c>
      <c r="T374" s="152">
        <v>1.4</v>
      </c>
      <c r="U374" s="11">
        <v>0.57999999999999996</v>
      </c>
      <c r="V374" s="152" t="s">
        <v>105</v>
      </c>
      <c r="W374" s="15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0.2086636647363723</v>
      </c>
      <c r="E375" s="152">
        <v>1.4</v>
      </c>
      <c r="F375" s="11">
        <v>0.1</v>
      </c>
      <c r="G375" s="11">
        <v>0.24</v>
      </c>
      <c r="H375" s="11">
        <v>0.28000000000000003</v>
      </c>
      <c r="I375" s="11">
        <v>0.11</v>
      </c>
      <c r="J375" s="11">
        <v>0.14000000000000001</v>
      </c>
      <c r="K375" s="11">
        <v>0.12</v>
      </c>
      <c r="L375" s="11">
        <v>0.11</v>
      </c>
      <c r="M375" s="11">
        <v>0.48</v>
      </c>
      <c r="N375" s="11">
        <v>0.50415614479999993</v>
      </c>
      <c r="O375" s="152">
        <v>3.6</v>
      </c>
      <c r="P375" s="11">
        <v>0.4</v>
      </c>
      <c r="Q375" s="152">
        <v>1.4</v>
      </c>
      <c r="R375" s="11">
        <v>0.31</v>
      </c>
      <c r="S375" s="152">
        <v>1.6</v>
      </c>
      <c r="T375" s="152">
        <v>1.5</v>
      </c>
      <c r="U375" s="11">
        <v>0.56999999999999995</v>
      </c>
      <c r="V375" s="152" t="s">
        <v>105</v>
      </c>
      <c r="W375" s="15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0.271144026407933</v>
      </c>
    </row>
    <row r="376" spans="1:65">
      <c r="A376" s="30"/>
      <c r="B376" s="19">
        <v>1</v>
      </c>
      <c r="C376" s="9">
        <v>5</v>
      </c>
      <c r="D376" s="11">
        <v>0.20745540106096039</v>
      </c>
      <c r="E376" s="152">
        <v>1.4</v>
      </c>
      <c r="F376" s="11">
        <v>0.2</v>
      </c>
      <c r="G376" s="11">
        <v>0.31</v>
      </c>
      <c r="H376" s="11">
        <v>0.16</v>
      </c>
      <c r="I376" s="11">
        <v>0.1</v>
      </c>
      <c r="J376" s="11">
        <v>0.12</v>
      </c>
      <c r="K376" s="11">
        <v>0.14000000000000001</v>
      </c>
      <c r="L376" s="11">
        <v>0.13</v>
      </c>
      <c r="M376" s="11">
        <v>0.47</v>
      </c>
      <c r="N376" s="11">
        <v>0.61564820360000005</v>
      </c>
      <c r="O376" s="152">
        <v>3.4</v>
      </c>
      <c r="P376" s="11">
        <v>0.3</v>
      </c>
      <c r="Q376" s="152">
        <v>1.5</v>
      </c>
      <c r="R376" s="11">
        <v>0.54</v>
      </c>
      <c r="S376" s="152">
        <v>1.5</v>
      </c>
      <c r="T376" s="152">
        <v>1.4</v>
      </c>
      <c r="U376" s="11">
        <v>0.59</v>
      </c>
      <c r="V376" s="152" t="s">
        <v>105</v>
      </c>
      <c r="W376" s="15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</v>
      </c>
    </row>
    <row r="377" spans="1:65">
      <c r="A377" s="30"/>
      <c r="B377" s="19">
        <v>1</v>
      </c>
      <c r="C377" s="9">
        <v>6</v>
      </c>
      <c r="D377" s="153">
        <v>0.2243987350576831</v>
      </c>
      <c r="E377" s="152">
        <v>1.4</v>
      </c>
      <c r="F377" s="11">
        <v>0.2</v>
      </c>
      <c r="G377" s="11">
        <v>0.31</v>
      </c>
      <c r="H377" s="11">
        <v>0.13</v>
      </c>
      <c r="I377" s="11">
        <v>0.11</v>
      </c>
      <c r="J377" s="11">
        <v>0.12</v>
      </c>
      <c r="K377" s="11">
        <v>0.13</v>
      </c>
      <c r="L377" s="11">
        <v>0.13</v>
      </c>
      <c r="M377" s="11">
        <v>0.47</v>
      </c>
      <c r="N377" s="11">
        <v>0.60070155039999995</v>
      </c>
      <c r="O377" s="152">
        <v>3.6</v>
      </c>
      <c r="P377" s="11">
        <v>0.4</v>
      </c>
      <c r="Q377" s="152">
        <v>1.4</v>
      </c>
      <c r="R377" s="11">
        <v>0.48</v>
      </c>
      <c r="S377" s="152">
        <v>1.4</v>
      </c>
      <c r="T377" s="152">
        <v>1.4</v>
      </c>
      <c r="U377" s="11">
        <v>0.61</v>
      </c>
      <c r="V377" s="152" t="s">
        <v>105</v>
      </c>
      <c r="W377" s="15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20" t="s">
        <v>267</v>
      </c>
      <c r="C378" s="12"/>
      <c r="D378" s="22">
        <v>0.21072939055626461</v>
      </c>
      <c r="E378" s="22">
        <v>1.4500000000000002</v>
      </c>
      <c r="F378" s="22">
        <v>0.15000000000000002</v>
      </c>
      <c r="G378" s="22">
        <v>0.30333333333333334</v>
      </c>
      <c r="H378" s="22">
        <v>0.16166666666666665</v>
      </c>
      <c r="I378" s="22">
        <v>0.10999999999999999</v>
      </c>
      <c r="J378" s="22">
        <v>0.13</v>
      </c>
      <c r="K378" s="22">
        <v>0.13166666666666668</v>
      </c>
      <c r="L378" s="22">
        <v>0.11833333333333335</v>
      </c>
      <c r="M378" s="22">
        <v>0.46166666666666661</v>
      </c>
      <c r="N378" s="22">
        <v>0.46089362220555552</v>
      </c>
      <c r="O378" s="22">
        <v>3.5333333333333332</v>
      </c>
      <c r="P378" s="22">
        <v>0.3666666666666667</v>
      </c>
      <c r="Q378" s="22">
        <v>1.4166666666666667</v>
      </c>
      <c r="R378" s="22">
        <v>0.33666666666666667</v>
      </c>
      <c r="S378" s="22">
        <v>1.4166666666666667</v>
      </c>
      <c r="T378" s="22">
        <v>1.4500000000000002</v>
      </c>
      <c r="U378" s="22">
        <v>0.57833333333333325</v>
      </c>
      <c r="V378" s="22" t="s">
        <v>754</v>
      </c>
      <c r="W378" s="15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268</v>
      </c>
      <c r="C379" s="29"/>
      <c r="D379" s="11">
        <v>0.2086636647363723</v>
      </c>
      <c r="E379" s="11">
        <v>1.4</v>
      </c>
      <c r="F379" s="11">
        <v>0.15000000000000002</v>
      </c>
      <c r="G379" s="11">
        <v>0.31</v>
      </c>
      <c r="H379" s="11">
        <v>0.14500000000000002</v>
      </c>
      <c r="I379" s="11">
        <v>0.11</v>
      </c>
      <c r="J379" s="11">
        <v>0.125</v>
      </c>
      <c r="K379" s="11">
        <v>0.13500000000000001</v>
      </c>
      <c r="L379" s="11">
        <v>0.12</v>
      </c>
      <c r="M379" s="11">
        <v>0.47</v>
      </c>
      <c r="N379" s="11">
        <v>0.44629853916666662</v>
      </c>
      <c r="O379" s="11">
        <v>3.6</v>
      </c>
      <c r="P379" s="11">
        <v>0.4</v>
      </c>
      <c r="Q379" s="11">
        <v>1.4</v>
      </c>
      <c r="R379" s="11">
        <v>0.29500000000000004</v>
      </c>
      <c r="S379" s="11">
        <v>1.4</v>
      </c>
      <c r="T379" s="11">
        <v>1.45</v>
      </c>
      <c r="U379" s="11">
        <v>0.57499999999999996</v>
      </c>
      <c r="V379" s="11" t="s">
        <v>754</v>
      </c>
      <c r="W379" s="15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269</v>
      </c>
      <c r="C380" s="29"/>
      <c r="D380" s="23">
        <v>8.1462111216903284E-3</v>
      </c>
      <c r="E380" s="23">
        <v>8.3666002653407623E-2</v>
      </c>
      <c r="F380" s="23">
        <v>5.7735026918962561E-2</v>
      </c>
      <c r="G380" s="23">
        <v>6.8019605016984952E-2</v>
      </c>
      <c r="H380" s="23">
        <v>8.8411914732499014E-2</v>
      </c>
      <c r="I380" s="23">
        <v>6.3245553203367553E-3</v>
      </c>
      <c r="J380" s="23">
        <v>1.7888543819998264E-2</v>
      </c>
      <c r="K380" s="23">
        <v>9.8319208025017587E-3</v>
      </c>
      <c r="L380" s="23">
        <v>1.3291601358251153E-2</v>
      </c>
      <c r="M380" s="23">
        <v>2.1369760566432805E-2</v>
      </c>
      <c r="N380" s="23">
        <v>0.13329453411981096</v>
      </c>
      <c r="O380" s="23">
        <v>0.10327955589886455</v>
      </c>
      <c r="P380" s="23">
        <v>5.1639777949432177E-2</v>
      </c>
      <c r="Q380" s="23">
        <v>4.0824829046386332E-2</v>
      </c>
      <c r="R380" s="23">
        <v>0.14348054455802237</v>
      </c>
      <c r="S380" s="23">
        <v>0.13291601358251262</v>
      </c>
      <c r="T380" s="23">
        <v>5.4772255750516662E-2</v>
      </c>
      <c r="U380" s="23">
        <v>1.9407902170679489E-2</v>
      </c>
      <c r="V380" s="23" t="s">
        <v>754</v>
      </c>
      <c r="W380" s="15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87</v>
      </c>
      <c r="C381" s="29"/>
      <c r="D381" s="13">
        <v>3.8657213880734377E-2</v>
      </c>
      <c r="E381" s="13">
        <v>5.7700691485108702E-2</v>
      </c>
      <c r="F381" s="13">
        <v>0.38490017945975036</v>
      </c>
      <c r="G381" s="13">
        <v>0.22424045609995039</v>
      </c>
      <c r="H381" s="13">
        <v>0.54687782308762278</v>
      </c>
      <c r="I381" s="13">
        <v>5.7495957457606876E-2</v>
      </c>
      <c r="J381" s="13">
        <v>0.13760418323075588</v>
      </c>
      <c r="K381" s="13">
        <v>7.4672816221532337E-2</v>
      </c>
      <c r="L381" s="13">
        <v>0.11232339175986888</v>
      </c>
      <c r="M381" s="13">
        <v>4.628829003559453E-2</v>
      </c>
      <c r="N381" s="13">
        <v>0.28920889267667599</v>
      </c>
      <c r="O381" s="13">
        <v>2.9230062990244682E-2</v>
      </c>
      <c r="P381" s="13">
        <v>0.14083575804390591</v>
      </c>
      <c r="Q381" s="13">
        <v>2.881752638568447E-2</v>
      </c>
      <c r="R381" s="13">
        <v>0.42617983532085851</v>
      </c>
      <c r="S381" s="13">
        <v>9.3823068411185373E-2</v>
      </c>
      <c r="T381" s="13">
        <v>3.7773969483114934E-2</v>
      </c>
      <c r="U381" s="13">
        <v>3.3558332283595664E-2</v>
      </c>
      <c r="V381" s="13" t="s">
        <v>754</v>
      </c>
      <c r="W381" s="15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3" t="s">
        <v>270</v>
      </c>
      <c r="C382" s="29"/>
      <c r="D382" s="13">
        <v>-0.22281381836815861</v>
      </c>
      <c r="E382" s="13">
        <v>4.3477113960773464</v>
      </c>
      <c r="F382" s="13">
        <v>-0.44678847626786078</v>
      </c>
      <c r="G382" s="13">
        <v>0.11871663688054812</v>
      </c>
      <c r="H382" s="13">
        <v>-0.40376091331091668</v>
      </c>
      <c r="I382" s="13">
        <v>-0.59431154926309793</v>
      </c>
      <c r="J382" s="13">
        <v>-0.52055001276547941</v>
      </c>
      <c r="K382" s="13">
        <v>-0.51440321805734446</v>
      </c>
      <c r="L382" s="13">
        <v>-0.56357757572242351</v>
      </c>
      <c r="M382" s="13">
        <v>0.70266213415336143</v>
      </c>
      <c r="N382" s="13">
        <v>0.69981108679173509</v>
      </c>
      <c r="O382" s="13">
        <v>12.031204781245945</v>
      </c>
      <c r="P382" s="13">
        <v>0.35229483578967358</v>
      </c>
      <c r="Q382" s="13">
        <v>4.2247755019146478</v>
      </c>
      <c r="R382" s="13">
        <v>0.2416525310432458</v>
      </c>
      <c r="S382" s="13">
        <v>4.2247755019146478</v>
      </c>
      <c r="T382" s="13">
        <v>4.3477113960773464</v>
      </c>
      <c r="U382" s="13">
        <v>1.1329377637228029</v>
      </c>
      <c r="V382" s="13" t="s">
        <v>754</v>
      </c>
      <c r="W382" s="157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A383" s="30"/>
      <c r="B383" s="46" t="s">
        <v>271</v>
      </c>
      <c r="C383" s="47"/>
      <c r="D383" s="45">
        <v>0.45</v>
      </c>
      <c r="E383" s="45">
        <v>3.44</v>
      </c>
      <c r="F383" s="45">
        <v>0.68</v>
      </c>
      <c r="G383" s="45">
        <v>0.1</v>
      </c>
      <c r="H383" s="45">
        <v>0.54</v>
      </c>
      <c r="I383" s="45">
        <v>0.7</v>
      </c>
      <c r="J383" s="45">
        <v>0.64</v>
      </c>
      <c r="K383" s="45">
        <v>0.63</v>
      </c>
      <c r="L383" s="45">
        <v>0.67</v>
      </c>
      <c r="M383" s="45">
        <v>0.39</v>
      </c>
      <c r="N383" s="45">
        <v>0.38</v>
      </c>
      <c r="O383" s="45">
        <v>9.8699999999999992</v>
      </c>
      <c r="P383" s="45">
        <v>0.09</v>
      </c>
      <c r="Q383" s="45">
        <v>3.34</v>
      </c>
      <c r="R383" s="45">
        <v>0</v>
      </c>
      <c r="S383" s="45">
        <v>3.34</v>
      </c>
      <c r="T383" s="45">
        <v>3.44</v>
      </c>
      <c r="U383" s="45">
        <v>0.75</v>
      </c>
      <c r="V383" s="45">
        <v>0.89</v>
      </c>
      <c r="W383" s="157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6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6"/>
    </row>
    <row r="385" spans="1:65" ht="15">
      <c r="B385" s="8" t="s">
        <v>522</v>
      </c>
      <c r="BM385" s="28" t="s">
        <v>67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7" t="s">
        <v>227</v>
      </c>
      <c r="S386" s="17" t="s">
        <v>227</v>
      </c>
      <c r="T386" s="17" t="s">
        <v>227</v>
      </c>
      <c r="U386" s="17" t="s">
        <v>227</v>
      </c>
      <c r="V386" s="17" t="s">
        <v>227</v>
      </c>
      <c r="W386" s="17" t="s">
        <v>227</v>
      </c>
      <c r="X386" s="17" t="s">
        <v>227</v>
      </c>
      <c r="Y386" s="17" t="s">
        <v>227</v>
      </c>
      <c r="Z386" s="157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228</v>
      </c>
      <c r="C387" s="9" t="s">
        <v>228</v>
      </c>
      <c r="D387" s="155" t="s">
        <v>232</v>
      </c>
      <c r="E387" s="156" t="s">
        <v>233</v>
      </c>
      <c r="F387" s="156" t="s">
        <v>237</v>
      </c>
      <c r="G387" s="156" t="s">
        <v>240</v>
      </c>
      <c r="H387" s="156" t="s">
        <v>241</v>
      </c>
      <c r="I387" s="156" t="s">
        <v>242</v>
      </c>
      <c r="J387" s="156" t="s">
        <v>243</v>
      </c>
      <c r="K387" s="156" t="s">
        <v>244</v>
      </c>
      <c r="L387" s="156" t="s">
        <v>245</v>
      </c>
      <c r="M387" s="156" t="s">
        <v>246</v>
      </c>
      <c r="N387" s="156" t="s">
        <v>247</v>
      </c>
      <c r="O387" s="156" t="s">
        <v>248</v>
      </c>
      <c r="P387" s="156" t="s">
        <v>249</v>
      </c>
      <c r="Q387" s="156" t="s">
        <v>250</v>
      </c>
      <c r="R387" s="156" t="s">
        <v>251</v>
      </c>
      <c r="S387" s="156" t="s">
        <v>252</v>
      </c>
      <c r="T387" s="156" t="s">
        <v>253</v>
      </c>
      <c r="U387" s="156" t="s">
        <v>254</v>
      </c>
      <c r="V387" s="156" t="s">
        <v>255</v>
      </c>
      <c r="W387" s="156" t="s">
        <v>257</v>
      </c>
      <c r="X387" s="156" t="s">
        <v>259</v>
      </c>
      <c r="Y387" s="156" t="s">
        <v>260</v>
      </c>
      <c r="Z387" s="157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303</v>
      </c>
      <c r="E388" s="11" t="s">
        <v>303</v>
      </c>
      <c r="F388" s="11" t="s">
        <v>304</v>
      </c>
      <c r="G388" s="11" t="s">
        <v>304</v>
      </c>
      <c r="H388" s="11" t="s">
        <v>303</v>
      </c>
      <c r="I388" s="11" t="s">
        <v>304</v>
      </c>
      <c r="J388" s="11" t="s">
        <v>304</v>
      </c>
      <c r="K388" s="11" t="s">
        <v>304</v>
      </c>
      <c r="L388" s="11" t="s">
        <v>304</v>
      </c>
      <c r="M388" s="11" t="s">
        <v>304</v>
      </c>
      <c r="N388" s="11" t="s">
        <v>114</v>
      </c>
      <c r="O388" s="11" t="s">
        <v>304</v>
      </c>
      <c r="P388" s="11" t="s">
        <v>304</v>
      </c>
      <c r="Q388" s="11" t="s">
        <v>303</v>
      </c>
      <c r="R388" s="11" t="s">
        <v>304</v>
      </c>
      <c r="S388" s="11" t="s">
        <v>303</v>
      </c>
      <c r="T388" s="11" t="s">
        <v>303</v>
      </c>
      <c r="U388" s="11" t="s">
        <v>303</v>
      </c>
      <c r="V388" s="11" t="s">
        <v>303</v>
      </c>
      <c r="W388" s="11" t="s">
        <v>304</v>
      </c>
      <c r="X388" s="11" t="s">
        <v>303</v>
      </c>
      <c r="Y388" s="11" t="s">
        <v>304</v>
      </c>
      <c r="Z388" s="157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7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1">
        <v>1.8665925271985349</v>
      </c>
      <c r="E390" s="21">
        <v>1.91</v>
      </c>
      <c r="F390" s="21">
        <v>2.2000000000000002</v>
      </c>
      <c r="G390" s="21">
        <v>1.73</v>
      </c>
      <c r="H390" s="21">
        <v>1.61</v>
      </c>
      <c r="I390" s="21">
        <v>1.9</v>
      </c>
      <c r="J390" s="21">
        <v>1.8</v>
      </c>
      <c r="K390" s="21">
        <v>1.9</v>
      </c>
      <c r="L390" s="21">
        <v>2</v>
      </c>
      <c r="M390" s="21">
        <v>2</v>
      </c>
      <c r="N390" s="21">
        <v>1.9387839653529599</v>
      </c>
      <c r="O390" s="21">
        <v>2.1</v>
      </c>
      <c r="P390" s="151">
        <v>2.44</v>
      </c>
      <c r="Q390" s="21">
        <v>1.8</v>
      </c>
      <c r="R390" s="21">
        <v>1.8</v>
      </c>
      <c r="S390" s="21">
        <v>1.7</v>
      </c>
      <c r="T390" s="21">
        <v>1.79</v>
      </c>
      <c r="U390" s="21">
        <v>1.81</v>
      </c>
      <c r="V390" s="21">
        <v>1.88</v>
      </c>
      <c r="W390" s="151">
        <v>3</v>
      </c>
      <c r="X390" s="21">
        <v>1.8</v>
      </c>
      <c r="Y390" s="21">
        <v>1.81</v>
      </c>
      <c r="Z390" s="157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1.8672712892174483</v>
      </c>
      <c r="E391" s="11">
        <v>1.99</v>
      </c>
      <c r="F391" s="153">
        <v>2.2999999999999998</v>
      </c>
      <c r="G391" s="11">
        <v>1.67</v>
      </c>
      <c r="H391" s="11">
        <v>1.77</v>
      </c>
      <c r="I391" s="11">
        <v>1.9</v>
      </c>
      <c r="J391" s="11">
        <v>1.9</v>
      </c>
      <c r="K391" s="11">
        <v>1.7</v>
      </c>
      <c r="L391" s="11">
        <v>1.9</v>
      </c>
      <c r="M391" s="11">
        <v>2</v>
      </c>
      <c r="N391" s="11">
        <v>1.9618743312000002</v>
      </c>
      <c r="O391" s="11">
        <v>2</v>
      </c>
      <c r="P391" s="152">
        <v>2.5499999999999998</v>
      </c>
      <c r="Q391" s="11">
        <v>1.7</v>
      </c>
      <c r="R391" s="11">
        <v>2</v>
      </c>
      <c r="S391" s="11">
        <v>1.7</v>
      </c>
      <c r="T391" s="11">
        <v>1.82</v>
      </c>
      <c r="U391" s="11">
        <v>1.81</v>
      </c>
      <c r="V391" s="11">
        <v>1.96</v>
      </c>
      <c r="W391" s="152">
        <v>4</v>
      </c>
      <c r="X391" s="11">
        <v>1.9</v>
      </c>
      <c r="Y391" s="11">
        <v>1.87</v>
      </c>
      <c r="Z391" s="157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3</v>
      </c>
      <c r="D392" s="11">
        <v>1.8183087328122327</v>
      </c>
      <c r="E392" s="11">
        <v>1.9</v>
      </c>
      <c r="F392" s="11">
        <v>2</v>
      </c>
      <c r="G392" s="11">
        <v>1.74</v>
      </c>
      <c r="H392" s="11">
        <v>1.8</v>
      </c>
      <c r="I392" s="11">
        <v>1.9</v>
      </c>
      <c r="J392" s="11">
        <v>1.9</v>
      </c>
      <c r="K392" s="11">
        <v>1.8</v>
      </c>
      <c r="L392" s="11">
        <v>2</v>
      </c>
      <c r="M392" s="11">
        <v>2.1</v>
      </c>
      <c r="N392" s="11">
        <v>1.9424556502400003</v>
      </c>
      <c r="O392" s="11">
        <v>2</v>
      </c>
      <c r="P392" s="152">
        <v>2.4500000000000002</v>
      </c>
      <c r="Q392" s="11">
        <v>1.7</v>
      </c>
      <c r="R392" s="11">
        <v>1.9</v>
      </c>
      <c r="S392" s="11">
        <v>1.6</v>
      </c>
      <c r="T392" s="11">
        <v>1.89</v>
      </c>
      <c r="U392" s="11">
        <v>1.92</v>
      </c>
      <c r="V392" s="11">
        <v>1.9699999999999998</v>
      </c>
      <c r="W392" s="152">
        <v>4</v>
      </c>
      <c r="X392" s="11">
        <v>2</v>
      </c>
      <c r="Y392" s="11">
        <v>1.78</v>
      </c>
      <c r="Z392" s="157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1.8330080089963179</v>
      </c>
      <c r="E393" s="11">
        <v>1.96</v>
      </c>
      <c r="F393" s="11">
        <v>2.1</v>
      </c>
      <c r="G393" s="11">
        <v>1.67</v>
      </c>
      <c r="H393" s="11">
        <v>1.9</v>
      </c>
      <c r="I393" s="11">
        <v>1.8</v>
      </c>
      <c r="J393" s="11">
        <v>1.9</v>
      </c>
      <c r="K393" s="11">
        <v>1.8</v>
      </c>
      <c r="L393" s="11">
        <v>2.1</v>
      </c>
      <c r="M393" s="11">
        <v>2</v>
      </c>
      <c r="N393" s="11">
        <v>1.9691766942400002</v>
      </c>
      <c r="O393" s="11">
        <v>1.9</v>
      </c>
      <c r="P393" s="152">
        <v>2.33</v>
      </c>
      <c r="Q393" s="11">
        <v>1.7</v>
      </c>
      <c r="R393" s="11">
        <v>2</v>
      </c>
      <c r="S393" s="11">
        <v>1.7</v>
      </c>
      <c r="T393" s="153">
        <v>1.69</v>
      </c>
      <c r="U393" s="11">
        <v>1.91</v>
      </c>
      <c r="V393" s="11">
        <v>1.9800000000000002</v>
      </c>
      <c r="W393" s="152">
        <v>3</v>
      </c>
      <c r="X393" s="11">
        <v>1.9</v>
      </c>
      <c r="Y393" s="11">
        <v>1.89</v>
      </c>
      <c r="Z393" s="157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1.8787106711052961</v>
      </c>
    </row>
    <row r="394" spans="1:65">
      <c r="A394" s="30"/>
      <c r="B394" s="19">
        <v>1</v>
      </c>
      <c r="C394" s="9">
        <v>5</v>
      </c>
      <c r="D394" s="11">
        <v>1.828142831152318</v>
      </c>
      <c r="E394" s="11">
        <v>1.76</v>
      </c>
      <c r="F394" s="11">
        <v>2.2000000000000002</v>
      </c>
      <c r="G394" s="11">
        <v>1.69</v>
      </c>
      <c r="H394" s="11">
        <v>1.78</v>
      </c>
      <c r="I394" s="11">
        <v>1.9</v>
      </c>
      <c r="J394" s="11">
        <v>1.9</v>
      </c>
      <c r="K394" s="11">
        <v>1.7</v>
      </c>
      <c r="L394" s="11">
        <v>2.1</v>
      </c>
      <c r="M394" s="11">
        <v>2.1</v>
      </c>
      <c r="N394" s="11">
        <v>2.0185220620800002</v>
      </c>
      <c r="O394" s="11">
        <v>1.9</v>
      </c>
      <c r="P394" s="152">
        <v>2.38</v>
      </c>
      <c r="Q394" s="11">
        <v>1.7</v>
      </c>
      <c r="R394" s="11">
        <v>1.9</v>
      </c>
      <c r="S394" s="11">
        <v>1.6</v>
      </c>
      <c r="T394" s="11">
        <v>1.82</v>
      </c>
      <c r="U394" s="11">
        <v>1.84</v>
      </c>
      <c r="V394" s="11">
        <v>1.96</v>
      </c>
      <c r="W394" s="152">
        <v>4</v>
      </c>
      <c r="X394" s="11">
        <v>1.9</v>
      </c>
      <c r="Y394" s="11">
        <v>1.64</v>
      </c>
      <c r="Z394" s="157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34</v>
      </c>
    </row>
    <row r="395" spans="1:65">
      <c r="A395" s="30"/>
      <c r="B395" s="19">
        <v>1</v>
      </c>
      <c r="C395" s="9">
        <v>6</v>
      </c>
      <c r="D395" s="11">
        <v>1.9042938838256984</v>
      </c>
      <c r="E395" s="11">
        <v>1.85</v>
      </c>
      <c r="F395" s="11">
        <v>2.2000000000000002</v>
      </c>
      <c r="G395" s="11">
        <v>1.72</v>
      </c>
      <c r="H395" s="11">
        <v>1.75</v>
      </c>
      <c r="I395" s="11">
        <v>1.8</v>
      </c>
      <c r="J395" s="11">
        <v>2</v>
      </c>
      <c r="K395" s="11">
        <v>1.7</v>
      </c>
      <c r="L395" s="11">
        <v>2</v>
      </c>
      <c r="M395" s="11">
        <v>2.1</v>
      </c>
      <c r="N395" s="11">
        <v>2.0148505563200003</v>
      </c>
      <c r="O395" s="11">
        <v>2</v>
      </c>
      <c r="P395" s="152">
        <v>2.4</v>
      </c>
      <c r="Q395" s="11">
        <v>1.8</v>
      </c>
      <c r="R395" s="11">
        <v>2</v>
      </c>
      <c r="S395" s="11">
        <v>1.6</v>
      </c>
      <c r="T395" s="11">
        <v>1.84</v>
      </c>
      <c r="U395" s="11">
        <v>1.86</v>
      </c>
      <c r="V395" s="153">
        <v>2.16</v>
      </c>
      <c r="W395" s="152">
        <v>4</v>
      </c>
      <c r="X395" s="11">
        <v>1.9</v>
      </c>
      <c r="Y395" s="11">
        <v>1.81</v>
      </c>
      <c r="Z395" s="157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20" t="s">
        <v>267</v>
      </c>
      <c r="C396" s="12"/>
      <c r="D396" s="22">
        <v>1.8529362122004249</v>
      </c>
      <c r="E396" s="22">
        <v>1.8949999999999998</v>
      </c>
      <c r="F396" s="22">
        <v>2.1666666666666665</v>
      </c>
      <c r="G396" s="22">
        <v>1.7033333333333334</v>
      </c>
      <c r="H396" s="22">
        <v>1.7683333333333333</v>
      </c>
      <c r="I396" s="22">
        <v>1.8666666666666665</v>
      </c>
      <c r="J396" s="22">
        <v>1.9000000000000001</v>
      </c>
      <c r="K396" s="22">
        <v>1.7666666666666664</v>
      </c>
      <c r="L396" s="22">
        <v>2.0166666666666666</v>
      </c>
      <c r="M396" s="22">
        <v>2.0499999999999998</v>
      </c>
      <c r="N396" s="22">
        <v>1.9742772099054937</v>
      </c>
      <c r="O396" s="22">
        <v>1.9833333333333334</v>
      </c>
      <c r="P396" s="22">
        <v>2.4249999999999998</v>
      </c>
      <c r="Q396" s="22">
        <v>1.7333333333333334</v>
      </c>
      <c r="R396" s="22">
        <v>1.9333333333333333</v>
      </c>
      <c r="S396" s="22">
        <v>1.6500000000000001</v>
      </c>
      <c r="T396" s="22">
        <v>1.8083333333333333</v>
      </c>
      <c r="U396" s="22">
        <v>1.8583333333333334</v>
      </c>
      <c r="V396" s="22">
        <v>1.9850000000000001</v>
      </c>
      <c r="W396" s="22">
        <v>3.6666666666666665</v>
      </c>
      <c r="X396" s="22">
        <v>1.9000000000000001</v>
      </c>
      <c r="Y396" s="22">
        <v>1.8</v>
      </c>
      <c r="Z396" s="157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268</v>
      </c>
      <c r="C397" s="29"/>
      <c r="D397" s="11">
        <v>1.8498002680974264</v>
      </c>
      <c r="E397" s="11">
        <v>1.9049999999999998</v>
      </c>
      <c r="F397" s="11">
        <v>2.2000000000000002</v>
      </c>
      <c r="G397" s="11">
        <v>1.7050000000000001</v>
      </c>
      <c r="H397" s="11">
        <v>1.7749999999999999</v>
      </c>
      <c r="I397" s="11">
        <v>1.9</v>
      </c>
      <c r="J397" s="11">
        <v>1.9</v>
      </c>
      <c r="K397" s="11">
        <v>1.75</v>
      </c>
      <c r="L397" s="11">
        <v>2</v>
      </c>
      <c r="M397" s="11">
        <v>2.0499999999999998</v>
      </c>
      <c r="N397" s="11">
        <v>1.9655255127200002</v>
      </c>
      <c r="O397" s="11">
        <v>2</v>
      </c>
      <c r="P397" s="11">
        <v>2.42</v>
      </c>
      <c r="Q397" s="11">
        <v>1.7</v>
      </c>
      <c r="R397" s="11">
        <v>1.95</v>
      </c>
      <c r="S397" s="11">
        <v>1.65</v>
      </c>
      <c r="T397" s="11">
        <v>1.82</v>
      </c>
      <c r="U397" s="11">
        <v>1.85</v>
      </c>
      <c r="V397" s="11">
        <v>1.9649999999999999</v>
      </c>
      <c r="W397" s="11">
        <v>4</v>
      </c>
      <c r="X397" s="11">
        <v>1.9</v>
      </c>
      <c r="Y397" s="11">
        <v>1.81</v>
      </c>
      <c r="Z397" s="157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269</v>
      </c>
      <c r="C398" s="29"/>
      <c r="D398" s="23">
        <v>3.2374394705388707E-2</v>
      </c>
      <c r="E398" s="23">
        <v>8.2158383625774892E-2</v>
      </c>
      <c r="F398" s="23">
        <v>0.10327955589886442</v>
      </c>
      <c r="G398" s="23">
        <v>3.076794869123823E-2</v>
      </c>
      <c r="H398" s="23">
        <v>9.3683865562148208E-2</v>
      </c>
      <c r="I398" s="23">
        <v>5.1639777949432156E-2</v>
      </c>
      <c r="J398" s="23">
        <v>6.3245553203367569E-2</v>
      </c>
      <c r="K398" s="23">
        <v>8.1649658092772595E-2</v>
      </c>
      <c r="L398" s="23">
        <v>7.5277265270908167E-2</v>
      </c>
      <c r="M398" s="23">
        <v>5.4772255750516662E-2</v>
      </c>
      <c r="N398" s="23">
        <v>3.4802391043901391E-2</v>
      </c>
      <c r="O398" s="23">
        <v>7.5277265270908167E-2</v>
      </c>
      <c r="P398" s="23">
        <v>7.503332592921623E-2</v>
      </c>
      <c r="Q398" s="23">
        <v>5.1639777949432274E-2</v>
      </c>
      <c r="R398" s="23">
        <v>8.1649658092772595E-2</v>
      </c>
      <c r="S398" s="23">
        <v>5.477225575051653E-2</v>
      </c>
      <c r="T398" s="23">
        <v>6.6758270399005004E-2</v>
      </c>
      <c r="U398" s="23">
        <v>4.7923550230201652E-2</v>
      </c>
      <c r="V398" s="23">
        <v>9.2897793299948822E-2</v>
      </c>
      <c r="W398" s="23">
        <v>0.51639777949432131</v>
      </c>
      <c r="X398" s="23">
        <v>6.3245553203367569E-2</v>
      </c>
      <c r="Y398" s="23">
        <v>8.8543774484714663E-2</v>
      </c>
      <c r="Z398" s="212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AX398" s="213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57"/>
    </row>
    <row r="399" spans="1:65">
      <c r="A399" s="30"/>
      <c r="B399" s="3" t="s">
        <v>87</v>
      </c>
      <c r="C399" s="29"/>
      <c r="D399" s="13">
        <v>1.7471942364892856E-2</v>
      </c>
      <c r="E399" s="13">
        <v>4.3355347559775673E-2</v>
      </c>
      <c r="F399" s="13">
        <v>4.7667487337937429E-2</v>
      </c>
      <c r="G399" s="13">
        <v>1.8063374965501897E-2</v>
      </c>
      <c r="H399" s="13">
        <v>5.2978623315069674E-2</v>
      </c>
      <c r="I399" s="13">
        <v>2.7664166758624372E-2</v>
      </c>
      <c r="J399" s="13">
        <v>3.3287133264930296E-2</v>
      </c>
      <c r="K399" s="13">
        <v>4.6216787599682611E-2</v>
      </c>
      <c r="L399" s="13">
        <v>3.7327569555822233E-2</v>
      </c>
      <c r="M399" s="13">
        <v>2.6718173536837399E-2</v>
      </c>
      <c r="N399" s="13">
        <v>1.7627915101936138E-2</v>
      </c>
      <c r="O399" s="13">
        <v>3.7954923666004114E-2</v>
      </c>
      <c r="P399" s="13">
        <v>3.094157770276958E-2</v>
      </c>
      <c r="Q399" s="13">
        <v>2.9792179586210926E-2</v>
      </c>
      <c r="R399" s="13">
        <v>4.2232581772123759E-2</v>
      </c>
      <c r="S399" s="13">
        <v>3.3195306515464561E-2</v>
      </c>
      <c r="T399" s="13">
        <v>3.6917015888850692E-2</v>
      </c>
      <c r="U399" s="13">
        <v>2.5788457522978467E-2</v>
      </c>
      <c r="V399" s="13">
        <v>4.6799895868991845E-2</v>
      </c>
      <c r="W399" s="13">
        <v>0.14083575804390583</v>
      </c>
      <c r="X399" s="13">
        <v>3.3287133264930296E-2</v>
      </c>
      <c r="Y399" s="13">
        <v>4.9190985824841479E-2</v>
      </c>
      <c r="Z399" s="157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270</v>
      </c>
      <c r="C400" s="29"/>
      <c r="D400" s="13">
        <v>-1.3719227394235922E-2</v>
      </c>
      <c r="E400" s="13">
        <v>8.6704829781587556E-3</v>
      </c>
      <c r="F400" s="13">
        <v>0.15327319953527385</v>
      </c>
      <c r="G400" s="13">
        <v>-9.3349838519192319E-2</v>
      </c>
      <c r="H400" s="13">
        <v>-5.875164253313403E-2</v>
      </c>
      <c r="I400" s="13">
        <v>-6.410781938840926E-3</v>
      </c>
      <c r="J400" s="13">
        <v>1.1331882669394222E-2</v>
      </c>
      <c r="K400" s="13">
        <v>-5.9638775763545926E-2</v>
      </c>
      <c r="L400" s="13">
        <v>7.3431208798216518E-2</v>
      </c>
      <c r="M400" s="13">
        <v>9.1173873406451555E-2</v>
      </c>
      <c r="N400" s="13">
        <v>5.0868151371053383E-2</v>
      </c>
      <c r="O400" s="13">
        <v>5.5688544189981704E-2</v>
      </c>
      <c r="P400" s="13">
        <v>0.29077885024909511</v>
      </c>
      <c r="Q400" s="13">
        <v>-7.7381440371780741E-2</v>
      </c>
      <c r="R400" s="13">
        <v>2.9074547277629037E-2</v>
      </c>
      <c r="S400" s="13">
        <v>-0.12173810189236822</v>
      </c>
      <c r="T400" s="13">
        <v>-3.7460445003252074E-2</v>
      </c>
      <c r="U400" s="13">
        <v>-1.084644809089963E-2</v>
      </c>
      <c r="V400" s="13">
        <v>5.6575677420393378E-2</v>
      </c>
      <c r="W400" s="13">
        <v>0.9516931069058483</v>
      </c>
      <c r="X400" s="13">
        <v>1.1331882669394222E-2</v>
      </c>
      <c r="Y400" s="13">
        <v>-4.1896111155310778E-2</v>
      </c>
      <c r="Z400" s="157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271</v>
      </c>
      <c r="C401" s="47"/>
      <c r="D401" s="45">
        <v>0.32</v>
      </c>
      <c r="E401" s="45">
        <v>0</v>
      </c>
      <c r="F401" s="45">
        <v>2.04</v>
      </c>
      <c r="G401" s="45">
        <v>1.44</v>
      </c>
      <c r="H401" s="45">
        <v>0.95</v>
      </c>
      <c r="I401" s="45">
        <v>0.21</v>
      </c>
      <c r="J401" s="45">
        <v>0.04</v>
      </c>
      <c r="K401" s="45">
        <v>0.96</v>
      </c>
      <c r="L401" s="45">
        <v>0.91</v>
      </c>
      <c r="M401" s="45">
        <v>1.1599999999999999</v>
      </c>
      <c r="N401" s="45">
        <v>0.59</v>
      </c>
      <c r="O401" s="45">
        <v>0.66</v>
      </c>
      <c r="P401" s="45">
        <v>3.97</v>
      </c>
      <c r="Q401" s="45">
        <v>1.21</v>
      </c>
      <c r="R401" s="45">
        <v>0.28999999999999998</v>
      </c>
      <c r="S401" s="45">
        <v>1.84</v>
      </c>
      <c r="T401" s="45">
        <v>0.65</v>
      </c>
      <c r="U401" s="45">
        <v>0.27</v>
      </c>
      <c r="V401" s="45">
        <v>0.67</v>
      </c>
      <c r="W401" s="45" t="s">
        <v>272</v>
      </c>
      <c r="X401" s="45">
        <v>0.04</v>
      </c>
      <c r="Y401" s="45">
        <v>0.71</v>
      </c>
      <c r="Z401" s="157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 t="s">
        <v>313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6"/>
    </row>
    <row r="403" spans="1:65">
      <c r="BM403" s="56"/>
    </row>
    <row r="404" spans="1:65" ht="15">
      <c r="B404" s="8" t="s">
        <v>523</v>
      </c>
      <c r="BM404" s="28" t="s">
        <v>327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227</v>
      </c>
      <c r="E405" s="17" t="s">
        <v>227</v>
      </c>
      <c r="F405" s="15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55" t="s">
        <v>232</v>
      </c>
      <c r="E406" s="156" t="s">
        <v>240</v>
      </c>
      <c r="F406" s="15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303</v>
      </c>
      <c r="E407" s="11" t="s">
        <v>304</v>
      </c>
      <c r="F407" s="15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51" t="s">
        <v>102</v>
      </c>
      <c r="E409" s="21">
        <v>0.14000000000000001</v>
      </c>
      <c r="F409" s="15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52" t="s">
        <v>102</v>
      </c>
      <c r="E410" s="11">
        <v>0.14000000000000001</v>
      </c>
      <c r="F410" s="15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5</v>
      </c>
    </row>
    <row r="411" spans="1:65">
      <c r="A411" s="30"/>
      <c r="B411" s="19">
        <v>1</v>
      </c>
      <c r="C411" s="9">
        <v>3</v>
      </c>
      <c r="D411" s="152" t="s">
        <v>102</v>
      </c>
      <c r="E411" s="11">
        <v>0.13</v>
      </c>
      <c r="F411" s="15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52" t="s">
        <v>102</v>
      </c>
      <c r="E412" s="11">
        <v>0.12</v>
      </c>
      <c r="F412" s="15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0.133333333333333</v>
      </c>
    </row>
    <row r="413" spans="1:65">
      <c r="A413" s="30"/>
      <c r="B413" s="19">
        <v>1</v>
      </c>
      <c r="C413" s="9">
        <v>5</v>
      </c>
      <c r="D413" s="152" t="s">
        <v>102</v>
      </c>
      <c r="E413" s="11">
        <v>0.13</v>
      </c>
      <c r="F413" s="15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52" t="s">
        <v>102</v>
      </c>
      <c r="E414" s="11">
        <v>0.14000000000000001</v>
      </c>
      <c r="F414" s="15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20" t="s">
        <v>267</v>
      </c>
      <c r="C415" s="12"/>
      <c r="D415" s="22" t="s">
        <v>754</v>
      </c>
      <c r="E415" s="22">
        <v>0.13333333333333333</v>
      </c>
      <c r="F415" s="15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268</v>
      </c>
      <c r="C416" s="29"/>
      <c r="D416" s="11" t="s">
        <v>754</v>
      </c>
      <c r="E416" s="11">
        <v>0.13500000000000001</v>
      </c>
      <c r="F416" s="15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269</v>
      </c>
      <c r="C417" s="29"/>
      <c r="D417" s="23" t="s">
        <v>754</v>
      </c>
      <c r="E417" s="23">
        <v>8.1649658092772665E-3</v>
      </c>
      <c r="F417" s="15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87</v>
      </c>
      <c r="C418" s="29"/>
      <c r="D418" s="13" t="s">
        <v>754</v>
      </c>
      <c r="E418" s="13">
        <v>6.1237243569579498E-2</v>
      </c>
      <c r="F418" s="15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3" t="s">
        <v>270</v>
      </c>
      <c r="C419" s="29"/>
      <c r="D419" s="13" t="s">
        <v>754</v>
      </c>
      <c r="E419" s="13">
        <v>2.4424906541753444E-15</v>
      </c>
      <c r="F419" s="15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A420" s="30"/>
      <c r="B420" s="46" t="s">
        <v>271</v>
      </c>
      <c r="C420" s="47"/>
      <c r="D420" s="45">
        <v>0.67</v>
      </c>
      <c r="E420" s="45">
        <v>0.67</v>
      </c>
      <c r="F420" s="15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6"/>
    </row>
    <row r="421" spans="1:65">
      <c r="B421" s="31"/>
      <c r="C421" s="20"/>
      <c r="D421" s="20"/>
      <c r="E421" s="20"/>
      <c r="BM421" s="56"/>
    </row>
    <row r="422" spans="1:65" ht="15">
      <c r="B422" s="8" t="s">
        <v>524</v>
      </c>
      <c r="BM422" s="28" t="s">
        <v>67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5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228</v>
      </c>
      <c r="C424" s="9" t="s">
        <v>228</v>
      </c>
      <c r="D424" s="155" t="s">
        <v>232</v>
      </c>
      <c r="E424" s="156" t="s">
        <v>233</v>
      </c>
      <c r="F424" s="156" t="s">
        <v>237</v>
      </c>
      <c r="G424" s="156" t="s">
        <v>238</v>
      </c>
      <c r="H424" s="156" t="s">
        <v>241</v>
      </c>
      <c r="I424" s="156" t="s">
        <v>254</v>
      </c>
      <c r="J424" s="156" t="s">
        <v>257</v>
      </c>
      <c r="K424" s="15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303</v>
      </c>
      <c r="E425" s="11" t="s">
        <v>303</v>
      </c>
      <c r="F425" s="11" t="s">
        <v>304</v>
      </c>
      <c r="G425" s="11" t="s">
        <v>303</v>
      </c>
      <c r="H425" s="11" t="s">
        <v>303</v>
      </c>
      <c r="I425" s="11" t="s">
        <v>303</v>
      </c>
      <c r="J425" s="11" t="s">
        <v>304</v>
      </c>
      <c r="K425" s="15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15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1">
        <v>0.59672651471859561</v>
      </c>
      <c r="E427" s="21">
        <v>0.6</v>
      </c>
      <c r="F427" s="21">
        <v>0.6</v>
      </c>
      <c r="G427" s="151">
        <v>0.51719999999999999</v>
      </c>
      <c r="H427" s="21">
        <v>0.6</v>
      </c>
      <c r="I427" s="21">
        <v>0.6</v>
      </c>
      <c r="J427" s="151" t="s">
        <v>102</v>
      </c>
      <c r="K427" s="15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0.61652233095414566</v>
      </c>
      <c r="E428" s="11">
        <v>0.6</v>
      </c>
      <c r="F428" s="11">
        <v>0.6</v>
      </c>
      <c r="G428" s="152">
        <v>0.5514</v>
      </c>
      <c r="H428" s="11">
        <v>0.7</v>
      </c>
      <c r="I428" s="11">
        <v>0.61</v>
      </c>
      <c r="J428" s="152" t="s">
        <v>102</v>
      </c>
      <c r="K428" s="15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1">
        <v>0.60473096726821773</v>
      </c>
      <c r="E429" s="11">
        <v>0.61</v>
      </c>
      <c r="F429" s="11">
        <v>0.7</v>
      </c>
      <c r="G429" s="152">
        <v>0.45860000000000001</v>
      </c>
      <c r="H429" s="11">
        <v>0.7</v>
      </c>
      <c r="I429" s="11">
        <v>0.62</v>
      </c>
      <c r="J429" s="152" t="s">
        <v>102</v>
      </c>
      <c r="K429" s="15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0.62283246061187758</v>
      </c>
      <c r="E430" s="153">
        <v>0.65</v>
      </c>
      <c r="F430" s="11">
        <v>0.7</v>
      </c>
      <c r="G430" s="152">
        <v>0.4622</v>
      </c>
      <c r="H430" s="11">
        <v>0.6</v>
      </c>
      <c r="I430" s="11">
        <v>0.62</v>
      </c>
      <c r="J430" s="152" t="s">
        <v>102</v>
      </c>
      <c r="K430" s="15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0.62462135961709886</v>
      </c>
    </row>
    <row r="431" spans="1:65">
      <c r="A431" s="30"/>
      <c r="B431" s="19">
        <v>1</v>
      </c>
      <c r="C431" s="9">
        <v>5</v>
      </c>
      <c r="D431" s="11">
        <v>0.60158071274143277</v>
      </c>
      <c r="E431" s="11">
        <v>0.59</v>
      </c>
      <c r="F431" s="11">
        <v>0.7</v>
      </c>
      <c r="G431" s="152">
        <v>0.49149999999999999</v>
      </c>
      <c r="H431" s="11">
        <v>0.6</v>
      </c>
      <c r="I431" s="11">
        <v>0.61</v>
      </c>
      <c r="J431" s="152" t="s">
        <v>102</v>
      </c>
      <c r="K431" s="15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35</v>
      </c>
    </row>
    <row r="432" spans="1:65">
      <c r="A432" s="30"/>
      <c r="B432" s="19">
        <v>1</v>
      </c>
      <c r="C432" s="9">
        <v>6</v>
      </c>
      <c r="D432" s="11">
        <v>0.62424780221869891</v>
      </c>
      <c r="E432" s="11">
        <v>0.61</v>
      </c>
      <c r="F432" s="11">
        <v>0.7</v>
      </c>
      <c r="G432" s="152">
        <v>0.499</v>
      </c>
      <c r="H432" s="11">
        <v>0.6</v>
      </c>
      <c r="I432" s="11">
        <v>0.6</v>
      </c>
      <c r="J432" s="152" t="s">
        <v>102</v>
      </c>
      <c r="K432" s="15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20" t="s">
        <v>267</v>
      </c>
      <c r="C433" s="12"/>
      <c r="D433" s="22">
        <v>0.61110679808549473</v>
      </c>
      <c r="E433" s="22">
        <v>0.61</v>
      </c>
      <c r="F433" s="22">
        <v>0.66666666666666663</v>
      </c>
      <c r="G433" s="22">
        <v>0.49665000000000004</v>
      </c>
      <c r="H433" s="22">
        <v>0.6333333333333333</v>
      </c>
      <c r="I433" s="22">
        <v>0.61</v>
      </c>
      <c r="J433" s="22" t="s">
        <v>754</v>
      </c>
      <c r="K433" s="15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268</v>
      </c>
      <c r="C434" s="29"/>
      <c r="D434" s="11">
        <v>0.6106266491111817</v>
      </c>
      <c r="E434" s="11">
        <v>0.60499999999999998</v>
      </c>
      <c r="F434" s="11">
        <v>0.7</v>
      </c>
      <c r="G434" s="11">
        <v>0.49524999999999997</v>
      </c>
      <c r="H434" s="11">
        <v>0.6</v>
      </c>
      <c r="I434" s="11">
        <v>0.61</v>
      </c>
      <c r="J434" s="11" t="s">
        <v>754</v>
      </c>
      <c r="K434" s="15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269</v>
      </c>
      <c r="C435" s="29"/>
      <c r="D435" s="23">
        <v>1.1642123671119059E-2</v>
      </c>
      <c r="E435" s="23">
        <v>2.0976176963403051E-2</v>
      </c>
      <c r="F435" s="23">
        <v>5.1639777949432218E-2</v>
      </c>
      <c r="G435" s="23">
        <v>3.4889869589896719E-2</v>
      </c>
      <c r="H435" s="23">
        <v>5.1639777949432218E-2</v>
      </c>
      <c r="I435" s="23">
        <v>8.9442719099991665E-3</v>
      </c>
      <c r="J435" s="23" t="s">
        <v>754</v>
      </c>
      <c r="K435" s="212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  <c r="AI435" s="213"/>
      <c r="AJ435" s="213"/>
      <c r="AK435" s="213"/>
      <c r="AL435" s="213"/>
      <c r="AM435" s="213"/>
      <c r="AN435" s="213"/>
      <c r="AO435" s="213"/>
      <c r="AP435" s="213"/>
      <c r="AQ435" s="213"/>
      <c r="AR435" s="213"/>
      <c r="AS435" s="213"/>
      <c r="AT435" s="213"/>
      <c r="AU435" s="213"/>
      <c r="AV435" s="213"/>
      <c r="AW435" s="213"/>
      <c r="AX435" s="213"/>
      <c r="AY435" s="213"/>
      <c r="AZ435" s="213"/>
      <c r="BA435" s="213"/>
      <c r="BB435" s="213"/>
      <c r="BC435" s="213"/>
      <c r="BD435" s="213"/>
      <c r="BE435" s="213"/>
      <c r="BF435" s="213"/>
      <c r="BG435" s="213"/>
      <c r="BH435" s="213"/>
      <c r="BI435" s="213"/>
      <c r="BJ435" s="213"/>
      <c r="BK435" s="213"/>
      <c r="BL435" s="213"/>
      <c r="BM435" s="57"/>
    </row>
    <row r="436" spans="1:65">
      <c r="A436" s="30"/>
      <c r="B436" s="3" t="s">
        <v>87</v>
      </c>
      <c r="C436" s="29"/>
      <c r="D436" s="13">
        <v>1.9050882280465663E-2</v>
      </c>
      <c r="E436" s="13">
        <v>3.4387175349841065E-2</v>
      </c>
      <c r="F436" s="13">
        <v>7.7459666924148338E-2</v>
      </c>
      <c r="G436" s="13">
        <v>7.0250416973515986E-2</v>
      </c>
      <c r="H436" s="13">
        <v>8.1536491499103511E-2</v>
      </c>
      <c r="I436" s="13">
        <v>1.4662740836064208E-2</v>
      </c>
      <c r="J436" s="13" t="s">
        <v>754</v>
      </c>
      <c r="K436" s="15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3" t="s">
        <v>270</v>
      </c>
      <c r="C437" s="29"/>
      <c r="D437" s="13">
        <v>-2.16364063180432E-2</v>
      </c>
      <c r="E437" s="13">
        <v>-2.3408356746016379E-2</v>
      </c>
      <c r="F437" s="13">
        <v>6.7313271315829093E-2</v>
      </c>
      <c r="G437" s="13">
        <v>-0.20487829570149019</v>
      </c>
      <c r="H437" s="13">
        <v>1.3947607750037561E-2</v>
      </c>
      <c r="I437" s="13">
        <v>-2.3408356746016379E-2</v>
      </c>
      <c r="J437" s="13" t="s">
        <v>754</v>
      </c>
      <c r="K437" s="15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A438" s="30"/>
      <c r="B438" s="46" t="s">
        <v>271</v>
      </c>
      <c r="C438" s="47"/>
      <c r="D438" s="45">
        <v>0.03</v>
      </c>
      <c r="E438" s="45">
        <v>0</v>
      </c>
      <c r="F438" s="45">
        <v>1.64</v>
      </c>
      <c r="G438" s="45">
        <v>3.28</v>
      </c>
      <c r="H438" s="45">
        <v>0.67</v>
      </c>
      <c r="I438" s="45">
        <v>0</v>
      </c>
      <c r="J438" s="45">
        <v>3.18</v>
      </c>
      <c r="K438" s="15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6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6"/>
    </row>
    <row r="440" spans="1:65" ht="15">
      <c r="B440" s="8" t="s">
        <v>525</v>
      </c>
      <c r="BM440" s="28" t="s">
        <v>67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7" t="s">
        <v>227</v>
      </c>
      <c r="W441" s="17" t="s">
        <v>227</v>
      </c>
      <c r="X441" s="17" t="s">
        <v>227</v>
      </c>
      <c r="Y441" s="15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55" t="s">
        <v>233</v>
      </c>
      <c r="E442" s="156" t="s">
        <v>237</v>
      </c>
      <c r="F442" s="156" t="s">
        <v>239</v>
      </c>
      <c r="G442" s="156" t="s">
        <v>240</v>
      </c>
      <c r="H442" s="156" t="s">
        <v>241</v>
      </c>
      <c r="I442" s="156" t="s">
        <v>242</v>
      </c>
      <c r="J442" s="156" t="s">
        <v>243</v>
      </c>
      <c r="K442" s="156" t="s">
        <v>244</v>
      </c>
      <c r="L442" s="156" t="s">
        <v>245</v>
      </c>
      <c r="M442" s="156" t="s">
        <v>246</v>
      </c>
      <c r="N442" s="156" t="s">
        <v>247</v>
      </c>
      <c r="O442" s="156" t="s">
        <v>248</v>
      </c>
      <c r="P442" s="156" t="s">
        <v>249</v>
      </c>
      <c r="Q442" s="156" t="s">
        <v>250</v>
      </c>
      <c r="R442" s="156" t="s">
        <v>251</v>
      </c>
      <c r="S442" s="156" t="s">
        <v>252</v>
      </c>
      <c r="T442" s="156" t="s">
        <v>253</v>
      </c>
      <c r="U442" s="156" t="s">
        <v>254</v>
      </c>
      <c r="V442" s="156" t="s">
        <v>255</v>
      </c>
      <c r="W442" s="156" t="s">
        <v>259</v>
      </c>
      <c r="X442" s="156" t="s">
        <v>260</v>
      </c>
      <c r="Y442" s="15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303</v>
      </c>
      <c r="E443" s="11" t="s">
        <v>304</v>
      </c>
      <c r="F443" s="11" t="s">
        <v>114</v>
      </c>
      <c r="G443" s="11" t="s">
        <v>304</v>
      </c>
      <c r="H443" s="11" t="s">
        <v>303</v>
      </c>
      <c r="I443" s="11" t="s">
        <v>304</v>
      </c>
      <c r="J443" s="11" t="s">
        <v>304</v>
      </c>
      <c r="K443" s="11" t="s">
        <v>304</v>
      </c>
      <c r="L443" s="11" t="s">
        <v>304</v>
      </c>
      <c r="M443" s="11" t="s">
        <v>304</v>
      </c>
      <c r="N443" s="11" t="s">
        <v>114</v>
      </c>
      <c r="O443" s="11" t="s">
        <v>304</v>
      </c>
      <c r="P443" s="11" t="s">
        <v>304</v>
      </c>
      <c r="Q443" s="11" t="s">
        <v>303</v>
      </c>
      <c r="R443" s="11" t="s">
        <v>304</v>
      </c>
      <c r="S443" s="11" t="s">
        <v>303</v>
      </c>
      <c r="T443" s="11" t="s">
        <v>303</v>
      </c>
      <c r="U443" s="11" t="s">
        <v>303</v>
      </c>
      <c r="V443" s="11" t="s">
        <v>303</v>
      </c>
      <c r="W443" s="11" t="s">
        <v>303</v>
      </c>
      <c r="X443" s="11" t="s">
        <v>304</v>
      </c>
      <c r="Y443" s="15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15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10">
        <v>7.0000000000000007E-2</v>
      </c>
      <c r="E445" s="211" t="s">
        <v>105</v>
      </c>
      <c r="F445" s="211" t="s">
        <v>103</v>
      </c>
      <c r="G445" s="211">
        <v>9.9000000000000005E-2</v>
      </c>
      <c r="H445" s="210">
        <v>0.06</v>
      </c>
      <c r="I445" s="210">
        <v>7.2999999999999995E-2</v>
      </c>
      <c r="J445" s="210">
        <v>7.2999999999999995E-2</v>
      </c>
      <c r="K445" s="210">
        <v>6.5000000000000002E-2</v>
      </c>
      <c r="L445" s="210">
        <v>6.8000000000000005E-2</v>
      </c>
      <c r="M445" s="210">
        <v>8.1000000000000003E-2</v>
      </c>
      <c r="N445" s="210">
        <v>7.9636068130000001E-2</v>
      </c>
      <c r="O445" s="211">
        <v>0.08</v>
      </c>
      <c r="P445" s="210">
        <v>7.0000000000000007E-2</v>
      </c>
      <c r="Q445" s="210">
        <v>7.0000000000000007E-2</v>
      </c>
      <c r="R445" s="210">
        <v>6.8000000000000005E-2</v>
      </c>
      <c r="S445" s="210">
        <v>7.0000000000000007E-2</v>
      </c>
      <c r="T445" s="210">
        <v>7.3999999999999996E-2</v>
      </c>
      <c r="U445" s="210">
        <v>7.0000000000000007E-2</v>
      </c>
      <c r="V445" s="210">
        <v>7.0000000000000007E-2</v>
      </c>
      <c r="W445" s="211">
        <v>9.6000000000000002E-2</v>
      </c>
      <c r="X445" s="211">
        <v>0.09</v>
      </c>
      <c r="Y445" s="212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4">
        <v>1</v>
      </c>
    </row>
    <row r="446" spans="1:65">
      <c r="A446" s="30"/>
      <c r="B446" s="19">
        <v>1</v>
      </c>
      <c r="C446" s="9">
        <v>2</v>
      </c>
      <c r="D446" s="23">
        <v>0.08</v>
      </c>
      <c r="E446" s="216" t="s">
        <v>105</v>
      </c>
      <c r="F446" s="216" t="s">
        <v>103</v>
      </c>
      <c r="G446" s="216">
        <v>9.7000000000000003E-2</v>
      </c>
      <c r="H446" s="23">
        <v>0.06</v>
      </c>
      <c r="I446" s="23">
        <v>7.0000000000000007E-2</v>
      </c>
      <c r="J446" s="23">
        <v>6.8000000000000005E-2</v>
      </c>
      <c r="K446" s="23">
        <v>6.2E-2</v>
      </c>
      <c r="L446" s="23">
        <v>7.0999999999999994E-2</v>
      </c>
      <c r="M446" s="23">
        <v>7.2999999999999995E-2</v>
      </c>
      <c r="N446" s="23">
        <v>6.7802151960000001E-2</v>
      </c>
      <c r="O446" s="216">
        <v>0.1</v>
      </c>
      <c r="P446" s="23">
        <v>7.0000000000000007E-2</v>
      </c>
      <c r="Q446" s="23">
        <v>7.0000000000000007E-2</v>
      </c>
      <c r="R446" s="23">
        <v>7.0999999999999994E-2</v>
      </c>
      <c r="S446" s="23">
        <v>7.0000000000000007E-2</v>
      </c>
      <c r="T446" s="23">
        <v>7.1999999999999995E-2</v>
      </c>
      <c r="U446" s="23">
        <v>7.0000000000000007E-2</v>
      </c>
      <c r="V446" s="23">
        <v>7.0000000000000007E-2</v>
      </c>
      <c r="W446" s="216">
        <v>9.2999999999999999E-2</v>
      </c>
      <c r="X446" s="216">
        <v>0.09</v>
      </c>
      <c r="Y446" s="212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4">
        <v>24</v>
      </c>
    </row>
    <row r="447" spans="1:65">
      <c r="A447" s="30"/>
      <c r="B447" s="19">
        <v>1</v>
      </c>
      <c r="C447" s="9">
        <v>3</v>
      </c>
      <c r="D447" s="23">
        <v>7.0000000000000007E-2</v>
      </c>
      <c r="E447" s="216" t="s">
        <v>105</v>
      </c>
      <c r="F447" s="216" t="s">
        <v>103</v>
      </c>
      <c r="G447" s="216">
        <v>0.10299999999999999</v>
      </c>
      <c r="H447" s="23">
        <v>0.08</v>
      </c>
      <c r="I447" s="23">
        <v>7.0000000000000007E-2</v>
      </c>
      <c r="J447" s="23">
        <v>7.6999999999999999E-2</v>
      </c>
      <c r="K447" s="23">
        <v>6.6000000000000003E-2</v>
      </c>
      <c r="L447" s="23">
        <v>6.4000000000000001E-2</v>
      </c>
      <c r="M447" s="23">
        <v>0.08</v>
      </c>
      <c r="N447" s="23">
        <v>6.3095730730000008E-2</v>
      </c>
      <c r="O447" s="216">
        <v>0.1</v>
      </c>
      <c r="P447" s="23">
        <v>7.0000000000000007E-2</v>
      </c>
      <c r="Q447" s="23">
        <v>7.0000000000000007E-2</v>
      </c>
      <c r="R447" s="23">
        <v>7.1999999999999995E-2</v>
      </c>
      <c r="S447" s="23">
        <v>7.0000000000000007E-2</v>
      </c>
      <c r="T447" s="23">
        <v>7.0000000000000007E-2</v>
      </c>
      <c r="U447" s="23">
        <v>7.0000000000000007E-2</v>
      </c>
      <c r="V447" s="23">
        <v>7.0000000000000007E-2</v>
      </c>
      <c r="W447" s="216">
        <v>7.9000000000000001E-2</v>
      </c>
      <c r="X447" s="216">
        <v>0.1</v>
      </c>
      <c r="Y447" s="212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AX447" s="213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214">
        <v>16</v>
      </c>
    </row>
    <row r="448" spans="1:65">
      <c r="A448" s="30"/>
      <c r="B448" s="19">
        <v>1</v>
      </c>
      <c r="C448" s="9">
        <v>4</v>
      </c>
      <c r="D448" s="23">
        <v>7.0000000000000007E-2</v>
      </c>
      <c r="E448" s="216" t="s">
        <v>105</v>
      </c>
      <c r="F448" s="216" t="s">
        <v>103</v>
      </c>
      <c r="G448" s="216">
        <v>9.5000000000000001E-2</v>
      </c>
      <c r="H448" s="23">
        <v>7.0000000000000007E-2</v>
      </c>
      <c r="I448" s="23">
        <v>7.1999999999999995E-2</v>
      </c>
      <c r="J448" s="23">
        <v>7.4999999999999997E-2</v>
      </c>
      <c r="K448" s="23">
        <v>6.9000000000000006E-2</v>
      </c>
      <c r="L448" s="23">
        <v>6.6000000000000003E-2</v>
      </c>
      <c r="M448" s="23">
        <v>7.8E-2</v>
      </c>
      <c r="N448" s="23">
        <v>6.6706234019999991E-2</v>
      </c>
      <c r="O448" s="216">
        <v>0.09</v>
      </c>
      <c r="P448" s="23">
        <v>7.0000000000000007E-2</v>
      </c>
      <c r="Q448" s="23">
        <v>7.0000000000000007E-2</v>
      </c>
      <c r="R448" s="217">
        <v>6.6000000000000003E-2</v>
      </c>
      <c r="S448" s="23">
        <v>7.0000000000000007E-2</v>
      </c>
      <c r="T448" s="23">
        <v>7.2999999999999995E-2</v>
      </c>
      <c r="U448" s="23">
        <v>0.06</v>
      </c>
      <c r="V448" s="23">
        <v>7.0000000000000007E-2</v>
      </c>
      <c r="W448" s="216">
        <v>8.7999999999999995E-2</v>
      </c>
      <c r="X448" s="216">
        <v>0.09</v>
      </c>
      <c r="Y448" s="212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213"/>
      <c r="AT448" s="213"/>
      <c r="AU448" s="213"/>
      <c r="AV448" s="213"/>
      <c r="AW448" s="213"/>
      <c r="AX448" s="213"/>
      <c r="AY448" s="213"/>
      <c r="AZ448" s="213"/>
      <c r="BA448" s="213"/>
      <c r="BB448" s="213"/>
      <c r="BC448" s="213"/>
      <c r="BD448" s="213"/>
      <c r="BE448" s="213"/>
      <c r="BF448" s="213"/>
      <c r="BG448" s="213"/>
      <c r="BH448" s="213"/>
      <c r="BI448" s="213"/>
      <c r="BJ448" s="213"/>
      <c r="BK448" s="213"/>
      <c r="BL448" s="213"/>
      <c r="BM448" s="214">
        <v>7.0619454565333334E-2</v>
      </c>
    </row>
    <row r="449" spans="1:65">
      <c r="A449" s="30"/>
      <c r="B449" s="19">
        <v>1</v>
      </c>
      <c r="C449" s="9">
        <v>5</v>
      </c>
      <c r="D449" s="23">
        <v>0.06</v>
      </c>
      <c r="E449" s="216" t="s">
        <v>105</v>
      </c>
      <c r="F449" s="216" t="s">
        <v>103</v>
      </c>
      <c r="G449" s="216">
        <v>9.2999999999999999E-2</v>
      </c>
      <c r="H449" s="23">
        <v>0.08</v>
      </c>
      <c r="I449" s="23">
        <v>7.4999999999999997E-2</v>
      </c>
      <c r="J449" s="23">
        <v>7.2999999999999995E-2</v>
      </c>
      <c r="K449" s="23">
        <v>7.0999999999999994E-2</v>
      </c>
      <c r="L449" s="23">
        <v>6.4000000000000001E-2</v>
      </c>
      <c r="M449" s="23">
        <v>7.8E-2</v>
      </c>
      <c r="N449" s="23">
        <v>7.0006439510000004E-2</v>
      </c>
      <c r="O449" s="216">
        <v>0.09</v>
      </c>
      <c r="P449" s="23">
        <v>7.0000000000000007E-2</v>
      </c>
      <c r="Q449" s="23">
        <v>7.0000000000000007E-2</v>
      </c>
      <c r="R449" s="23">
        <v>7.0999999999999994E-2</v>
      </c>
      <c r="S449" s="23">
        <v>7.0000000000000007E-2</v>
      </c>
      <c r="T449" s="23">
        <v>7.2999999999999995E-2</v>
      </c>
      <c r="U449" s="23">
        <v>7.0000000000000007E-2</v>
      </c>
      <c r="V449" s="23">
        <v>0.08</v>
      </c>
      <c r="W449" s="216">
        <v>9.4E-2</v>
      </c>
      <c r="X449" s="216">
        <v>0.09</v>
      </c>
      <c r="Y449" s="212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213"/>
      <c r="AT449" s="213"/>
      <c r="AU449" s="213"/>
      <c r="AV449" s="213"/>
      <c r="AW449" s="213"/>
      <c r="AX449" s="213"/>
      <c r="AY449" s="213"/>
      <c r="AZ449" s="213"/>
      <c r="BA449" s="213"/>
      <c r="BB449" s="213"/>
      <c r="BC449" s="213"/>
      <c r="BD449" s="213"/>
      <c r="BE449" s="213"/>
      <c r="BF449" s="213"/>
      <c r="BG449" s="213"/>
      <c r="BH449" s="213"/>
      <c r="BI449" s="213"/>
      <c r="BJ449" s="213"/>
      <c r="BK449" s="213"/>
      <c r="BL449" s="213"/>
      <c r="BM449" s="214">
        <v>36</v>
      </c>
    </row>
    <row r="450" spans="1:65">
      <c r="A450" s="30"/>
      <c r="B450" s="19">
        <v>1</v>
      </c>
      <c r="C450" s="9">
        <v>6</v>
      </c>
      <c r="D450" s="23">
        <v>7.0000000000000007E-2</v>
      </c>
      <c r="E450" s="216" t="s">
        <v>105</v>
      </c>
      <c r="F450" s="216" t="s">
        <v>103</v>
      </c>
      <c r="G450" s="216">
        <v>0.10100000000000001</v>
      </c>
      <c r="H450" s="23">
        <v>7.0000000000000007E-2</v>
      </c>
      <c r="I450" s="23">
        <v>6.8000000000000005E-2</v>
      </c>
      <c r="J450" s="23">
        <v>7.4999999999999997E-2</v>
      </c>
      <c r="K450" s="23">
        <v>6.6000000000000003E-2</v>
      </c>
      <c r="L450" s="23">
        <v>6.5000000000000002E-2</v>
      </c>
      <c r="M450" s="23">
        <v>7.6999999999999999E-2</v>
      </c>
      <c r="N450" s="23">
        <v>8.0904286530000008E-2</v>
      </c>
      <c r="O450" s="216">
        <v>0.11</v>
      </c>
      <c r="P450" s="23">
        <v>0.08</v>
      </c>
      <c r="Q450" s="23">
        <v>7.0000000000000007E-2</v>
      </c>
      <c r="R450" s="23">
        <v>7.0999999999999994E-2</v>
      </c>
      <c r="S450" s="23">
        <v>0.06</v>
      </c>
      <c r="T450" s="23">
        <v>6.9000000000000006E-2</v>
      </c>
      <c r="U450" s="23">
        <v>7.0000000000000007E-2</v>
      </c>
      <c r="V450" s="23">
        <v>7.0000000000000007E-2</v>
      </c>
      <c r="W450" s="216">
        <v>0.109</v>
      </c>
      <c r="X450" s="216">
        <v>0.08</v>
      </c>
      <c r="Y450" s="212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AX450" s="213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57"/>
    </row>
    <row r="451" spans="1:65">
      <c r="A451" s="30"/>
      <c r="B451" s="20" t="s">
        <v>267</v>
      </c>
      <c r="C451" s="12"/>
      <c r="D451" s="218">
        <v>7.0000000000000007E-2</v>
      </c>
      <c r="E451" s="218" t="s">
        <v>754</v>
      </c>
      <c r="F451" s="218" t="s">
        <v>754</v>
      </c>
      <c r="G451" s="218">
        <v>9.799999999999999E-2</v>
      </c>
      <c r="H451" s="218">
        <v>7.0000000000000007E-2</v>
      </c>
      <c r="I451" s="218">
        <v>7.1333333333333346E-2</v>
      </c>
      <c r="J451" s="218">
        <v>7.350000000000001E-2</v>
      </c>
      <c r="K451" s="218">
        <v>6.6500000000000004E-2</v>
      </c>
      <c r="L451" s="218">
        <v>6.6333333333333341E-2</v>
      </c>
      <c r="M451" s="218">
        <v>7.7833333333333338E-2</v>
      </c>
      <c r="N451" s="218">
        <v>7.1358485146666664E-2</v>
      </c>
      <c r="O451" s="218">
        <v>9.4999999999999987E-2</v>
      </c>
      <c r="P451" s="218">
        <v>7.166666666666667E-2</v>
      </c>
      <c r="Q451" s="218">
        <v>7.0000000000000007E-2</v>
      </c>
      <c r="R451" s="218">
        <v>6.9833333333333344E-2</v>
      </c>
      <c r="S451" s="218">
        <v>6.8333333333333343E-2</v>
      </c>
      <c r="T451" s="218">
        <v>7.1833333333333332E-2</v>
      </c>
      <c r="U451" s="218">
        <v>6.8333333333333343E-2</v>
      </c>
      <c r="V451" s="218">
        <v>7.166666666666667E-2</v>
      </c>
      <c r="W451" s="218">
        <v>9.3166666666666662E-2</v>
      </c>
      <c r="X451" s="218">
        <v>8.9999999999999983E-2</v>
      </c>
      <c r="Y451" s="212"/>
      <c r="Z451" s="213"/>
      <c r="AA451" s="213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AX451" s="213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57"/>
    </row>
    <row r="452" spans="1:65">
      <c r="A452" s="30"/>
      <c r="B452" s="3" t="s">
        <v>268</v>
      </c>
      <c r="C452" s="29"/>
      <c r="D452" s="23">
        <v>7.0000000000000007E-2</v>
      </c>
      <c r="E452" s="23" t="s">
        <v>754</v>
      </c>
      <c r="F452" s="23" t="s">
        <v>754</v>
      </c>
      <c r="G452" s="23">
        <v>9.8000000000000004E-2</v>
      </c>
      <c r="H452" s="23">
        <v>7.0000000000000007E-2</v>
      </c>
      <c r="I452" s="23">
        <v>7.1000000000000008E-2</v>
      </c>
      <c r="J452" s="23">
        <v>7.3999999999999996E-2</v>
      </c>
      <c r="K452" s="23">
        <v>6.6000000000000003E-2</v>
      </c>
      <c r="L452" s="23">
        <v>6.5500000000000003E-2</v>
      </c>
      <c r="M452" s="23">
        <v>7.8E-2</v>
      </c>
      <c r="N452" s="23">
        <v>6.890429573500001E-2</v>
      </c>
      <c r="O452" s="23">
        <v>9.5000000000000001E-2</v>
      </c>
      <c r="P452" s="23">
        <v>7.0000000000000007E-2</v>
      </c>
      <c r="Q452" s="23">
        <v>7.0000000000000007E-2</v>
      </c>
      <c r="R452" s="23">
        <v>7.0999999999999994E-2</v>
      </c>
      <c r="S452" s="23">
        <v>7.0000000000000007E-2</v>
      </c>
      <c r="T452" s="23">
        <v>7.2499999999999995E-2</v>
      </c>
      <c r="U452" s="23">
        <v>7.0000000000000007E-2</v>
      </c>
      <c r="V452" s="23">
        <v>7.0000000000000007E-2</v>
      </c>
      <c r="W452" s="23">
        <v>9.35E-2</v>
      </c>
      <c r="X452" s="23">
        <v>0.09</v>
      </c>
      <c r="Y452" s="212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AX452" s="213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57"/>
    </row>
    <row r="453" spans="1:65">
      <c r="A453" s="30"/>
      <c r="B453" s="3" t="s">
        <v>269</v>
      </c>
      <c r="C453" s="29"/>
      <c r="D453" s="23">
        <v>6.3245553203367597E-3</v>
      </c>
      <c r="E453" s="23" t="s">
        <v>754</v>
      </c>
      <c r="F453" s="23" t="s">
        <v>754</v>
      </c>
      <c r="G453" s="23">
        <v>3.7416573867739408E-3</v>
      </c>
      <c r="H453" s="23">
        <v>8.9442719099991318E-3</v>
      </c>
      <c r="I453" s="23">
        <v>2.5033311140691406E-3</v>
      </c>
      <c r="J453" s="23">
        <v>3.0822070014844857E-3</v>
      </c>
      <c r="K453" s="23">
        <v>3.1464265445104531E-3</v>
      </c>
      <c r="L453" s="23">
        <v>2.7325202042558904E-3</v>
      </c>
      <c r="M453" s="23">
        <v>2.7868739954771331E-3</v>
      </c>
      <c r="N453" s="23">
        <v>7.2668120703641443E-3</v>
      </c>
      <c r="O453" s="23">
        <v>1.0488088481701532E-2</v>
      </c>
      <c r="P453" s="23">
        <v>4.082482904638628E-3</v>
      </c>
      <c r="Q453" s="23">
        <v>0</v>
      </c>
      <c r="R453" s="23">
        <v>2.3166067138525358E-3</v>
      </c>
      <c r="S453" s="23">
        <v>4.0824829046386332E-3</v>
      </c>
      <c r="T453" s="23">
        <v>1.9407902170679467E-3</v>
      </c>
      <c r="U453" s="23">
        <v>4.0824829046386332E-3</v>
      </c>
      <c r="V453" s="23">
        <v>4.082482904638628E-3</v>
      </c>
      <c r="W453" s="23">
        <v>9.8674549234676855E-3</v>
      </c>
      <c r="X453" s="23">
        <v>6.3245553203367597E-3</v>
      </c>
      <c r="Y453" s="212"/>
      <c r="Z453" s="213"/>
      <c r="AA453" s="213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AX453" s="213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57"/>
    </row>
    <row r="454" spans="1:65">
      <c r="A454" s="30"/>
      <c r="B454" s="3" t="s">
        <v>87</v>
      </c>
      <c r="C454" s="29"/>
      <c r="D454" s="13">
        <v>9.0350790290525132E-2</v>
      </c>
      <c r="E454" s="13" t="s">
        <v>754</v>
      </c>
      <c r="F454" s="13" t="s">
        <v>754</v>
      </c>
      <c r="G454" s="13">
        <v>3.8180177416060626E-2</v>
      </c>
      <c r="H454" s="13">
        <v>0.12777531299998759</v>
      </c>
      <c r="I454" s="13">
        <v>3.5093426832744953E-2</v>
      </c>
      <c r="J454" s="13">
        <v>4.1934789135843337E-2</v>
      </c>
      <c r="K454" s="13">
        <v>4.7314684879856433E-2</v>
      </c>
      <c r="L454" s="13">
        <v>4.1193771923455628E-2</v>
      </c>
      <c r="M454" s="13">
        <v>3.5805661612125901E-2</v>
      </c>
      <c r="N454" s="13">
        <v>0.10183529058146767</v>
      </c>
      <c r="O454" s="13">
        <v>0.11040093138633193</v>
      </c>
      <c r="P454" s="13">
        <v>5.6964877739143646E-2</v>
      </c>
      <c r="Q454" s="13">
        <v>0</v>
      </c>
      <c r="R454" s="13">
        <v>3.3173365830823899E-2</v>
      </c>
      <c r="S454" s="13">
        <v>5.9743652263004383E-2</v>
      </c>
      <c r="T454" s="13">
        <v>2.7017961258486496E-2</v>
      </c>
      <c r="U454" s="13">
        <v>5.9743652263004383E-2</v>
      </c>
      <c r="V454" s="13">
        <v>5.6964877739143646E-2</v>
      </c>
      <c r="W454" s="13">
        <v>0.10591185964366032</v>
      </c>
      <c r="X454" s="13">
        <v>7.0272836892630683E-2</v>
      </c>
      <c r="Y454" s="15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3" t="s">
        <v>270</v>
      </c>
      <c r="C455" s="29"/>
      <c r="D455" s="13">
        <v>-8.7717268441975804E-3</v>
      </c>
      <c r="E455" s="13" t="s">
        <v>754</v>
      </c>
      <c r="F455" s="13" t="s">
        <v>754</v>
      </c>
      <c r="G455" s="13">
        <v>0.38771958241812299</v>
      </c>
      <c r="H455" s="13">
        <v>-8.7717268441975804E-3</v>
      </c>
      <c r="I455" s="13">
        <v>1.0108811692103536E-2</v>
      </c>
      <c r="J455" s="13">
        <v>4.0789686813592629E-2</v>
      </c>
      <c r="K455" s="13">
        <v>-5.833314050198779E-2</v>
      </c>
      <c r="L455" s="13">
        <v>-6.0693207819025319E-2</v>
      </c>
      <c r="M455" s="13">
        <v>0.10215143705657082</v>
      </c>
      <c r="N455" s="13">
        <v>1.0464971527776701E-2</v>
      </c>
      <c r="O455" s="13">
        <v>0.3452383707114457</v>
      </c>
      <c r="P455" s="13">
        <v>1.4828946326178594E-2</v>
      </c>
      <c r="Q455" s="13">
        <v>-8.7717268441975804E-3</v>
      </c>
      <c r="R455" s="13">
        <v>-1.1131794161235109E-2</v>
      </c>
      <c r="S455" s="13">
        <v>-3.2372400014573754E-2</v>
      </c>
      <c r="T455" s="13">
        <v>1.7189013643216233E-2</v>
      </c>
      <c r="U455" s="13">
        <v>-3.2372400014573754E-2</v>
      </c>
      <c r="V455" s="13">
        <v>1.4828946326178594E-2</v>
      </c>
      <c r="W455" s="13">
        <v>0.31927763022403211</v>
      </c>
      <c r="X455" s="13">
        <v>0.27443635120031695</v>
      </c>
      <c r="Y455" s="157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A456" s="30"/>
      <c r="B456" s="46" t="s">
        <v>271</v>
      </c>
      <c r="C456" s="47"/>
      <c r="D456" s="45">
        <v>0.3</v>
      </c>
      <c r="E456" s="45">
        <v>4.76</v>
      </c>
      <c r="F456" s="45">
        <v>206.99</v>
      </c>
      <c r="G456" s="45">
        <v>5.94</v>
      </c>
      <c r="H456" s="45">
        <v>0.3</v>
      </c>
      <c r="I456" s="45">
        <v>0.01</v>
      </c>
      <c r="J456" s="45">
        <v>0.48</v>
      </c>
      <c r="K456" s="45">
        <v>1.08</v>
      </c>
      <c r="L456" s="45">
        <v>1.1200000000000001</v>
      </c>
      <c r="M456" s="45">
        <v>1.44</v>
      </c>
      <c r="N456" s="45">
        <v>0</v>
      </c>
      <c r="O456" s="45">
        <v>5.27</v>
      </c>
      <c r="P456" s="45">
        <v>7.0000000000000007E-2</v>
      </c>
      <c r="Q456" s="45">
        <v>0.3</v>
      </c>
      <c r="R456" s="45">
        <v>0.34</v>
      </c>
      <c r="S456" s="45">
        <v>0.67</v>
      </c>
      <c r="T456" s="45">
        <v>0.11</v>
      </c>
      <c r="U456" s="45">
        <v>0.67</v>
      </c>
      <c r="V456" s="45">
        <v>7.0000000000000007E-2</v>
      </c>
      <c r="W456" s="45">
        <v>4.8600000000000003</v>
      </c>
      <c r="X456" s="45">
        <v>4.16</v>
      </c>
      <c r="Y456" s="15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6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6"/>
    </row>
    <row r="458" spans="1:65" ht="15">
      <c r="B458" s="8" t="s">
        <v>526</v>
      </c>
      <c r="BM458" s="28" t="s">
        <v>67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57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55" t="s">
        <v>231</v>
      </c>
      <c r="E460" s="156" t="s">
        <v>232</v>
      </c>
      <c r="F460" s="156" t="s">
        <v>233</v>
      </c>
      <c r="G460" s="156" t="s">
        <v>237</v>
      </c>
      <c r="H460" s="156" t="s">
        <v>238</v>
      </c>
      <c r="I460" s="156" t="s">
        <v>239</v>
      </c>
      <c r="J460" s="156" t="s">
        <v>240</v>
      </c>
      <c r="K460" s="156" t="s">
        <v>241</v>
      </c>
      <c r="L460" s="156" t="s">
        <v>242</v>
      </c>
      <c r="M460" s="156" t="s">
        <v>243</v>
      </c>
      <c r="N460" s="156" t="s">
        <v>244</v>
      </c>
      <c r="O460" s="156" t="s">
        <v>245</v>
      </c>
      <c r="P460" s="156" t="s">
        <v>246</v>
      </c>
      <c r="Q460" s="156" t="s">
        <v>247</v>
      </c>
      <c r="R460" s="156" t="s">
        <v>248</v>
      </c>
      <c r="S460" s="156" t="s">
        <v>249</v>
      </c>
      <c r="T460" s="156" t="s">
        <v>250</v>
      </c>
      <c r="U460" s="156" t="s">
        <v>251</v>
      </c>
      <c r="V460" s="156" t="s">
        <v>252</v>
      </c>
      <c r="W460" s="156" t="s">
        <v>253</v>
      </c>
      <c r="X460" s="156" t="s">
        <v>254</v>
      </c>
      <c r="Y460" s="156" t="s">
        <v>255</v>
      </c>
      <c r="Z460" s="156" t="s">
        <v>256</v>
      </c>
      <c r="AA460" s="156" t="s">
        <v>257</v>
      </c>
      <c r="AB460" s="156" t="s">
        <v>259</v>
      </c>
      <c r="AC460" s="156" t="s">
        <v>260</v>
      </c>
      <c r="AD460" s="157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114</v>
      </c>
      <c r="E461" s="11" t="s">
        <v>303</v>
      </c>
      <c r="F461" s="11" t="s">
        <v>114</v>
      </c>
      <c r="G461" s="11" t="s">
        <v>304</v>
      </c>
      <c r="H461" s="11" t="s">
        <v>114</v>
      </c>
      <c r="I461" s="11" t="s">
        <v>114</v>
      </c>
      <c r="J461" s="11" t="s">
        <v>304</v>
      </c>
      <c r="K461" s="11" t="s">
        <v>303</v>
      </c>
      <c r="L461" s="11" t="s">
        <v>304</v>
      </c>
      <c r="M461" s="11" t="s">
        <v>304</v>
      </c>
      <c r="N461" s="11" t="s">
        <v>304</v>
      </c>
      <c r="O461" s="11" t="s">
        <v>304</v>
      </c>
      <c r="P461" s="11" t="s">
        <v>304</v>
      </c>
      <c r="Q461" s="11" t="s">
        <v>114</v>
      </c>
      <c r="R461" s="11" t="s">
        <v>304</v>
      </c>
      <c r="S461" s="11" t="s">
        <v>304</v>
      </c>
      <c r="T461" s="11" t="s">
        <v>114</v>
      </c>
      <c r="U461" s="11" t="s">
        <v>304</v>
      </c>
      <c r="V461" s="11" t="s">
        <v>303</v>
      </c>
      <c r="W461" s="11" t="s">
        <v>304</v>
      </c>
      <c r="X461" s="11" t="s">
        <v>114</v>
      </c>
      <c r="Y461" s="11" t="s">
        <v>303</v>
      </c>
      <c r="Z461" s="11" t="s">
        <v>304</v>
      </c>
      <c r="AA461" s="11" t="s">
        <v>304</v>
      </c>
      <c r="AB461" s="11" t="s">
        <v>303</v>
      </c>
      <c r="AC461" s="11" t="s">
        <v>304</v>
      </c>
      <c r="AD461" s="157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157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1">
        <v>2.7390399999999997</v>
      </c>
      <c r="E463" s="21">
        <v>2.8304088020820175</v>
      </c>
      <c r="F463" s="21">
        <v>2.9998</v>
      </c>
      <c r="G463" s="21">
        <v>3.1400000000000006</v>
      </c>
      <c r="H463" s="21">
        <v>2.9321999999999999</v>
      </c>
      <c r="I463" s="21">
        <v>2.9</v>
      </c>
      <c r="J463" s="21">
        <v>2.7904</v>
      </c>
      <c r="K463" s="150">
        <v>2.48</v>
      </c>
      <c r="L463" s="21">
        <v>2.95</v>
      </c>
      <c r="M463" s="150">
        <v>2.9</v>
      </c>
      <c r="N463" s="21">
        <v>2.88</v>
      </c>
      <c r="O463" s="21">
        <v>2.82</v>
      </c>
      <c r="P463" s="21">
        <v>3.03</v>
      </c>
      <c r="Q463" s="21">
        <v>2.8870087164963203</v>
      </c>
      <c r="R463" s="21">
        <v>2.92</v>
      </c>
      <c r="S463" s="21">
        <v>2.99</v>
      </c>
      <c r="T463" s="150">
        <v>2.87</v>
      </c>
      <c r="U463" s="21">
        <v>2.71</v>
      </c>
      <c r="V463" s="21">
        <v>2.91</v>
      </c>
      <c r="W463" s="21">
        <v>3.03</v>
      </c>
      <c r="X463" s="21">
        <v>2.8888000000000003</v>
      </c>
      <c r="Y463" s="21">
        <v>2.8892000000000002</v>
      </c>
      <c r="Z463" s="21"/>
      <c r="AA463" s="21">
        <v>3.0720000000000001</v>
      </c>
      <c r="AB463" s="151">
        <v>1.95</v>
      </c>
      <c r="AC463" s="21">
        <v>2.95</v>
      </c>
      <c r="AD463" s="157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2.8082949999999993</v>
      </c>
      <c r="E464" s="11">
        <v>2.855830571008211</v>
      </c>
      <c r="F464" s="11">
        <v>2.9582000000000002</v>
      </c>
      <c r="G464" s="11">
        <v>3.11</v>
      </c>
      <c r="H464" s="11">
        <v>3.0219</v>
      </c>
      <c r="I464" s="11">
        <v>2.87</v>
      </c>
      <c r="J464" s="11">
        <v>2.7707999999999999</v>
      </c>
      <c r="K464" s="152">
        <v>1.92</v>
      </c>
      <c r="L464" s="11">
        <v>2.94</v>
      </c>
      <c r="M464" s="11">
        <v>3</v>
      </c>
      <c r="N464" s="11">
        <v>2.82</v>
      </c>
      <c r="O464" s="11">
        <v>2.83</v>
      </c>
      <c r="P464" s="11">
        <v>3.03</v>
      </c>
      <c r="Q464" s="11">
        <v>2.8872716668499523</v>
      </c>
      <c r="R464" s="11">
        <v>2.9</v>
      </c>
      <c r="S464" s="11">
        <v>3.01</v>
      </c>
      <c r="T464" s="11">
        <v>3.09</v>
      </c>
      <c r="U464" s="11">
        <v>2.77</v>
      </c>
      <c r="V464" s="11">
        <v>2.88</v>
      </c>
      <c r="W464" s="11">
        <v>3.07</v>
      </c>
      <c r="X464" s="11">
        <v>2.8889999999999998</v>
      </c>
      <c r="Y464" s="11">
        <v>2.9375999999999998</v>
      </c>
      <c r="Z464" s="11">
        <v>2.9020000000000001</v>
      </c>
      <c r="AA464" s="11">
        <v>3.08</v>
      </c>
      <c r="AB464" s="152">
        <v>2.1</v>
      </c>
      <c r="AC464" s="11">
        <v>2.97</v>
      </c>
      <c r="AD464" s="157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2.7976549999999998</v>
      </c>
      <c r="E465" s="11">
        <v>2.8617355061325256</v>
      </c>
      <c r="F465" s="11">
        <v>3.0034999999999998</v>
      </c>
      <c r="G465" s="11">
        <v>3.19</v>
      </c>
      <c r="H465" s="11">
        <v>2.9615</v>
      </c>
      <c r="I465" s="11">
        <v>2.85</v>
      </c>
      <c r="J465" s="11">
        <v>2.8363</v>
      </c>
      <c r="K465" s="152">
        <v>2.14</v>
      </c>
      <c r="L465" s="11">
        <v>2.88</v>
      </c>
      <c r="M465" s="11">
        <v>3.07</v>
      </c>
      <c r="N465" s="11">
        <v>2.92</v>
      </c>
      <c r="O465" s="11">
        <v>2.81</v>
      </c>
      <c r="P465" s="11">
        <v>3.1</v>
      </c>
      <c r="Q465" s="11">
        <v>2.8342928085371621</v>
      </c>
      <c r="R465" s="11">
        <v>2.91</v>
      </c>
      <c r="S465" s="11">
        <v>3.03</v>
      </c>
      <c r="T465" s="11">
        <v>2.96</v>
      </c>
      <c r="U465" s="11">
        <v>2.79</v>
      </c>
      <c r="V465" s="11">
        <v>3</v>
      </c>
      <c r="W465" s="11">
        <v>3.04</v>
      </c>
      <c r="X465" s="11">
        <v>2.9339</v>
      </c>
      <c r="Y465" s="11">
        <v>2.9567000000000001</v>
      </c>
      <c r="Z465" s="11">
        <v>2.8899999999999997</v>
      </c>
      <c r="AA465" s="11">
        <v>3.0379999999999998</v>
      </c>
      <c r="AB465" s="152">
        <v>1.95</v>
      </c>
      <c r="AC465" s="11">
        <v>2.99</v>
      </c>
      <c r="AD465" s="157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2.7472099999999999</v>
      </c>
      <c r="E466" s="11">
        <v>2.9003878314865945</v>
      </c>
      <c r="F466" s="11">
        <v>3.0325000000000002</v>
      </c>
      <c r="G466" s="11">
        <v>3.1</v>
      </c>
      <c r="H466" s="11">
        <v>3.0438999999999998</v>
      </c>
      <c r="I466" s="11">
        <v>2.88</v>
      </c>
      <c r="J466" s="11">
        <v>2.8207</v>
      </c>
      <c r="K466" s="152">
        <v>1.87</v>
      </c>
      <c r="L466" s="11">
        <v>2.92</v>
      </c>
      <c r="M466" s="11">
        <v>3.03</v>
      </c>
      <c r="N466" s="11">
        <v>2.95</v>
      </c>
      <c r="O466" s="11">
        <v>2.87</v>
      </c>
      <c r="P466" s="11">
        <v>3.01</v>
      </c>
      <c r="Q466" s="11">
        <v>2.8936935147473086</v>
      </c>
      <c r="R466" s="11">
        <v>2.87</v>
      </c>
      <c r="S466" s="11">
        <v>2.99</v>
      </c>
      <c r="T466" s="11">
        <v>3.0700000000000003</v>
      </c>
      <c r="U466" s="11">
        <v>2.77</v>
      </c>
      <c r="V466" s="11">
        <v>2.96</v>
      </c>
      <c r="W466" s="11">
        <v>2.99</v>
      </c>
      <c r="X466" s="11">
        <v>2.9617</v>
      </c>
      <c r="Y466" s="11">
        <v>2.9007000000000001</v>
      </c>
      <c r="Z466" s="11">
        <v>2.9159999999999999</v>
      </c>
      <c r="AA466" s="11">
        <v>3.0880000000000001</v>
      </c>
      <c r="AB466" s="152">
        <v>1.7399999999999998</v>
      </c>
      <c r="AC466" s="11">
        <v>3.01</v>
      </c>
      <c r="AD466" s="157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2.9369754094050555</v>
      </c>
    </row>
    <row r="467" spans="1:65">
      <c r="A467" s="30"/>
      <c r="B467" s="19">
        <v>1</v>
      </c>
      <c r="C467" s="9">
        <v>5</v>
      </c>
      <c r="D467" s="11">
        <v>2.8060149999999999</v>
      </c>
      <c r="E467" s="11">
        <v>2.8655901813432143</v>
      </c>
      <c r="F467" s="11">
        <v>2.9874999999999998</v>
      </c>
      <c r="G467" s="11">
        <v>3.09</v>
      </c>
      <c r="H467" s="11">
        <v>3.0304000000000002</v>
      </c>
      <c r="I467" s="11">
        <v>2.9</v>
      </c>
      <c r="J467" s="11">
        <v>2.8336000000000001</v>
      </c>
      <c r="K467" s="152">
        <v>2.0299999999999998</v>
      </c>
      <c r="L467" s="11">
        <v>2.95</v>
      </c>
      <c r="M467" s="11">
        <v>3.08</v>
      </c>
      <c r="N467" s="11">
        <v>2.85</v>
      </c>
      <c r="O467" s="11">
        <v>2.9</v>
      </c>
      <c r="P467" s="11">
        <v>3.08</v>
      </c>
      <c r="Q467" s="11">
        <v>2.8517156007138524</v>
      </c>
      <c r="R467" s="11">
        <v>2.84</v>
      </c>
      <c r="S467" s="11">
        <v>2.98</v>
      </c>
      <c r="T467" s="11">
        <v>3.0700000000000003</v>
      </c>
      <c r="U467" s="11">
        <v>2.76</v>
      </c>
      <c r="V467" s="11">
        <v>2.93</v>
      </c>
      <c r="W467" s="11">
        <v>3.04</v>
      </c>
      <c r="X467" s="11">
        <v>2.9535999999999998</v>
      </c>
      <c r="Y467" s="11">
        <v>2.8861999999999997</v>
      </c>
      <c r="Z467" s="153">
        <v>3.0739999999999998</v>
      </c>
      <c r="AA467" s="11">
        <v>3.0880000000000001</v>
      </c>
      <c r="AB467" s="152">
        <v>1.8399999999999999</v>
      </c>
      <c r="AC467" s="11">
        <v>2.87</v>
      </c>
      <c r="AD467" s="157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37</v>
      </c>
    </row>
    <row r="468" spans="1:65">
      <c r="A468" s="30"/>
      <c r="B468" s="19">
        <v>1</v>
      </c>
      <c r="C468" s="9">
        <v>6</v>
      </c>
      <c r="D468" s="11">
        <v>2.8094349999999997</v>
      </c>
      <c r="E468" s="11">
        <v>2.9112864115316288</v>
      </c>
      <c r="F468" s="11">
        <v>3.0068999999999999</v>
      </c>
      <c r="G468" s="153">
        <v>2.8</v>
      </c>
      <c r="H468" s="11">
        <v>2.9527999999999999</v>
      </c>
      <c r="I468" s="11">
        <v>2.91</v>
      </c>
      <c r="J468" s="11">
        <v>2.8182</v>
      </c>
      <c r="K468" s="152">
        <v>1.94</v>
      </c>
      <c r="L468" s="11">
        <v>2.88</v>
      </c>
      <c r="M468" s="11">
        <v>3.07</v>
      </c>
      <c r="N468" s="11">
        <v>2.89</v>
      </c>
      <c r="O468" s="11">
        <v>2.9</v>
      </c>
      <c r="P468" s="11">
        <v>3.05</v>
      </c>
      <c r="Q468" s="11">
        <v>2.8343301791951823</v>
      </c>
      <c r="R468" s="11">
        <v>2.89</v>
      </c>
      <c r="S468" s="11">
        <v>2.97</v>
      </c>
      <c r="T468" s="11">
        <v>3.05</v>
      </c>
      <c r="U468" s="11">
        <v>2.68</v>
      </c>
      <c r="V468" s="11">
        <v>2.89</v>
      </c>
      <c r="W468" s="11">
        <v>2.99</v>
      </c>
      <c r="X468" s="11">
        <v>2.9224000000000001</v>
      </c>
      <c r="Y468" s="11">
        <v>2.9218999999999999</v>
      </c>
      <c r="Z468" s="11">
        <v>2.899</v>
      </c>
      <c r="AA468" s="11">
        <v>3.08</v>
      </c>
      <c r="AB468" s="152">
        <v>1.9299999999999997</v>
      </c>
      <c r="AC468" s="11">
        <v>2.89</v>
      </c>
      <c r="AD468" s="157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20" t="s">
        <v>267</v>
      </c>
      <c r="C469" s="12"/>
      <c r="D469" s="22">
        <v>2.7846083333333329</v>
      </c>
      <c r="E469" s="22">
        <v>2.8708732172640317</v>
      </c>
      <c r="F469" s="22">
        <v>2.9980666666666664</v>
      </c>
      <c r="G469" s="22">
        <v>3.0716666666666668</v>
      </c>
      <c r="H469" s="22">
        <v>2.9904500000000005</v>
      </c>
      <c r="I469" s="22">
        <v>2.8850000000000002</v>
      </c>
      <c r="J469" s="22">
        <v>2.811666666666667</v>
      </c>
      <c r="K469" s="22">
        <v>2.063333333333333</v>
      </c>
      <c r="L469" s="22">
        <v>2.92</v>
      </c>
      <c r="M469" s="22">
        <v>3.0249999999999999</v>
      </c>
      <c r="N469" s="22">
        <v>2.8849999999999998</v>
      </c>
      <c r="O469" s="22">
        <v>2.8550000000000004</v>
      </c>
      <c r="P469" s="22">
        <v>3.0500000000000003</v>
      </c>
      <c r="Q469" s="22">
        <v>2.8647187477566298</v>
      </c>
      <c r="R469" s="22">
        <v>2.8883333333333336</v>
      </c>
      <c r="S469" s="22">
        <v>2.9949999999999997</v>
      </c>
      <c r="T469" s="22">
        <v>3.0183333333333331</v>
      </c>
      <c r="U469" s="22">
        <v>2.7466666666666666</v>
      </c>
      <c r="V469" s="22">
        <v>2.9283333333333332</v>
      </c>
      <c r="W469" s="22">
        <v>3.0266666666666673</v>
      </c>
      <c r="X469" s="22">
        <v>2.9249000000000005</v>
      </c>
      <c r="Y469" s="22">
        <v>2.9153833333333332</v>
      </c>
      <c r="Z469" s="22">
        <v>2.9362000000000004</v>
      </c>
      <c r="AA469" s="22">
        <v>3.0743333333333331</v>
      </c>
      <c r="AB469" s="22">
        <v>1.9183333333333332</v>
      </c>
      <c r="AC469" s="22">
        <v>2.9466666666666668</v>
      </c>
      <c r="AD469" s="157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268</v>
      </c>
      <c r="C470" s="29"/>
      <c r="D470" s="11">
        <v>2.8018349999999996</v>
      </c>
      <c r="E470" s="11">
        <v>2.8636628437378699</v>
      </c>
      <c r="F470" s="11">
        <v>3.0016499999999997</v>
      </c>
      <c r="G470" s="11">
        <v>3.105</v>
      </c>
      <c r="H470" s="11">
        <v>2.9916999999999998</v>
      </c>
      <c r="I470" s="11">
        <v>2.8899999999999997</v>
      </c>
      <c r="J470" s="11">
        <v>2.8194499999999998</v>
      </c>
      <c r="K470" s="11">
        <v>1.9849999999999999</v>
      </c>
      <c r="L470" s="11">
        <v>2.9299999999999997</v>
      </c>
      <c r="M470" s="11">
        <v>3.05</v>
      </c>
      <c r="N470" s="11">
        <v>2.8849999999999998</v>
      </c>
      <c r="O470" s="11">
        <v>2.85</v>
      </c>
      <c r="P470" s="11">
        <v>3.04</v>
      </c>
      <c r="Q470" s="11">
        <v>2.8693621586050861</v>
      </c>
      <c r="R470" s="11">
        <v>2.895</v>
      </c>
      <c r="S470" s="11">
        <v>2.99</v>
      </c>
      <c r="T470" s="11">
        <v>3.06</v>
      </c>
      <c r="U470" s="11">
        <v>2.7649999999999997</v>
      </c>
      <c r="V470" s="11">
        <v>2.92</v>
      </c>
      <c r="W470" s="11">
        <v>3.0350000000000001</v>
      </c>
      <c r="X470" s="11">
        <v>2.92815</v>
      </c>
      <c r="Y470" s="11">
        <v>2.9112999999999998</v>
      </c>
      <c r="Z470" s="11">
        <v>2.9020000000000001</v>
      </c>
      <c r="AA470" s="11">
        <v>3.08</v>
      </c>
      <c r="AB470" s="11">
        <v>1.94</v>
      </c>
      <c r="AC470" s="11">
        <v>2.96</v>
      </c>
      <c r="AD470" s="157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269</v>
      </c>
      <c r="C471" s="29"/>
      <c r="D471" s="23">
        <v>3.2499202400469183E-2</v>
      </c>
      <c r="E471" s="23">
        <v>2.9931244742846648E-2</v>
      </c>
      <c r="F471" s="23">
        <v>2.448351826569594E-2</v>
      </c>
      <c r="G471" s="23">
        <v>0.13790093062291747</v>
      </c>
      <c r="H471" s="23">
        <v>4.7097123054386278E-2</v>
      </c>
      <c r="I471" s="23">
        <v>2.25831795812724E-2</v>
      </c>
      <c r="J471" s="23">
        <v>2.5824458690680615E-2</v>
      </c>
      <c r="K471" s="23">
        <v>0.22527020812052947</v>
      </c>
      <c r="L471" s="23">
        <v>3.2863353450310079E-2</v>
      </c>
      <c r="M471" s="23">
        <v>6.8337398253079551E-2</v>
      </c>
      <c r="N471" s="23">
        <v>4.6797435827190439E-2</v>
      </c>
      <c r="O471" s="23">
        <v>4.037325847637268E-2</v>
      </c>
      <c r="P471" s="23">
        <v>3.4058772731852933E-2</v>
      </c>
      <c r="Q471" s="23">
        <v>2.7796757716780886E-2</v>
      </c>
      <c r="R471" s="23">
        <v>2.9268868558020286E-2</v>
      </c>
      <c r="S471" s="23">
        <v>2.1679483388678644E-2</v>
      </c>
      <c r="T471" s="23">
        <v>8.5887523346913824E-2</v>
      </c>
      <c r="U471" s="23">
        <v>4.2268979957726244E-2</v>
      </c>
      <c r="V471" s="23">
        <v>4.5350486950711623E-2</v>
      </c>
      <c r="W471" s="23">
        <v>3.1411250638372516E-2</v>
      </c>
      <c r="X471" s="23">
        <v>3.1167932238119301E-2</v>
      </c>
      <c r="Y471" s="23">
        <v>2.8269942813289661E-2</v>
      </c>
      <c r="Z471" s="23">
        <v>7.7596391668685177E-2</v>
      </c>
      <c r="AA471" s="23">
        <v>1.8779421361337801E-2</v>
      </c>
      <c r="AB471" s="23">
        <v>0.12089940722214766</v>
      </c>
      <c r="AC471" s="23">
        <v>5.5737479909542566E-2</v>
      </c>
      <c r="AD471" s="212"/>
      <c r="AE471" s="213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57"/>
    </row>
    <row r="472" spans="1:65">
      <c r="A472" s="30"/>
      <c r="B472" s="3" t="s">
        <v>87</v>
      </c>
      <c r="C472" s="29"/>
      <c r="D472" s="13">
        <v>1.167101384113356E-2</v>
      </c>
      <c r="E472" s="13">
        <v>1.0425833005391787E-2</v>
      </c>
      <c r="F472" s="13">
        <v>8.1664355692655077E-3</v>
      </c>
      <c r="G472" s="13">
        <v>4.4894497218529832E-2</v>
      </c>
      <c r="H472" s="13">
        <v>1.574917589472697E-2</v>
      </c>
      <c r="I472" s="13">
        <v>7.8277918825900867E-3</v>
      </c>
      <c r="J472" s="13">
        <v>9.1847511644388667E-3</v>
      </c>
      <c r="K472" s="13">
        <v>0.10917780684355227</v>
      </c>
      <c r="L472" s="13">
        <v>1.125457309942126E-2</v>
      </c>
      <c r="M472" s="13">
        <v>2.259087545556349E-2</v>
      </c>
      <c r="N472" s="13">
        <v>1.6220948293653534E-2</v>
      </c>
      <c r="O472" s="13">
        <v>1.4141246401531584E-2</v>
      </c>
      <c r="P472" s="13">
        <v>1.1166810731755059E-2</v>
      </c>
      <c r="Q472" s="13">
        <v>9.7031367349931352E-3</v>
      </c>
      <c r="R472" s="13">
        <v>1.0133480170116659E-2</v>
      </c>
      <c r="S472" s="13">
        <v>7.2385587274386137E-3</v>
      </c>
      <c r="T472" s="13">
        <v>2.8455281064687078E-2</v>
      </c>
      <c r="U472" s="13">
        <v>1.5389191732181885E-2</v>
      </c>
      <c r="V472" s="13">
        <v>1.5486791218228215E-2</v>
      </c>
      <c r="W472" s="13">
        <v>1.0378166510475498E-2</v>
      </c>
      <c r="X472" s="13">
        <v>1.0656067639276316E-2</v>
      </c>
      <c r="Y472" s="13">
        <v>9.6968184218049064E-3</v>
      </c>
      <c r="Z472" s="13">
        <v>2.6427488477857492E-2</v>
      </c>
      <c r="AA472" s="13">
        <v>6.1084532238982331E-3</v>
      </c>
      <c r="AB472" s="13">
        <v>6.3023148856028319E-2</v>
      </c>
      <c r="AC472" s="13">
        <v>1.8915434358442045E-2</v>
      </c>
      <c r="AD472" s="157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3" t="s">
        <v>270</v>
      </c>
      <c r="C473" s="29"/>
      <c r="D473" s="13">
        <v>-5.1878907662556095E-2</v>
      </c>
      <c r="E473" s="13">
        <v>-2.2506893292107644E-2</v>
      </c>
      <c r="F473" s="13">
        <v>2.0800738428377263E-2</v>
      </c>
      <c r="G473" s="13">
        <v>4.5860532856451641E-2</v>
      </c>
      <c r="H473" s="13">
        <v>1.8207367492319992E-2</v>
      </c>
      <c r="I473" s="13">
        <v>-1.7696916779968541E-2</v>
      </c>
      <c r="J473" s="13">
        <v>-4.2665914851419351E-2</v>
      </c>
      <c r="K473" s="13">
        <v>-0.29746319062599735</v>
      </c>
      <c r="L473" s="13">
        <v>-5.7798949731397986E-3</v>
      </c>
      <c r="M473" s="13">
        <v>2.9971170447346651E-2</v>
      </c>
      <c r="N473" s="13">
        <v>-1.7696916779968652E-2</v>
      </c>
      <c r="O473" s="13">
        <v>-2.7911506900107463E-2</v>
      </c>
      <c r="P473" s="13">
        <v>3.8483328880795753E-2</v>
      </c>
      <c r="Q473" s="13">
        <v>-2.4602406072941174E-2</v>
      </c>
      <c r="R473" s="13">
        <v>-1.6561962322175328E-2</v>
      </c>
      <c r="S473" s="13">
        <v>1.9756580327207507E-2</v>
      </c>
      <c r="T473" s="13">
        <v>2.7701261531760002E-2</v>
      </c>
      <c r="U473" s="13">
        <v>-6.4797526778387238E-2</v>
      </c>
      <c r="V473" s="13">
        <v>-2.9425088286567647E-3</v>
      </c>
      <c r="W473" s="13">
        <v>3.053864767624348E-2</v>
      </c>
      <c r="X473" s="13">
        <v>-4.1115119201836636E-3</v>
      </c>
      <c r="Y473" s="13">
        <v>-7.3518068971835104E-3</v>
      </c>
      <c r="Z473" s="13">
        <v>-2.640163082646696E-4</v>
      </c>
      <c r="AA473" s="13">
        <v>4.6768496422686212E-2</v>
      </c>
      <c r="AB473" s="13">
        <v>-0.34683370954000226</v>
      </c>
      <c r="AC473" s="13">
        <v>3.29974068920591E-3</v>
      </c>
      <c r="AD473" s="157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46" t="s">
        <v>271</v>
      </c>
      <c r="C474" s="47"/>
      <c r="D474" s="45">
        <v>1.32</v>
      </c>
      <c r="E474" s="45">
        <v>0.49</v>
      </c>
      <c r="F474" s="45">
        <v>0.73</v>
      </c>
      <c r="G474" s="45">
        <v>1.43</v>
      </c>
      <c r="H474" s="45">
        <v>0.65</v>
      </c>
      <c r="I474" s="45">
        <v>0.36</v>
      </c>
      <c r="J474" s="45">
        <v>1.06</v>
      </c>
      <c r="K474" s="45">
        <v>8.24</v>
      </c>
      <c r="L474" s="45">
        <v>0.02</v>
      </c>
      <c r="M474" s="45">
        <v>0.98</v>
      </c>
      <c r="N474" s="45">
        <v>0.36</v>
      </c>
      <c r="O474" s="45">
        <v>0.65</v>
      </c>
      <c r="P474" s="45">
        <v>1.22</v>
      </c>
      <c r="Q474" s="45">
        <v>0.55000000000000004</v>
      </c>
      <c r="R474" s="45">
        <v>0.33</v>
      </c>
      <c r="S474" s="45">
        <v>0.7</v>
      </c>
      <c r="T474" s="45">
        <v>0.92</v>
      </c>
      <c r="U474" s="45">
        <v>1.69</v>
      </c>
      <c r="V474" s="45">
        <v>0.06</v>
      </c>
      <c r="W474" s="45">
        <v>1</v>
      </c>
      <c r="X474" s="45">
        <v>0.02</v>
      </c>
      <c r="Y474" s="45">
        <v>7.0000000000000007E-2</v>
      </c>
      <c r="Z474" s="45">
        <v>0.13</v>
      </c>
      <c r="AA474" s="45">
        <v>1.46</v>
      </c>
      <c r="AB474" s="45">
        <v>9.6300000000000008</v>
      </c>
      <c r="AC474" s="45">
        <v>0.23</v>
      </c>
      <c r="AD474" s="157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6"/>
    </row>
    <row r="476" spans="1:65" ht="15">
      <c r="B476" s="8" t="s">
        <v>527</v>
      </c>
      <c r="BM476" s="28" t="s">
        <v>67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5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55" t="s">
        <v>232</v>
      </c>
      <c r="E478" s="156" t="s">
        <v>233</v>
      </c>
      <c r="F478" s="156" t="s">
        <v>237</v>
      </c>
      <c r="G478" s="156" t="s">
        <v>238</v>
      </c>
      <c r="H478" s="156" t="s">
        <v>239</v>
      </c>
      <c r="I478" s="156" t="s">
        <v>240</v>
      </c>
      <c r="J478" s="156" t="s">
        <v>241</v>
      </c>
      <c r="K478" s="156" t="s">
        <v>242</v>
      </c>
      <c r="L478" s="156" t="s">
        <v>243</v>
      </c>
      <c r="M478" s="156" t="s">
        <v>244</v>
      </c>
      <c r="N478" s="156" t="s">
        <v>245</v>
      </c>
      <c r="O478" s="156" t="s">
        <v>246</v>
      </c>
      <c r="P478" s="156" t="s">
        <v>248</v>
      </c>
      <c r="Q478" s="156" t="s">
        <v>249</v>
      </c>
      <c r="R478" s="156" t="s">
        <v>251</v>
      </c>
      <c r="S478" s="156" t="s">
        <v>252</v>
      </c>
      <c r="T478" s="156" t="s">
        <v>253</v>
      </c>
      <c r="U478" s="156" t="s">
        <v>254</v>
      </c>
      <c r="V478" s="156" t="s">
        <v>255</v>
      </c>
      <c r="W478" s="156" t="s">
        <v>257</v>
      </c>
      <c r="X478" s="156" t="s">
        <v>259</v>
      </c>
      <c r="Y478" s="156" t="s">
        <v>260</v>
      </c>
      <c r="Z478" s="15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303</v>
      </c>
      <c r="E479" s="11" t="s">
        <v>303</v>
      </c>
      <c r="F479" s="11" t="s">
        <v>304</v>
      </c>
      <c r="G479" s="11" t="s">
        <v>303</v>
      </c>
      <c r="H479" s="11" t="s">
        <v>114</v>
      </c>
      <c r="I479" s="11" t="s">
        <v>304</v>
      </c>
      <c r="J479" s="11" t="s">
        <v>303</v>
      </c>
      <c r="K479" s="11" t="s">
        <v>304</v>
      </c>
      <c r="L479" s="11" t="s">
        <v>304</v>
      </c>
      <c r="M479" s="11" t="s">
        <v>304</v>
      </c>
      <c r="N479" s="11" t="s">
        <v>304</v>
      </c>
      <c r="O479" s="11" t="s">
        <v>304</v>
      </c>
      <c r="P479" s="11" t="s">
        <v>304</v>
      </c>
      <c r="Q479" s="11" t="s">
        <v>304</v>
      </c>
      <c r="R479" s="11" t="s">
        <v>304</v>
      </c>
      <c r="S479" s="11" t="s">
        <v>303</v>
      </c>
      <c r="T479" s="11" t="s">
        <v>303</v>
      </c>
      <c r="U479" s="11" t="s">
        <v>114</v>
      </c>
      <c r="V479" s="11" t="s">
        <v>303</v>
      </c>
      <c r="W479" s="11" t="s">
        <v>304</v>
      </c>
      <c r="X479" s="11" t="s">
        <v>303</v>
      </c>
      <c r="Y479" s="11" t="s">
        <v>304</v>
      </c>
      <c r="Z479" s="15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15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30">
        <v>34.261544264536887</v>
      </c>
      <c r="E481" s="230">
        <v>38.840000000000003</v>
      </c>
      <c r="F481" s="230">
        <v>37.700000000000003</v>
      </c>
      <c r="G481" s="230">
        <v>36.588999999999999</v>
      </c>
      <c r="H481" s="230">
        <v>36</v>
      </c>
      <c r="I481" s="237">
        <v>28.2</v>
      </c>
      <c r="J481" s="230">
        <v>38.4</v>
      </c>
      <c r="K481" s="230">
        <v>35.5</v>
      </c>
      <c r="L481" s="230">
        <v>35.700000000000003</v>
      </c>
      <c r="M481" s="230">
        <v>39.6</v>
      </c>
      <c r="N481" s="230">
        <v>36.700000000000003</v>
      </c>
      <c r="O481" s="230">
        <v>37</v>
      </c>
      <c r="P481" s="238">
        <v>45</v>
      </c>
      <c r="Q481" s="230">
        <v>34.9</v>
      </c>
      <c r="R481" s="237">
        <v>45.6</v>
      </c>
      <c r="S481" s="230">
        <v>38.5</v>
      </c>
      <c r="T481" s="230">
        <v>39.630000000000003</v>
      </c>
      <c r="U481" s="230">
        <v>40</v>
      </c>
      <c r="V481" s="230">
        <v>38.96</v>
      </c>
      <c r="W481" s="230">
        <v>39</v>
      </c>
      <c r="X481" s="237">
        <v>25.9</v>
      </c>
      <c r="Y481" s="237">
        <v>30.9</v>
      </c>
      <c r="Z481" s="231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>
        <v>1</v>
      </c>
    </row>
    <row r="482" spans="1:65">
      <c r="A482" s="30"/>
      <c r="B482" s="19">
        <v>1</v>
      </c>
      <c r="C482" s="9">
        <v>2</v>
      </c>
      <c r="D482" s="234">
        <v>34.894124933388319</v>
      </c>
      <c r="E482" s="234">
        <v>38.56</v>
      </c>
      <c r="F482" s="234">
        <v>37.200000000000003</v>
      </c>
      <c r="G482" s="234">
        <v>37.183100000000003</v>
      </c>
      <c r="H482" s="234">
        <v>35</v>
      </c>
      <c r="I482" s="240">
        <v>27.7</v>
      </c>
      <c r="J482" s="234">
        <v>39.4</v>
      </c>
      <c r="K482" s="234">
        <v>36</v>
      </c>
      <c r="L482" s="234">
        <v>36.200000000000003</v>
      </c>
      <c r="M482" s="234">
        <v>36.4</v>
      </c>
      <c r="N482" s="234">
        <v>35</v>
      </c>
      <c r="O482" s="234">
        <v>36.9</v>
      </c>
      <c r="P482" s="234">
        <v>43</v>
      </c>
      <c r="Q482" s="234">
        <v>33.299999999999997</v>
      </c>
      <c r="R482" s="239">
        <v>46.1</v>
      </c>
      <c r="S482" s="234">
        <v>39.4</v>
      </c>
      <c r="T482" s="234">
        <v>38.090000000000003</v>
      </c>
      <c r="U482" s="234">
        <v>38</v>
      </c>
      <c r="V482" s="234">
        <v>39.53</v>
      </c>
      <c r="W482" s="234">
        <v>39</v>
      </c>
      <c r="X482" s="239">
        <v>27.4</v>
      </c>
      <c r="Y482" s="239">
        <v>29.7</v>
      </c>
      <c r="Z482" s="231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25</v>
      </c>
    </row>
    <row r="483" spans="1:65">
      <c r="A483" s="30"/>
      <c r="B483" s="19">
        <v>1</v>
      </c>
      <c r="C483" s="9">
        <v>3</v>
      </c>
      <c r="D483" s="234">
        <v>34.752646806867681</v>
      </c>
      <c r="E483" s="234">
        <v>39.630000000000003</v>
      </c>
      <c r="F483" s="234">
        <v>38.200000000000003</v>
      </c>
      <c r="G483" s="234">
        <v>37.695700000000002</v>
      </c>
      <c r="H483" s="234">
        <v>36</v>
      </c>
      <c r="I483" s="239">
        <v>28.8</v>
      </c>
      <c r="J483" s="234">
        <v>38.6</v>
      </c>
      <c r="K483" s="234">
        <v>36</v>
      </c>
      <c r="L483" s="234">
        <v>38</v>
      </c>
      <c r="M483" s="234">
        <v>40.700000000000003</v>
      </c>
      <c r="N483" s="234">
        <v>34.200000000000003</v>
      </c>
      <c r="O483" s="234">
        <v>38.5</v>
      </c>
      <c r="P483" s="234">
        <v>42</v>
      </c>
      <c r="Q483" s="234">
        <v>34.700000000000003</v>
      </c>
      <c r="R483" s="239">
        <v>44.8</v>
      </c>
      <c r="S483" s="234">
        <v>39.1</v>
      </c>
      <c r="T483" s="234">
        <v>37.950000000000003</v>
      </c>
      <c r="U483" s="234">
        <v>40</v>
      </c>
      <c r="V483" s="234">
        <v>39.270000000000003</v>
      </c>
      <c r="W483" s="234">
        <v>38</v>
      </c>
      <c r="X483" s="239">
        <v>28.1</v>
      </c>
      <c r="Y483" s="239">
        <v>28.7</v>
      </c>
      <c r="Z483" s="231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3">
        <v>16</v>
      </c>
    </row>
    <row r="484" spans="1:65">
      <c r="A484" s="30"/>
      <c r="B484" s="19">
        <v>1</v>
      </c>
      <c r="C484" s="9">
        <v>4</v>
      </c>
      <c r="D484" s="234">
        <v>35.016006084482242</v>
      </c>
      <c r="E484" s="234">
        <v>38.21</v>
      </c>
      <c r="F484" s="234">
        <v>38.799999999999997</v>
      </c>
      <c r="G484" s="234">
        <v>38.8675</v>
      </c>
      <c r="H484" s="234">
        <v>36</v>
      </c>
      <c r="I484" s="239">
        <v>28.8</v>
      </c>
      <c r="J484" s="234">
        <v>37.700000000000003</v>
      </c>
      <c r="K484" s="234">
        <v>35.4</v>
      </c>
      <c r="L484" s="234">
        <v>38.6</v>
      </c>
      <c r="M484" s="234">
        <v>40.799999999999997</v>
      </c>
      <c r="N484" s="234">
        <v>36.6</v>
      </c>
      <c r="O484" s="234">
        <v>38.4</v>
      </c>
      <c r="P484" s="234">
        <v>41</v>
      </c>
      <c r="Q484" s="234">
        <v>34.5</v>
      </c>
      <c r="R484" s="239">
        <v>42.4</v>
      </c>
      <c r="S484" s="234">
        <v>37.799999999999997</v>
      </c>
      <c r="T484" s="234">
        <v>37.9</v>
      </c>
      <c r="U484" s="234">
        <v>39</v>
      </c>
      <c r="V484" s="234">
        <v>39.28</v>
      </c>
      <c r="W484" s="234">
        <v>41</v>
      </c>
      <c r="X484" s="239">
        <v>27.3</v>
      </c>
      <c r="Y484" s="239">
        <v>27.7</v>
      </c>
      <c r="Z484" s="231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3">
        <v>37.814640714385021</v>
      </c>
    </row>
    <row r="485" spans="1:65">
      <c r="A485" s="30"/>
      <c r="B485" s="19">
        <v>1</v>
      </c>
      <c r="C485" s="9">
        <v>5</v>
      </c>
      <c r="D485" s="234">
        <v>34.110981153627911</v>
      </c>
      <c r="E485" s="234">
        <v>38.67</v>
      </c>
      <c r="F485" s="234">
        <v>37.700000000000003</v>
      </c>
      <c r="G485" s="234">
        <v>40.759799999999998</v>
      </c>
      <c r="H485" s="234">
        <v>34</v>
      </c>
      <c r="I485" s="239">
        <v>28.9</v>
      </c>
      <c r="J485" s="234">
        <v>37.1</v>
      </c>
      <c r="K485" s="240">
        <v>39.6</v>
      </c>
      <c r="L485" s="234">
        <v>37.5</v>
      </c>
      <c r="M485" s="234">
        <v>38.5</v>
      </c>
      <c r="N485" s="234">
        <v>38.1</v>
      </c>
      <c r="O485" s="234">
        <v>38.6</v>
      </c>
      <c r="P485" s="234">
        <v>38</v>
      </c>
      <c r="Q485" s="234">
        <v>33</v>
      </c>
      <c r="R485" s="239">
        <v>43.5</v>
      </c>
      <c r="S485" s="234">
        <v>40.299999999999997</v>
      </c>
      <c r="T485" s="234">
        <v>40</v>
      </c>
      <c r="U485" s="234">
        <v>40</v>
      </c>
      <c r="V485" s="234">
        <v>38.4</v>
      </c>
      <c r="W485" s="234">
        <v>41</v>
      </c>
      <c r="X485" s="239">
        <v>27.5</v>
      </c>
      <c r="Y485" s="239">
        <v>30.599999999999998</v>
      </c>
      <c r="Z485" s="231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3">
        <v>38</v>
      </c>
    </row>
    <row r="486" spans="1:65">
      <c r="A486" s="30"/>
      <c r="B486" s="19">
        <v>1</v>
      </c>
      <c r="C486" s="9">
        <v>6</v>
      </c>
      <c r="D486" s="234">
        <v>35.865593910679152</v>
      </c>
      <c r="E486" s="234">
        <v>38.79</v>
      </c>
      <c r="F486" s="234">
        <v>38.5</v>
      </c>
      <c r="G486" s="234">
        <v>36.3752</v>
      </c>
      <c r="H486" s="234">
        <v>35</v>
      </c>
      <c r="I486" s="239">
        <v>28.7</v>
      </c>
      <c r="J486" s="234">
        <v>37.799999999999997</v>
      </c>
      <c r="K486" s="234">
        <v>36</v>
      </c>
      <c r="L486" s="234">
        <v>39.299999999999997</v>
      </c>
      <c r="M486" s="234">
        <v>37.9</v>
      </c>
      <c r="N486" s="234">
        <v>38.5</v>
      </c>
      <c r="O486" s="234">
        <v>38.5</v>
      </c>
      <c r="P486" s="234">
        <v>43</v>
      </c>
      <c r="Q486" s="234">
        <v>33.9</v>
      </c>
      <c r="R486" s="239">
        <v>43.4</v>
      </c>
      <c r="S486" s="234">
        <v>36.799999999999997</v>
      </c>
      <c r="T486" s="234">
        <v>37.700000000000003</v>
      </c>
      <c r="U486" s="234">
        <v>39</v>
      </c>
      <c r="V486" s="234">
        <v>39.619999999999997</v>
      </c>
      <c r="W486" s="234">
        <v>40</v>
      </c>
      <c r="X486" s="239">
        <v>28.1</v>
      </c>
      <c r="Y486" s="239">
        <v>28</v>
      </c>
      <c r="Z486" s="231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5"/>
    </row>
    <row r="487" spans="1:65">
      <c r="A487" s="30"/>
      <c r="B487" s="20" t="s">
        <v>267</v>
      </c>
      <c r="C487" s="12"/>
      <c r="D487" s="236">
        <v>34.816816192263694</v>
      </c>
      <c r="E487" s="236">
        <v>38.783333333333339</v>
      </c>
      <c r="F487" s="236">
        <v>38.016666666666673</v>
      </c>
      <c r="G487" s="236">
        <v>37.911716666666671</v>
      </c>
      <c r="H487" s="236">
        <v>35.333333333333336</v>
      </c>
      <c r="I487" s="236">
        <v>28.516666666666666</v>
      </c>
      <c r="J487" s="236">
        <v>38.166666666666664</v>
      </c>
      <c r="K487" s="236">
        <v>36.416666666666664</v>
      </c>
      <c r="L487" s="236">
        <v>37.550000000000004</v>
      </c>
      <c r="M487" s="236">
        <v>38.983333333333334</v>
      </c>
      <c r="N487" s="236">
        <v>36.516666666666666</v>
      </c>
      <c r="O487" s="236">
        <v>37.983333333333334</v>
      </c>
      <c r="P487" s="236">
        <v>42</v>
      </c>
      <c r="Q487" s="236">
        <v>34.049999999999997</v>
      </c>
      <c r="R487" s="236">
        <v>44.300000000000004</v>
      </c>
      <c r="S487" s="236">
        <v>38.650000000000006</v>
      </c>
      <c r="T487" s="236">
        <v>38.544999999999995</v>
      </c>
      <c r="U487" s="236">
        <v>39.333333333333336</v>
      </c>
      <c r="V487" s="236">
        <v>39.176666666666669</v>
      </c>
      <c r="W487" s="236">
        <v>39.666666666666664</v>
      </c>
      <c r="X487" s="236">
        <v>27.383333333333329</v>
      </c>
      <c r="Y487" s="236">
        <v>29.266666666666666</v>
      </c>
      <c r="Z487" s="231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5"/>
    </row>
    <row r="488" spans="1:65">
      <c r="A488" s="30"/>
      <c r="B488" s="3" t="s">
        <v>268</v>
      </c>
      <c r="C488" s="29"/>
      <c r="D488" s="234">
        <v>34.823385870128</v>
      </c>
      <c r="E488" s="234">
        <v>38.730000000000004</v>
      </c>
      <c r="F488" s="234">
        <v>37.950000000000003</v>
      </c>
      <c r="G488" s="234">
        <v>37.439400000000006</v>
      </c>
      <c r="H488" s="234">
        <v>35.5</v>
      </c>
      <c r="I488" s="234">
        <v>28.75</v>
      </c>
      <c r="J488" s="234">
        <v>38.099999999999994</v>
      </c>
      <c r="K488" s="234">
        <v>36</v>
      </c>
      <c r="L488" s="234">
        <v>37.75</v>
      </c>
      <c r="M488" s="234">
        <v>39.049999999999997</v>
      </c>
      <c r="N488" s="234">
        <v>36.650000000000006</v>
      </c>
      <c r="O488" s="234">
        <v>38.450000000000003</v>
      </c>
      <c r="P488" s="234">
        <v>42.5</v>
      </c>
      <c r="Q488" s="234">
        <v>34.200000000000003</v>
      </c>
      <c r="R488" s="234">
        <v>44.15</v>
      </c>
      <c r="S488" s="234">
        <v>38.799999999999997</v>
      </c>
      <c r="T488" s="234">
        <v>38.020000000000003</v>
      </c>
      <c r="U488" s="234">
        <v>39.5</v>
      </c>
      <c r="V488" s="234">
        <v>39.275000000000006</v>
      </c>
      <c r="W488" s="234">
        <v>39.5</v>
      </c>
      <c r="X488" s="234">
        <v>27.45</v>
      </c>
      <c r="Y488" s="234">
        <v>29.2</v>
      </c>
      <c r="Z488" s="231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F488" s="232"/>
      <c r="BG488" s="232"/>
      <c r="BH488" s="232"/>
      <c r="BI488" s="232"/>
      <c r="BJ488" s="232"/>
      <c r="BK488" s="232"/>
      <c r="BL488" s="232"/>
      <c r="BM488" s="235"/>
    </row>
    <row r="489" spans="1:65">
      <c r="A489" s="30"/>
      <c r="B489" s="3" t="s">
        <v>269</v>
      </c>
      <c r="C489" s="29"/>
      <c r="D489" s="23">
        <v>0.62549751122935238</v>
      </c>
      <c r="E489" s="23">
        <v>0.47149407914274721</v>
      </c>
      <c r="F489" s="23">
        <v>0.59132619311735579</v>
      </c>
      <c r="G489" s="23">
        <v>1.6560862748258816</v>
      </c>
      <c r="H489" s="23">
        <v>0.81649658092772603</v>
      </c>
      <c r="I489" s="23">
        <v>0.47081489639418467</v>
      </c>
      <c r="J489" s="23">
        <v>0.80663911798688848</v>
      </c>
      <c r="K489" s="23">
        <v>1.5829297731316665</v>
      </c>
      <c r="L489" s="23">
        <v>1.3867227552759041</v>
      </c>
      <c r="M489" s="23">
        <v>1.7151287609583918</v>
      </c>
      <c r="N489" s="23">
        <v>1.6821613081588416</v>
      </c>
      <c r="O489" s="23">
        <v>0.8035338615557327</v>
      </c>
      <c r="P489" s="23">
        <v>2.3664319132398464</v>
      </c>
      <c r="Q489" s="23">
        <v>0.77910204723129894</v>
      </c>
      <c r="R489" s="23">
        <v>1.4310835055998663</v>
      </c>
      <c r="S489" s="23">
        <v>1.2373358476985952</v>
      </c>
      <c r="T489" s="23">
        <v>0.99853392531250496</v>
      </c>
      <c r="U489" s="23">
        <v>0.81649658092772603</v>
      </c>
      <c r="V489" s="23">
        <v>0.44518161088107278</v>
      </c>
      <c r="W489" s="23">
        <v>1.2110601416389966</v>
      </c>
      <c r="X489" s="23">
        <v>0.80601902376226098</v>
      </c>
      <c r="Y489" s="23">
        <v>1.3426342266852371</v>
      </c>
      <c r="Z489" s="157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87</v>
      </c>
      <c r="C490" s="29"/>
      <c r="D490" s="13">
        <v>1.7965385110897594E-2</v>
      </c>
      <c r="E490" s="13">
        <v>1.2157131391733919E-2</v>
      </c>
      <c r="F490" s="13">
        <v>1.5554393505936581E-2</v>
      </c>
      <c r="G490" s="13">
        <v>4.3682703407676909E-2</v>
      </c>
      <c r="H490" s="13">
        <v>2.3108393799841302E-2</v>
      </c>
      <c r="I490" s="13">
        <v>1.6510165858358319E-2</v>
      </c>
      <c r="J490" s="13">
        <v>2.1134649379569131E-2</v>
      </c>
      <c r="K490" s="13">
        <v>4.3467179124897025E-2</v>
      </c>
      <c r="L490" s="13">
        <v>3.6930033429451503E-2</v>
      </c>
      <c r="M490" s="13">
        <v>4.3996462444422194E-2</v>
      </c>
      <c r="N490" s="13">
        <v>4.6065576672537883E-2</v>
      </c>
      <c r="O490" s="13">
        <v>2.1154906403397965E-2</v>
      </c>
      <c r="P490" s="13">
        <v>5.6343616981901101E-2</v>
      </c>
      <c r="Q490" s="13">
        <v>2.2881117392989692E-2</v>
      </c>
      <c r="R490" s="13">
        <v>3.2304368072231741E-2</v>
      </c>
      <c r="S490" s="13">
        <v>3.2013864106043857E-2</v>
      </c>
      <c r="T490" s="13">
        <v>2.5905666761253214E-2</v>
      </c>
      <c r="U490" s="13">
        <v>2.0758387650704899E-2</v>
      </c>
      <c r="V490" s="13">
        <v>1.1363437697976842E-2</v>
      </c>
      <c r="W490" s="13">
        <v>3.0530927940478906E-2</v>
      </c>
      <c r="X490" s="13">
        <v>2.9434656984623046E-2</v>
      </c>
      <c r="Y490" s="13">
        <v>4.5875884738675529E-2</v>
      </c>
      <c r="Z490" s="15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3" t="s">
        <v>270</v>
      </c>
      <c r="C491" s="29"/>
      <c r="D491" s="13">
        <v>-7.9276821503183825E-2</v>
      </c>
      <c r="E491" s="13">
        <v>2.5616866923710235E-2</v>
      </c>
      <c r="F491" s="13">
        <v>5.3425326398723882E-3</v>
      </c>
      <c r="G491" s="13">
        <v>2.5671525749739743E-3</v>
      </c>
      <c r="H491" s="13">
        <v>-6.5617637353560077E-2</v>
      </c>
      <c r="I491" s="13">
        <v>-0.24588291392072714</v>
      </c>
      <c r="J491" s="13">
        <v>9.3092502171447933E-3</v>
      </c>
      <c r="K491" s="13">
        <v>-3.6969121517702375E-2</v>
      </c>
      <c r="L491" s="13">
        <v>-6.9983664894202047E-3</v>
      </c>
      <c r="M491" s="13">
        <v>3.0905823693406997E-2</v>
      </c>
      <c r="N491" s="13">
        <v>-3.4324643132853994E-2</v>
      </c>
      <c r="O491" s="13">
        <v>4.4610398449227429E-3</v>
      </c>
      <c r="P491" s="13">
        <v>0.11068092163633403</v>
      </c>
      <c r="Q491" s="13">
        <v>-9.9555109959114874E-2</v>
      </c>
      <c r="R491" s="13">
        <v>0.17150392448784779</v>
      </c>
      <c r="S491" s="13">
        <v>2.209089574391232E-2</v>
      </c>
      <c r="T491" s="13">
        <v>1.9314193439821326E-2</v>
      </c>
      <c r="U491" s="13">
        <v>4.0161498040376387E-2</v>
      </c>
      <c r="V491" s="13">
        <v>3.6018481904114052E-2</v>
      </c>
      <c r="W491" s="13">
        <v>4.8976425989871064E-2</v>
      </c>
      <c r="X491" s="13">
        <v>-0.2758536689490092</v>
      </c>
      <c r="Y491" s="13">
        <v>-0.22604932603436401</v>
      </c>
      <c r="Z491" s="157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A492" s="30"/>
      <c r="B492" s="46" t="s">
        <v>271</v>
      </c>
      <c r="C492" s="47"/>
      <c r="D492" s="45">
        <v>1.52</v>
      </c>
      <c r="E492" s="45">
        <v>0.38</v>
      </c>
      <c r="F492" s="45">
        <v>0.01</v>
      </c>
      <c r="G492" s="45">
        <v>0.04</v>
      </c>
      <c r="H492" s="45">
        <v>1.28</v>
      </c>
      <c r="I492" s="45">
        <v>4.54</v>
      </c>
      <c r="J492" s="45">
        <v>0.08</v>
      </c>
      <c r="K492" s="45">
        <v>0.76</v>
      </c>
      <c r="L492" s="45">
        <v>0.22</v>
      </c>
      <c r="M492" s="45">
        <v>0.47</v>
      </c>
      <c r="N492" s="45">
        <v>0.71</v>
      </c>
      <c r="O492" s="45">
        <v>0.01</v>
      </c>
      <c r="P492" s="45">
        <v>1.92</v>
      </c>
      <c r="Q492" s="45">
        <v>1.89</v>
      </c>
      <c r="R492" s="45">
        <v>3.02</v>
      </c>
      <c r="S492" s="45">
        <v>0.31</v>
      </c>
      <c r="T492" s="45">
        <v>0.26</v>
      </c>
      <c r="U492" s="45">
        <v>0.64</v>
      </c>
      <c r="V492" s="45">
        <v>0.56000000000000005</v>
      </c>
      <c r="W492" s="45">
        <v>0.8</v>
      </c>
      <c r="X492" s="45">
        <v>5.08</v>
      </c>
      <c r="Y492" s="45">
        <v>4.18</v>
      </c>
      <c r="Z492" s="157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6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6"/>
    </row>
    <row r="494" spans="1:65" ht="15">
      <c r="B494" s="8" t="s">
        <v>528</v>
      </c>
      <c r="BM494" s="28" t="s">
        <v>67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7" t="s">
        <v>227</v>
      </c>
      <c r="T495" s="17" t="s">
        <v>227</v>
      </c>
      <c r="U495" s="17" t="s">
        <v>227</v>
      </c>
      <c r="V495" s="17" t="s">
        <v>227</v>
      </c>
      <c r="W495" s="17" t="s">
        <v>227</v>
      </c>
      <c r="X495" s="17" t="s">
        <v>227</v>
      </c>
      <c r="Y495" s="17" t="s">
        <v>227</v>
      </c>
      <c r="Z495" s="17" t="s">
        <v>227</v>
      </c>
      <c r="AA495" s="17" t="s">
        <v>227</v>
      </c>
      <c r="AB495" s="17" t="s">
        <v>227</v>
      </c>
      <c r="AC495" s="157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228</v>
      </c>
      <c r="C496" s="9" t="s">
        <v>228</v>
      </c>
      <c r="D496" s="155" t="s">
        <v>232</v>
      </c>
      <c r="E496" s="156" t="s">
        <v>233</v>
      </c>
      <c r="F496" s="156" t="s">
        <v>237</v>
      </c>
      <c r="G496" s="156" t="s">
        <v>238</v>
      </c>
      <c r="H496" s="156" t="s">
        <v>239</v>
      </c>
      <c r="I496" s="156" t="s">
        <v>240</v>
      </c>
      <c r="J496" s="156" t="s">
        <v>241</v>
      </c>
      <c r="K496" s="156" t="s">
        <v>242</v>
      </c>
      <c r="L496" s="156" t="s">
        <v>243</v>
      </c>
      <c r="M496" s="156" t="s">
        <v>244</v>
      </c>
      <c r="N496" s="156" t="s">
        <v>245</v>
      </c>
      <c r="O496" s="156" t="s">
        <v>246</v>
      </c>
      <c r="P496" s="156" t="s">
        <v>247</v>
      </c>
      <c r="Q496" s="156" t="s">
        <v>248</v>
      </c>
      <c r="R496" s="156" t="s">
        <v>249</v>
      </c>
      <c r="S496" s="156" t="s">
        <v>250</v>
      </c>
      <c r="T496" s="156" t="s">
        <v>251</v>
      </c>
      <c r="U496" s="156" t="s">
        <v>252</v>
      </c>
      <c r="V496" s="156" t="s">
        <v>253</v>
      </c>
      <c r="W496" s="156" t="s">
        <v>254</v>
      </c>
      <c r="X496" s="156" t="s">
        <v>255</v>
      </c>
      <c r="Y496" s="156" t="s">
        <v>256</v>
      </c>
      <c r="Z496" s="156" t="s">
        <v>257</v>
      </c>
      <c r="AA496" s="156" t="s">
        <v>259</v>
      </c>
      <c r="AB496" s="156" t="s">
        <v>260</v>
      </c>
      <c r="AC496" s="157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303</v>
      </c>
      <c r="E497" s="11" t="s">
        <v>303</v>
      </c>
      <c r="F497" s="11" t="s">
        <v>304</v>
      </c>
      <c r="G497" s="11" t="s">
        <v>114</v>
      </c>
      <c r="H497" s="11" t="s">
        <v>114</v>
      </c>
      <c r="I497" s="11" t="s">
        <v>304</v>
      </c>
      <c r="J497" s="11" t="s">
        <v>303</v>
      </c>
      <c r="K497" s="11" t="s">
        <v>304</v>
      </c>
      <c r="L497" s="11" t="s">
        <v>304</v>
      </c>
      <c r="M497" s="11" t="s">
        <v>304</v>
      </c>
      <c r="N497" s="11" t="s">
        <v>304</v>
      </c>
      <c r="O497" s="11" t="s">
        <v>304</v>
      </c>
      <c r="P497" s="11" t="s">
        <v>114</v>
      </c>
      <c r="Q497" s="11" t="s">
        <v>304</v>
      </c>
      <c r="R497" s="11" t="s">
        <v>304</v>
      </c>
      <c r="S497" s="11" t="s">
        <v>303</v>
      </c>
      <c r="T497" s="11" t="s">
        <v>304</v>
      </c>
      <c r="U497" s="11" t="s">
        <v>303</v>
      </c>
      <c r="V497" s="11" t="s">
        <v>303</v>
      </c>
      <c r="W497" s="11" t="s">
        <v>114</v>
      </c>
      <c r="X497" s="11" t="s">
        <v>303</v>
      </c>
      <c r="Y497" s="11" t="s">
        <v>304</v>
      </c>
      <c r="Z497" s="11" t="s">
        <v>304</v>
      </c>
      <c r="AA497" s="11" t="s">
        <v>303</v>
      </c>
      <c r="AB497" s="11" t="s">
        <v>304</v>
      </c>
      <c r="AC497" s="157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0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157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8">
        <v>1</v>
      </c>
      <c r="C499" s="14">
        <v>1</v>
      </c>
      <c r="D499" s="219">
        <v>51.540441358721914</v>
      </c>
      <c r="E499" s="219">
        <v>54.3</v>
      </c>
      <c r="F499" s="219">
        <v>53</v>
      </c>
      <c r="G499" s="220">
        <v>80.353999999999999</v>
      </c>
      <c r="H499" s="219">
        <v>56</v>
      </c>
      <c r="I499" s="219">
        <v>48</v>
      </c>
      <c r="J499" s="220">
        <v>42</v>
      </c>
      <c r="K499" s="219">
        <v>54.8</v>
      </c>
      <c r="L499" s="221">
        <v>54.7</v>
      </c>
      <c r="M499" s="219">
        <v>51.5</v>
      </c>
      <c r="N499" s="219">
        <v>51.6</v>
      </c>
      <c r="O499" s="219">
        <v>55.1</v>
      </c>
      <c r="P499" s="219">
        <v>53.065623631238807</v>
      </c>
      <c r="Q499" s="219">
        <v>56.9</v>
      </c>
      <c r="R499" s="219">
        <v>54</v>
      </c>
      <c r="S499" s="219">
        <v>48.9</v>
      </c>
      <c r="T499" s="219">
        <v>49.8</v>
      </c>
      <c r="U499" s="219">
        <v>53.5</v>
      </c>
      <c r="V499" s="219">
        <v>53.7</v>
      </c>
      <c r="W499" s="219">
        <v>53</v>
      </c>
      <c r="X499" s="219">
        <v>53.3</v>
      </c>
      <c r="Y499" s="220">
        <v>45.19</v>
      </c>
      <c r="Z499" s="219">
        <v>52</v>
      </c>
      <c r="AA499" s="219">
        <v>50.4</v>
      </c>
      <c r="AB499" s="220">
        <v>67</v>
      </c>
      <c r="AC499" s="222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4">
        <v>1</v>
      </c>
    </row>
    <row r="500" spans="1:65">
      <c r="A500" s="30"/>
      <c r="B500" s="19">
        <v>1</v>
      </c>
      <c r="C500" s="9">
        <v>2</v>
      </c>
      <c r="D500" s="225">
        <v>51.702866227130144</v>
      </c>
      <c r="E500" s="225">
        <v>54.4</v>
      </c>
      <c r="F500" s="225">
        <v>55</v>
      </c>
      <c r="G500" s="226">
        <v>81.854399999999998</v>
      </c>
      <c r="H500" s="225">
        <v>57</v>
      </c>
      <c r="I500" s="225">
        <v>47</v>
      </c>
      <c r="J500" s="226">
        <v>49</v>
      </c>
      <c r="K500" s="225">
        <v>54.4</v>
      </c>
      <c r="L500" s="225">
        <v>56</v>
      </c>
      <c r="M500" s="225">
        <v>50.7</v>
      </c>
      <c r="N500" s="225">
        <v>51.7</v>
      </c>
      <c r="O500" s="225">
        <v>54.2</v>
      </c>
      <c r="P500" s="225">
        <v>54.075532552464125</v>
      </c>
      <c r="Q500" s="225">
        <v>56.9</v>
      </c>
      <c r="R500" s="225">
        <v>55</v>
      </c>
      <c r="S500" s="225">
        <v>48.3</v>
      </c>
      <c r="T500" s="225">
        <v>47.4</v>
      </c>
      <c r="U500" s="225">
        <v>56</v>
      </c>
      <c r="V500" s="225">
        <v>54.5</v>
      </c>
      <c r="W500" s="225">
        <v>53</v>
      </c>
      <c r="X500" s="225">
        <v>54.6</v>
      </c>
      <c r="Y500" s="225"/>
      <c r="Z500" s="225">
        <v>53</v>
      </c>
      <c r="AA500" s="225">
        <v>52</v>
      </c>
      <c r="AB500" s="226">
        <v>68</v>
      </c>
      <c r="AC500" s="222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4">
        <v>45</v>
      </c>
    </row>
    <row r="501" spans="1:65">
      <c r="A501" s="30"/>
      <c r="B501" s="19">
        <v>1</v>
      </c>
      <c r="C501" s="9">
        <v>3</v>
      </c>
      <c r="D501" s="225">
        <v>51.843525506851165</v>
      </c>
      <c r="E501" s="225">
        <v>54.5</v>
      </c>
      <c r="F501" s="225">
        <v>54</v>
      </c>
      <c r="G501" s="226">
        <v>81.693399999999997</v>
      </c>
      <c r="H501" s="225">
        <v>57</v>
      </c>
      <c r="I501" s="225">
        <v>49</v>
      </c>
      <c r="J501" s="226">
        <v>44.2</v>
      </c>
      <c r="K501" s="225">
        <v>53.4</v>
      </c>
      <c r="L501" s="225">
        <v>57.8</v>
      </c>
      <c r="M501" s="225">
        <v>52.1</v>
      </c>
      <c r="N501" s="225">
        <v>51.6</v>
      </c>
      <c r="O501" s="225">
        <v>55.7</v>
      </c>
      <c r="P501" s="225">
        <v>54.216214311788484</v>
      </c>
      <c r="Q501" s="225">
        <v>58.3</v>
      </c>
      <c r="R501" s="225">
        <v>55</v>
      </c>
      <c r="S501" s="225">
        <v>47.6</v>
      </c>
      <c r="T501" s="225">
        <v>49.6</v>
      </c>
      <c r="U501" s="225">
        <v>56</v>
      </c>
      <c r="V501" s="225">
        <v>53.8</v>
      </c>
      <c r="W501" s="225">
        <v>54</v>
      </c>
      <c r="X501" s="225">
        <v>53.5</v>
      </c>
      <c r="Y501" s="226">
        <v>44.13</v>
      </c>
      <c r="Z501" s="225">
        <v>52</v>
      </c>
      <c r="AA501" s="225">
        <v>56.5</v>
      </c>
      <c r="AB501" s="226">
        <v>67</v>
      </c>
      <c r="AC501" s="222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4">
        <v>16</v>
      </c>
    </row>
    <row r="502" spans="1:65">
      <c r="A502" s="30"/>
      <c r="B502" s="19">
        <v>1</v>
      </c>
      <c r="C502" s="9">
        <v>4</v>
      </c>
      <c r="D502" s="225">
        <v>53.474410587566261</v>
      </c>
      <c r="E502" s="225">
        <v>54.2</v>
      </c>
      <c r="F502" s="225">
        <v>55</v>
      </c>
      <c r="G502" s="226">
        <v>84.346199999999996</v>
      </c>
      <c r="H502" s="225">
        <v>57</v>
      </c>
      <c r="I502" s="225">
        <v>48</v>
      </c>
      <c r="J502" s="226">
        <v>47.2</v>
      </c>
      <c r="K502" s="225">
        <v>54.1</v>
      </c>
      <c r="L502" s="225">
        <v>57.6</v>
      </c>
      <c r="M502" s="225">
        <v>52.7</v>
      </c>
      <c r="N502" s="225">
        <v>52.6</v>
      </c>
      <c r="O502" s="225">
        <v>54.3</v>
      </c>
      <c r="P502" s="225">
        <v>53.534012598260972</v>
      </c>
      <c r="Q502" s="225">
        <v>54.9</v>
      </c>
      <c r="R502" s="225">
        <v>54</v>
      </c>
      <c r="S502" s="225">
        <v>48.4</v>
      </c>
      <c r="T502" s="225">
        <v>48.2</v>
      </c>
      <c r="U502" s="225">
        <v>55.1</v>
      </c>
      <c r="V502" s="225">
        <v>53.2</v>
      </c>
      <c r="W502" s="225">
        <v>54</v>
      </c>
      <c r="X502" s="225">
        <v>52.9</v>
      </c>
      <c r="Y502" s="226">
        <v>44.76</v>
      </c>
      <c r="Z502" s="225">
        <v>54</v>
      </c>
      <c r="AA502" s="225">
        <v>54.5</v>
      </c>
      <c r="AB502" s="226">
        <v>67</v>
      </c>
      <c r="AC502" s="222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4">
        <v>53.317392068957417</v>
      </c>
    </row>
    <row r="503" spans="1:65">
      <c r="A503" s="30"/>
      <c r="B503" s="19">
        <v>1</v>
      </c>
      <c r="C503" s="9">
        <v>5</v>
      </c>
      <c r="D503" s="225">
        <v>52.397019799348691</v>
      </c>
      <c r="E503" s="225">
        <v>54</v>
      </c>
      <c r="F503" s="225">
        <v>53</v>
      </c>
      <c r="G503" s="226">
        <v>83.205799999999996</v>
      </c>
      <c r="H503" s="225">
        <v>54</v>
      </c>
      <c r="I503" s="225">
        <v>49</v>
      </c>
      <c r="J503" s="226">
        <v>45.6</v>
      </c>
      <c r="K503" s="225">
        <v>54.9</v>
      </c>
      <c r="L503" s="225">
        <v>57.5</v>
      </c>
      <c r="M503" s="225">
        <v>51.4</v>
      </c>
      <c r="N503" s="225">
        <v>53</v>
      </c>
      <c r="O503" s="225">
        <v>55.4</v>
      </c>
      <c r="P503" s="225">
        <v>53.24434816448813</v>
      </c>
      <c r="Q503" s="225">
        <v>57.8</v>
      </c>
      <c r="R503" s="225">
        <v>54</v>
      </c>
      <c r="S503" s="225">
        <v>48.7</v>
      </c>
      <c r="T503" s="225">
        <v>48.9</v>
      </c>
      <c r="U503" s="225">
        <v>55.3</v>
      </c>
      <c r="V503" s="225">
        <v>53.4</v>
      </c>
      <c r="W503" s="225">
        <v>54</v>
      </c>
      <c r="X503" s="225">
        <v>53.1</v>
      </c>
      <c r="Y503" s="226">
        <v>45.86</v>
      </c>
      <c r="Z503" s="225">
        <v>54</v>
      </c>
      <c r="AA503" s="225">
        <v>53.9</v>
      </c>
      <c r="AB503" s="227">
        <v>64</v>
      </c>
      <c r="AC503" s="222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24">
        <v>39</v>
      </c>
    </row>
    <row r="504" spans="1:65">
      <c r="A504" s="30"/>
      <c r="B504" s="19">
        <v>1</v>
      </c>
      <c r="C504" s="9">
        <v>6</v>
      </c>
      <c r="D504" s="225">
        <v>52.363564582455282</v>
      </c>
      <c r="E504" s="225">
        <v>54.1</v>
      </c>
      <c r="F504" s="225">
        <v>53</v>
      </c>
      <c r="G504" s="226">
        <v>80.868600000000001</v>
      </c>
      <c r="H504" s="225">
        <v>54</v>
      </c>
      <c r="I504" s="225">
        <v>48</v>
      </c>
      <c r="J504" s="226">
        <v>43.8</v>
      </c>
      <c r="K504" s="225">
        <v>53.7</v>
      </c>
      <c r="L504" s="225">
        <v>57.2</v>
      </c>
      <c r="M504" s="225">
        <v>51.9</v>
      </c>
      <c r="N504" s="225">
        <v>52.3</v>
      </c>
      <c r="O504" s="225">
        <v>55.1</v>
      </c>
      <c r="P504" s="225">
        <v>52.933841368320003</v>
      </c>
      <c r="Q504" s="225">
        <v>57.6</v>
      </c>
      <c r="R504" s="225">
        <v>54</v>
      </c>
      <c r="S504" s="225">
        <v>49.3</v>
      </c>
      <c r="T504" s="225">
        <v>50.5</v>
      </c>
      <c r="U504" s="227">
        <v>51.2</v>
      </c>
      <c r="V504" s="225">
        <v>52.7</v>
      </c>
      <c r="W504" s="225">
        <v>54</v>
      </c>
      <c r="X504" s="225">
        <v>53.5</v>
      </c>
      <c r="Y504" s="226">
        <v>45.39</v>
      </c>
      <c r="Z504" s="225">
        <v>53</v>
      </c>
      <c r="AA504" s="225">
        <v>55</v>
      </c>
      <c r="AB504" s="226">
        <v>66</v>
      </c>
      <c r="AC504" s="222"/>
      <c r="AD504" s="223"/>
      <c r="AE504" s="223"/>
      <c r="AF504" s="223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28"/>
    </row>
    <row r="505" spans="1:65">
      <c r="A505" s="30"/>
      <c r="B505" s="20" t="s">
        <v>267</v>
      </c>
      <c r="C505" s="12"/>
      <c r="D505" s="229">
        <v>52.220304677012244</v>
      </c>
      <c r="E505" s="229">
        <v>54.25</v>
      </c>
      <c r="F505" s="229">
        <v>53.833333333333336</v>
      </c>
      <c r="G505" s="229">
        <v>82.053733333333341</v>
      </c>
      <c r="H505" s="229">
        <v>55.833333333333336</v>
      </c>
      <c r="I505" s="229">
        <v>48.166666666666664</v>
      </c>
      <c r="J505" s="229">
        <v>45.29999999999999</v>
      </c>
      <c r="K505" s="229">
        <v>54.216666666666661</v>
      </c>
      <c r="L505" s="229">
        <v>56.800000000000004</v>
      </c>
      <c r="M505" s="229">
        <v>51.716666666666661</v>
      </c>
      <c r="N505" s="229">
        <v>52.133333333333333</v>
      </c>
      <c r="O505" s="229">
        <v>54.966666666666669</v>
      </c>
      <c r="P505" s="229">
        <v>53.511595437760093</v>
      </c>
      <c r="Q505" s="229">
        <v>57.06666666666667</v>
      </c>
      <c r="R505" s="229">
        <v>54.333333333333336</v>
      </c>
      <c r="S505" s="229">
        <v>48.533333333333331</v>
      </c>
      <c r="T505" s="229">
        <v>49.066666666666663</v>
      </c>
      <c r="U505" s="229">
        <v>54.516666666666659</v>
      </c>
      <c r="V505" s="229">
        <v>53.54999999999999</v>
      </c>
      <c r="W505" s="229">
        <v>53.666666666666664</v>
      </c>
      <c r="X505" s="229">
        <v>53.483333333333341</v>
      </c>
      <c r="Y505" s="229">
        <v>45.065999999999995</v>
      </c>
      <c r="Z505" s="229">
        <v>53</v>
      </c>
      <c r="AA505" s="229">
        <v>53.716666666666669</v>
      </c>
      <c r="AB505" s="229">
        <v>66.5</v>
      </c>
      <c r="AC505" s="222"/>
      <c r="AD505" s="223"/>
      <c r="AE505" s="223"/>
      <c r="AF505" s="223"/>
      <c r="AG505" s="223"/>
      <c r="AH505" s="223"/>
      <c r="AI505" s="223"/>
      <c r="AJ505" s="223"/>
      <c r="AK505" s="223"/>
      <c r="AL505" s="223"/>
      <c r="AM505" s="223"/>
      <c r="AN505" s="223"/>
      <c r="AO505" s="223"/>
      <c r="AP505" s="223"/>
      <c r="AQ505" s="223"/>
      <c r="AR505" s="223"/>
      <c r="AS505" s="223"/>
      <c r="AT505" s="223"/>
      <c r="AU505" s="223"/>
      <c r="AV505" s="223"/>
      <c r="AW505" s="223"/>
      <c r="AX505" s="223"/>
      <c r="AY505" s="223"/>
      <c r="AZ505" s="223"/>
      <c r="BA505" s="223"/>
      <c r="BB505" s="223"/>
      <c r="BC505" s="223"/>
      <c r="BD505" s="223"/>
      <c r="BE505" s="223"/>
      <c r="BF505" s="223"/>
      <c r="BG505" s="223"/>
      <c r="BH505" s="223"/>
      <c r="BI505" s="223"/>
      <c r="BJ505" s="223"/>
      <c r="BK505" s="223"/>
      <c r="BL505" s="223"/>
      <c r="BM505" s="228"/>
    </row>
    <row r="506" spans="1:65">
      <c r="A506" s="30"/>
      <c r="B506" s="3" t="s">
        <v>268</v>
      </c>
      <c r="C506" s="29"/>
      <c r="D506" s="225">
        <v>52.103545044653224</v>
      </c>
      <c r="E506" s="225">
        <v>54.25</v>
      </c>
      <c r="F506" s="225">
        <v>53.5</v>
      </c>
      <c r="G506" s="225">
        <v>81.773899999999998</v>
      </c>
      <c r="H506" s="225">
        <v>56.5</v>
      </c>
      <c r="I506" s="225">
        <v>48</v>
      </c>
      <c r="J506" s="225">
        <v>44.900000000000006</v>
      </c>
      <c r="K506" s="225">
        <v>54.25</v>
      </c>
      <c r="L506" s="225">
        <v>57.35</v>
      </c>
      <c r="M506" s="225">
        <v>51.7</v>
      </c>
      <c r="N506" s="225">
        <v>52</v>
      </c>
      <c r="O506" s="225">
        <v>55.1</v>
      </c>
      <c r="P506" s="225">
        <v>53.389180381374551</v>
      </c>
      <c r="Q506" s="225">
        <v>57.25</v>
      </c>
      <c r="R506" s="225">
        <v>54</v>
      </c>
      <c r="S506" s="225">
        <v>48.55</v>
      </c>
      <c r="T506" s="225">
        <v>49.25</v>
      </c>
      <c r="U506" s="225">
        <v>55.2</v>
      </c>
      <c r="V506" s="225">
        <v>53.55</v>
      </c>
      <c r="W506" s="225">
        <v>54</v>
      </c>
      <c r="X506" s="225">
        <v>53.4</v>
      </c>
      <c r="Y506" s="225">
        <v>45.19</v>
      </c>
      <c r="Z506" s="225">
        <v>53</v>
      </c>
      <c r="AA506" s="225">
        <v>54.2</v>
      </c>
      <c r="AB506" s="225">
        <v>67</v>
      </c>
      <c r="AC506" s="222"/>
      <c r="AD506" s="223"/>
      <c r="AE506" s="223"/>
      <c r="AF506" s="223"/>
      <c r="AG506" s="223"/>
      <c r="AH506" s="223"/>
      <c r="AI506" s="223"/>
      <c r="AJ506" s="223"/>
      <c r="AK506" s="223"/>
      <c r="AL506" s="223"/>
      <c r="AM506" s="223"/>
      <c r="AN506" s="223"/>
      <c r="AO506" s="223"/>
      <c r="AP506" s="223"/>
      <c r="AQ506" s="223"/>
      <c r="AR506" s="223"/>
      <c r="AS506" s="223"/>
      <c r="AT506" s="223"/>
      <c r="AU506" s="223"/>
      <c r="AV506" s="223"/>
      <c r="AW506" s="223"/>
      <c r="AX506" s="223"/>
      <c r="AY506" s="223"/>
      <c r="AZ506" s="223"/>
      <c r="BA506" s="223"/>
      <c r="BB506" s="223"/>
      <c r="BC506" s="223"/>
      <c r="BD506" s="223"/>
      <c r="BE506" s="223"/>
      <c r="BF506" s="223"/>
      <c r="BG506" s="223"/>
      <c r="BH506" s="223"/>
      <c r="BI506" s="223"/>
      <c r="BJ506" s="223"/>
      <c r="BK506" s="223"/>
      <c r="BL506" s="223"/>
      <c r="BM506" s="228"/>
    </row>
    <row r="507" spans="1:65">
      <c r="A507" s="30"/>
      <c r="B507" s="3" t="s">
        <v>269</v>
      </c>
      <c r="C507" s="29"/>
      <c r="D507" s="234">
        <v>0.70660490995985215</v>
      </c>
      <c r="E507" s="234">
        <v>0.18708286933869631</v>
      </c>
      <c r="F507" s="234">
        <v>0.98319208025017502</v>
      </c>
      <c r="G507" s="234">
        <v>1.4863289900512142</v>
      </c>
      <c r="H507" s="234">
        <v>1.4719601443879744</v>
      </c>
      <c r="I507" s="234">
        <v>0.752772652709081</v>
      </c>
      <c r="J507" s="234">
        <v>2.5195237645237647</v>
      </c>
      <c r="K507" s="234">
        <v>0.59805239458317139</v>
      </c>
      <c r="L507" s="234">
        <v>1.2116104984688758</v>
      </c>
      <c r="M507" s="234">
        <v>0.68239773348588062</v>
      </c>
      <c r="N507" s="234">
        <v>0.59217114643206459</v>
      </c>
      <c r="O507" s="234">
        <v>0.59888785817268608</v>
      </c>
      <c r="P507" s="234">
        <v>0.53275267772211343</v>
      </c>
      <c r="Q507" s="234">
        <v>1.1910779431534555</v>
      </c>
      <c r="R507" s="234">
        <v>0.51639777949432231</v>
      </c>
      <c r="S507" s="234">
        <v>0.5819507424745376</v>
      </c>
      <c r="T507" s="234">
        <v>1.1343133018115701</v>
      </c>
      <c r="U507" s="234">
        <v>1.8648503067717428</v>
      </c>
      <c r="V507" s="234">
        <v>0.60909769331364128</v>
      </c>
      <c r="W507" s="234">
        <v>0.51639777949432231</v>
      </c>
      <c r="X507" s="234">
        <v>0.59469880331699643</v>
      </c>
      <c r="Y507" s="234">
        <v>0.65584296901011208</v>
      </c>
      <c r="Z507" s="234">
        <v>0.89442719099991586</v>
      </c>
      <c r="AA507" s="234">
        <v>2.1903576572483932</v>
      </c>
      <c r="AB507" s="234">
        <v>1.3784048752090221</v>
      </c>
      <c r="AC507" s="231"/>
      <c r="AD507" s="232"/>
      <c r="AE507" s="232"/>
      <c r="AF507" s="232"/>
      <c r="AG507" s="232"/>
      <c r="AH507" s="232"/>
      <c r="AI507" s="232"/>
      <c r="AJ507" s="232"/>
      <c r="AK507" s="232"/>
      <c r="AL507" s="232"/>
      <c r="AM507" s="232"/>
      <c r="AN507" s="232"/>
      <c r="AO507" s="232"/>
      <c r="AP507" s="232"/>
      <c r="AQ507" s="232"/>
      <c r="AR507" s="232"/>
      <c r="AS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F507" s="232"/>
      <c r="BG507" s="232"/>
      <c r="BH507" s="232"/>
      <c r="BI507" s="232"/>
      <c r="BJ507" s="232"/>
      <c r="BK507" s="232"/>
      <c r="BL507" s="232"/>
      <c r="BM507" s="235"/>
    </row>
    <row r="508" spans="1:65">
      <c r="A508" s="30"/>
      <c r="B508" s="3" t="s">
        <v>87</v>
      </c>
      <c r="C508" s="29"/>
      <c r="D508" s="13">
        <v>1.3531229170918735E-2</v>
      </c>
      <c r="E508" s="13">
        <v>3.4485321537086875E-3</v>
      </c>
      <c r="F508" s="13">
        <v>1.826362997368746E-2</v>
      </c>
      <c r="G508" s="13">
        <v>1.8114093407708615E-2</v>
      </c>
      <c r="H508" s="13">
        <v>2.6363465272620436E-2</v>
      </c>
      <c r="I508" s="13">
        <v>1.5628497980119331E-2</v>
      </c>
      <c r="J508" s="13">
        <v>5.561862614842749E-2</v>
      </c>
      <c r="K508" s="13">
        <v>1.1030785021515612E-2</v>
      </c>
      <c r="L508" s="13">
        <v>2.1331170747691475E-2</v>
      </c>
      <c r="M508" s="13">
        <v>1.3194928781551029E-2</v>
      </c>
      <c r="N508" s="13">
        <v>1.135878158117771E-2</v>
      </c>
      <c r="O508" s="13">
        <v>1.0895473465846321E-2</v>
      </c>
      <c r="P508" s="13">
        <v>9.9558361765117575E-3</v>
      </c>
      <c r="Q508" s="13">
        <v>2.0871692929090923E-2</v>
      </c>
      <c r="R508" s="13">
        <v>9.5042536103249493E-3</v>
      </c>
      <c r="S508" s="13">
        <v>1.1990743320217122E-2</v>
      </c>
      <c r="T508" s="13">
        <v>2.311779827061624E-2</v>
      </c>
      <c r="U508" s="13">
        <v>3.4206975972578595E-2</v>
      </c>
      <c r="V508" s="13">
        <v>1.1374373357864452E-2</v>
      </c>
      <c r="W508" s="13">
        <v>9.6223188725650128E-3</v>
      </c>
      <c r="X508" s="13">
        <v>1.1119329448120841E-2</v>
      </c>
      <c r="Y508" s="13">
        <v>1.4552943882530336E-2</v>
      </c>
      <c r="Z508" s="13">
        <v>1.687598473584747E-2</v>
      </c>
      <c r="AA508" s="13">
        <v>4.0776127655880727E-2</v>
      </c>
      <c r="AB508" s="13">
        <v>2.0727892860286045E-2</v>
      </c>
      <c r="AC508" s="157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3" t="s">
        <v>270</v>
      </c>
      <c r="C509" s="29"/>
      <c r="D509" s="13">
        <v>-2.0576538899844676E-2</v>
      </c>
      <c r="E509" s="13">
        <v>1.7491626931722459E-2</v>
      </c>
      <c r="F509" s="13">
        <v>9.6767910873929441E-3</v>
      </c>
      <c r="G509" s="13">
        <v>0.53896749539456312</v>
      </c>
      <c r="H509" s="13">
        <v>4.7188003140175239E-2</v>
      </c>
      <c r="I509" s="13">
        <v>-9.6604976395490705E-2</v>
      </c>
      <c r="J509" s="13">
        <v>-0.1503710470044789</v>
      </c>
      <c r="K509" s="13">
        <v>1.6866440064176036E-2</v>
      </c>
      <c r="L509" s="13">
        <v>6.5318422299020185E-2</v>
      </c>
      <c r="M509" s="13">
        <v>-3.0022575001801943E-2</v>
      </c>
      <c r="N509" s="13">
        <v>-2.2207739157472206E-2</v>
      </c>
      <c r="O509" s="13">
        <v>3.0933144583969563E-2</v>
      </c>
      <c r="P509" s="13">
        <v>3.6424018742609032E-3</v>
      </c>
      <c r="Q509" s="13">
        <v>7.0319917239391128E-2</v>
      </c>
      <c r="R509" s="13">
        <v>1.9054594100588407E-2</v>
      </c>
      <c r="S509" s="13">
        <v>-8.9727920852480603E-2</v>
      </c>
      <c r="T509" s="13">
        <v>-7.9724930971738606E-2</v>
      </c>
      <c r="U509" s="13">
        <v>2.2493121872093402E-2</v>
      </c>
      <c r="V509" s="13">
        <v>4.3627027132484564E-3</v>
      </c>
      <c r="W509" s="13">
        <v>6.5508567496608272E-3</v>
      </c>
      <c r="X509" s="13">
        <v>3.1123289781560537E-3</v>
      </c>
      <c r="Y509" s="13">
        <v>-0.15475985881465437</v>
      </c>
      <c r="Z509" s="13">
        <v>-5.9528806012665303E-3</v>
      </c>
      <c r="AA509" s="13">
        <v>7.4886370509805733E-3</v>
      </c>
      <c r="AB509" s="13">
        <v>0.24724780075501473</v>
      </c>
      <c r="AC509" s="157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A510" s="30"/>
      <c r="B510" s="46" t="s">
        <v>271</v>
      </c>
      <c r="C510" s="47"/>
      <c r="D510" s="45">
        <v>0.67</v>
      </c>
      <c r="E510" s="45">
        <v>0.27</v>
      </c>
      <c r="F510" s="45">
        <v>0.08</v>
      </c>
      <c r="G510" s="45">
        <v>13.23</v>
      </c>
      <c r="H510" s="45">
        <v>1.01</v>
      </c>
      <c r="I510" s="45">
        <v>2.56</v>
      </c>
      <c r="J510" s="45">
        <v>3.9</v>
      </c>
      <c r="K510" s="45">
        <v>0.26</v>
      </c>
      <c r="L510" s="45">
        <v>1.46</v>
      </c>
      <c r="M510" s="45">
        <v>0.91</v>
      </c>
      <c r="N510" s="45">
        <v>0.71</v>
      </c>
      <c r="O510" s="45">
        <v>0.61</v>
      </c>
      <c r="P510" s="45">
        <v>7.0000000000000007E-2</v>
      </c>
      <c r="Q510" s="45">
        <v>1.59</v>
      </c>
      <c r="R510" s="45">
        <v>0.31</v>
      </c>
      <c r="S510" s="45">
        <v>2.39</v>
      </c>
      <c r="T510" s="45">
        <v>2.14</v>
      </c>
      <c r="U510" s="45">
        <v>0.4</v>
      </c>
      <c r="V510" s="45">
        <v>0.05</v>
      </c>
      <c r="W510" s="45">
        <v>0</v>
      </c>
      <c r="X510" s="45">
        <v>0.09</v>
      </c>
      <c r="Y510" s="45">
        <v>4.01</v>
      </c>
      <c r="Z510" s="45">
        <v>0.31</v>
      </c>
      <c r="AA510" s="45">
        <v>0.02</v>
      </c>
      <c r="AB510" s="45">
        <v>5.98</v>
      </c>
      <c r="AC510" s="157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6"/>
    </row>
    <row r="512" spans="1:65" ht="15">
      <c r="B512" s="8" t="s">
        <v>529</v>
      </c>
      <c r="BM512" s="28" t="s">
        <v>67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7" t="s">
        <v>227</v>
      </c>
      <c r="I513" s="17" t="s">
        <v>227</v>
      </c>
      <c r="J513" s="17" t="s">
        <v>227</v>
      </c>
      <c r="K513" s="17" t="s">
        <v>227</v>
      </c>
      <c r="L513" s="17" t="s">
        <v>227</v>
      </c>
      <c r="M513" s="15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228</v>
      </c>
      <c r="C514" s="9" t="s">
        <v>228</v>
      </c>
      <c r="D514" s="155" t="s">
        <v>232</v>
      </c>
      <c r="E514" s="156" t="s">
        <v>233</v>
      </c>
      <c r="F514" s="156" t="s">
        <v>237</v>
      </c>
      <c r="G514" s="156" t="s">
        <v>238</v>
      </c>
      <c r="H514" s="156" t="s">
        <v>241</v>
      </c>
      <c r="I514" s="156" t="s">
        <v>249</v>
      </c>
      <c r="J514" s="156" t="s">
        <v>253</v>
      </c>
      <c r="K514" s="156" t="s">
        <v>254</v>
      </c>
      <c r="L514" s="156" t="s">
        <v>260</v>
      </c>
      <c r="M514" s="15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303</v>
      </c>
      <c r="E515" s="11" t="s">
        <v>303</v>
      </c>
      <c r="F515" s="11" t="s">
        <v>304</v>
      </c>
      <c r="G515" s="11" t="s">
        <v>303</v>
      </c>
      <c r="H515" s="11" t="s">
        <v>303</v>
      </c>
      <c r="I515" s="11" t="s">
        <v>304</v>
      </c>
      <c r="J515" s="11" t="s">
        <v>303</v>
      </c>
      <c r="K515" s="11" t="s">
        <v>303</v>
      </c>
      <c r="L515" s="11" t="s">
        <v>304</v>
      </c>
      <c r="M515" s="15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5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1">
        <v>0.16464857969585692</v>
      </c>
      <c r="E517" s="21">
        <v>0.17</v>
      </c>
      <c r="F517" s="151">
        <v>0.2</v>
      </c>
      <c r="G517" s="150">
        <v>0.1575</v>
      </c>
      <c r="H517" s="151">
        <v>0.1</v>
      </c>
      <c r="I517" s="21">
        <v>0.19</v>
      </c>
      <c r="J517" s="21">
        <v>0.18</v>
      </c>
      <c r="K517" s="21">
        <v>0.16</v>
      </c>
      <c r="L517" s="21">
        <v>0.15</v>
      </c>
      <c r="M517" s="15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0.16751940781067445</v>
      </c>
      <c r="E518" s="11">
        <v>0.16</v>
      </c>
      <c r="F518" s="152">
        <v>0.2</v>
      </c>
      <c r="G518" s="152">
        <v>0.13059999999999999</v>
      </c>
      <c r="H518" s="152">
        <v>0.2</v>
      </c>
      <c r="I518" s="11">
        <v>0.2</v>
      </c>
      <c r="J518" s="11">
        <v>0.18</v>
      </c>
      <c r="K518" s="11">
        <v>0.16</v>
      </c>
      <c r="L518" s="11">
        <v>0.15</v>
      </c>
      <c r="M518" s="15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26</v>
      </c>
    </row>
    <row r="519" spans="1:65">
      <c r="A519" s="30"/>
      <c r="B519" s="19">
        <v>1</v>
      </c>
      <c r="C519" s="9">
        <v>3</v>
      </c>
      <c r="D519" s="11">
        <v>0.17115622109116807</v>
      </c>
      <c r="E519" s="11">
        <v>0.17</v>
      </c>
      <c r="F519" s="152">
        <v>0.2</v>
      </c>
      <c r="G519" s="152">
        <v>0.12379999999999998</v>
      </c>
      <c r="H519" s="152">
        <v>0.2</v>
      </c>
      <c r="I519" s="11">
        <v>0.19</v>
      </c>
      <c r="J519" s="11">
        <v>0.17</v>
      </c>
      <c r="K519" s="11">
        <v>0.15</v>
      </c>
      <c r="L519" s="11">
        <v>0.15</v>
      </c>
      <c r="M519" s="15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0.17095456901422129</v>
      </c>
      <c r="E520" s="11">
        <v>0.17</v>
      </c>
      <c r="F520" s="152">
        <v>0.2</v>
      </c>
      <c r="G520" s="152">
        <v>0.126</v>
      </c>
      <c r="H520" s="152">
        <v>0.2</v>
      </c>
      <c r="I520" s="11">
        <v>0.2</v>
      </c>
      <c r="J520" s="11">
        <v>0.17</v>
      </c>
      <c r="K520" s="11">
        <v>0.17</v>
      </c>
      <c r="L520" s="11">
        <v>0.16</v>
      </c>
      <c r="M520" s="15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0.16918228051929252</v>
      </c>
    </row>
    <row r="521" spans="1:65">
      <c r="A521" s="30"/>
      <c r="B521" s="19">
        <v>1</v>
      </c>
      <c r="C521" s="9">
        <v>5</v>
      </c>
      <c r="D521" s="11">
        <v>0.17452589405224478</v>
      </c>
      <c r="E521" s="11">
        <v>0.17</v>
      </c>
      <c r="F521" s="152">
        <v>0.2</v>
      </c>
      <c r="G521" s="152">
        <v>0.13850000000000001</v>
      </c>
      <c r="H521" s="152">
        <v>0.1</v>
      </c>
      <c r="I521" s="11">
        <v>0.18</v>
      </c>
      <c r="J521" s="11">
        <v>0.18</v>
      </c>
      <c r="K521" s="11">
        <v>0.16</v>
      </c>
      <c r="L521" s="11">
        <v>0.15</v>
      </c>
      <c r="M521" s="15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0.17175742703036495</v>
      </c>
      <c r="E522" s="11">
        <v>0.16</v>
      </c>
      <c r="F522" s="152">
        <v>0.2</v>
      </c>
      <c r="G522" s="152">
        <v>0.13189999999999999</v>
      </c>
      <c r="H522" s="152">
        <v>0.2</v>
      </c>
      <c r="I522" s="11">
        <v>0.19</v>
      </c>
      <c r="J522" s="11">
        <v>0.17</v>
      </c>
      <c r="K522" s="11">
        <v>0.16</v>
      </c>
      <c r="L522" s="11">
        <v>0.15</v>
      </c>
      <c r="M522" s="15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20" t="s">
        <v>267</v>
      </c>
      <c r="C523" s="12"/>
      <c r="D523" s="22">
        <v>0.1700936831157551</v>
      </c>
      <c r="E523" s="22">
        <v>0.16666666666666666</v>
      </c>
      <c r="F523" s="22">
        <v>0.19999999999999998</v>
      </c>
      <c r="G523" s="22">
        <v>0.13471666666666668</v>
      </c>
      <c r="H523" s="22">
        <v>0.16666666666666666</v>
      </c>
      <c r="I523" s="22">
        <v>0.19166666666666665</v>
      </c>
      <c r="J523" s="22">
        <v>0.17500000000000002</v>
      </c>
      <c r="K523" s="22">
        <v>0.16</v>
      </c>
      <c r="L523" s="22">
        <v>0.15166666666666667</v>
      </c>
      <c r="M523" s="15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268</v>
      </c>
      <c r="C524" s="29"/>
      <c r="D524" s="11">
        <v>0.17105539505269468</v>
      </c>
      <c r="E524" s="11">
        <v>0.17</v>
      </c>
      <c r="F524" s="11">
        <v>0.2</v>
      </c>
      <c r="G524" s="11">
        <v>0.13124999999999998</v>
      </c>
      <c r="H524" s="11">
        <v>0.2</v>
      </c>
      <c r="I524" s="11">
        <v>0.19</v>
      </c>
      <c r="J524" s="11">
        <v>0.17499999999999999</v>
      </c>
      <c r="K524" s="11">
        <v>0.16</v>
      </c>
      <c r="L524" s="11">
        <v>0.15</v>
      </c>
      <c r="M524" s="15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269</v>
      </c>
      <c r="C525" s="29"/>
      <c r="D525" s="23">
        <v>3.4801923417549095E-3</v>
      </c>
      <c r="E525" s="23">
        <v>5.1639777949432277E-3</v>
      </c>
      <c r="F525" s="23">
        <v>3.0404709722440586E-17</v>
      </c>
      <c r="G525" s="23">
        <v>1.2275409022377495E-2</v>
      </c>
      <c r="H525" s="23">
        <v>5.1639777949432336E-2</v>
      </c>
      <c r="I525" s="23">
        <v>7.5277265270908165E-3</v>
      </c>
      <c r="J525" s="23">
        <v>5.47722557505165E-3</v>
      </c>
      <c r="K525" s="23">
        <v>6.324555320336764E-3</v>
      </c>
      <c r="L525" s="23">
        <v>4.0824829046386341E-3</v>
      </c>
      <c r="M525" s="212"/>
      <c r="N525" s="213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  <c r="AI525" s="213"/>
      <c r="AJ525" s="213"/>
      <c r="AK525" s="213"/>
      <c r="AL525" s="213"/>
      <c r="AM525" s="213"/>
      <c r="AN525" s="213"/>
      <c r="AO525" s="213"/>
      <c r="AP525" s="213"/>
      <c r="AQ525" s="213"/>
      <c r="AR525" s="213"/>
      <c r="AS525" s="213"/>
      <c r="AT525" s="213"/>
      <c r="AU525" s="213"/>
      <c r="AV525" s="213"/>
      <c r="AW525" s="213"/>
      <c r="AX525" s="213"/>
      <c r="AY525" s="213"/>
      <c r="AZ525" s="213"/>
      <c r="BA525" s="213"/>
      <c r="BB525" s="213"/>
      <c r="BC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57"/>
    </row>
    <row r="526" spans="1:65">
      <c r="A526" s="30"/>
      <c r="B526" s="3" t="s">
        <v>87</v>
      </c>
      <c r="C526" s="29"/>
      <c r="D526" s="13">
        <v>2.0460444373977774E-2</v>
      </c>
      <c r="E526" s="13">
        <v>3.0983866769659366E-2</v>
      </c>
      <c r="F526" s="13">
        <v>1.5202354861220294E-16</v>
      </c>
      <c r="G526" s="13">
        <v>9.1120195638086057E-2</v>
      </c>
      <c r="H526" s="13">
        <v>0.30983866769659402</v>
      </c>
      <c r="I526" s="13">
        <v>3.9275094923952092E-2</v>
      </c>
      <c r="J526" s="13">
        <v>3.1298431857437997E-2</v>
      </c>
      <c r="K526" s="13">
        <v>3.9528470752104777E-2</v>
      </c>
      <c r="L526" s="13">
        <v>2.6917469700914069E-2</v>
      </c>
      <c r="M526" s="15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3" t="s">
        <v>270</v>
      </c>
      <c r="C527" s="29"/>
      <c r="D527" s="13">
        <v>5.3871043330606661E-3</v>
      </c>
      <c r="E527" s="13">
        <v>-1.486925134774375E-2</v>
      </c>
      <c r="F527" s="13">
        <v>0.18215689838270732</v>
      </c>
      <c r="G527" s="13">
        <v>-0.20371881586438123</v>
      </c>
      <c r="H527" s="13">
        <v>-1.486925134774375E-2</v>
      </c>
      <c r="I527" s="13">
        <v>0.13290036095009472</v>
      </c>
      <c r="J527" s="13">
        <v>3.4387286084869073E-2</v>
      </c>
      <c r="K527" s="13">
        <v>-5.4274481293833943E-2</v>
      </c>
      <c r="L527" s="13">
        <v>-0.10353101872644677</v>
      </c>
      <c r="M527" s="15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46" t="s">
        <v>271</v>
      </c>
      <c r="C528" s="47"/>
      <c r="D528" s="45">
        <v>0.28000000000000003</v>
      </c>
      <c r="E528" s="45">
        <v>0</v>
      </c>
      <c r="F528" s="45" t="s">
        <v>272</v>
      </c>
      <c r="G528" s="45">
        <v>2.59</v>
      </c>
      <c r="H528" s="45" t="s">
        <v>272</v>
      </c>
      <c r="I528" s="45">
        <v>2.02</v>
      </c>
      <c r="J528" s="45">
        <v>0.67</v>
      </c>
      <c r="K528" s="45">
        <v>0.54</v>
      </c>
      <c r="L528" s="45">
        <v>1.21</v>
      </c>
      <c r="M528" s="15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B529" s="31" t="s">
        <v>314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6"/>
    </row>
    <row r="530" spans="1:65">
      <c r="BM530" s="56"/>
    </row>
    <row r="531" spans="1:65" ht="15">
      <c r="B531" s="8" t="s">
        <v>530</v>
      </c>
      <c r="BM531" s="28" t="s">
        <v>67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7" t="s">
        <v>227</v>
      </c>
      <c r="W532" s="17" t="s">
        <v>227</v>
      </c>
      <c r="X532" s="17" t="s">
        <v>227</v>
      </c>
      <c r="Y532" s="17" t="s">
        <v>227</v>
      </c>
      <c r="Z532" s="17" t="s">
        <v>227</v>
      </c>
      <c r="AA532" s="17" t="s">
        <v>227</v>
      </c>
      <c r="AB532" s="17" t="s">
        <v>227</v>
      </c>
      <c r="AC532" s="17" t="s">
        <v>227</v>
      </c>
      <c r="AD532" s="157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228</v>
      </c>
      <c r="C533" s="9" t="s">
        <v>228</v>
      </c>
      <c r="D533" s="155" t="s">
        <v>231</v>
      </c>
      <c r="E533" s="156" t="s">
        <v>232</v>
      </c>
      <c r="F533" s="156" t="s">
        <v>233</v>
      </c>
      <c r="G533" s="156" t="s">
        <v>237</v>
      </c>
      <c r="H533" s="156" t="s">
        <v>238</v>
      </c>
      <c r="I533" s="156" t="s">
        <v>239</v>
      </c>
      <c r="J533" s="156" t="s">
        <v>240</v>
      </c>
      <c r="K533" s="156" t="s">
        <v>241</v>
      </c>
      <c r="L533" s="156" t="s">
        <v>242</v>
      </c>
      <c r="M533" s="156" t="s">
        <v>243</v>
      </c>
      <c r="N533" s="156" t="s">
        <v>244</v>
      </c>
      <c r="O533" s="156" t="s">
        <v>245</v>
      </c>
      <c r="P533" s="156" t="s">
        <v>246</v>
      </c>
      <c r="Q533" s="156" t="s">
        <v>247</v>
      </c>
      <c r="R533" s="156" t="s">
        <v>248</v>
      </c>
      <c r="S533" s="156" t="s">
        <v>249</v>
      </c>
      <c r="T533" s="156" t="s">
        <v>250</v>
      </c>
      <c r="U533" s="156" t="s">
        <v>251</v>
      </c>
      <c r="V533" s="156" t="s">
        <v>252</v>
      </c>
      <c r="W533" s="156" t="s">
        <v>253</v>
      </c>
      <c r="X533" s="156" t="s">
        <v>254</v>
      </c>
      <c r="Y533" s="156" t="s">
        <v>255</v>
      </c>
      <c r="Z533" s="156" t="s">
        <v>256</v>
      </c>
      <c r="AA533" s="156" t="s">
        <v>257</v>
      </c>
      <c r="AB533" s="156" t="s">
        <v>259</v>
      </c>
      <c r="AC533" s="156" t="s">
        <v>260</v>
      </c>
      <c r="AD533" s="157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114</v>
      </c>
      <c r="E534" s="11" t="s">
        <v>303</v>
      </c>
      <c r="F534" s="11" t="s">
        <v>114</v>
      </c>
      <c r="G534" s="11" t="s">
        <v>304</v>
      </c>
      <c r="H534" s="11" t="s">
        <v>114</v>
      </c>
      <c r="I534" s="11" t="s">
        <v>114</v>
      </c>
      <c r="J534" s="11" t="s">
        <v>304</v>
      </c>
      <c r="K534" s="11" t="s">
        <v>303</v>
      </c>
      <c r="L534" s="11" t="s">
        <v>304</v>
      </c>
      <c r="M534" s="11" t="s">
        <v>304</v>
      </c>
      <c r="N534" s="11" t="s">
        <v>304</v>
      </c>
      <c r="O534" s="11" t="s">
        <v>304</v>
      </c>
      <c r="P534" s="11" t="s">
        <v>304</v>
      </c>
      <c r="Q534" s="11" t="s">
        <v>114</v>
      </c>
      <c r="R534" s="11" t="s">
        <v>304</v>
      </c>
      <c r="S534" s="11" t="s">
        <v>304</v>
      </c>
      <c r="T534" s="11" t="s">
        <v>114</v>
      </c>
      <c r="U534" s="11" t="s">
        <v>304</v>
      </c>
      <c r="V534" s="11" t="s">
        <v>303</v>
      </c>
      <c r="W534" s="11" t="s">
        <v>304</v>
      </c>
      <c r="X534" s="11" t="s">
        <v>114</v>
      </c>
      <c r="Y534" s="11" t="s">
        <v>303</v>
      </c>
      <c r="Z534" s="11" t="s">
        <v>304</v>
      </c>
      <c r="AA534" s="11" t="s">
        <v>304</v>
      </c>
      <c r="AB534" s="11" t="s">
        <v>303</v>
      </c>
      <c r="AC534" s="11" t="s">
        <v>304</v>
      </c>
      <c r="AD534" s="157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157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10">
        <v>0.97284000000000004</v>
      </c>
      <c r="E536" s="210">
        <v>0.88191756437976976</v>
      </c>
      <c r="F536" s="210">
        <v>0.92309999999999992</v>
      </c>
      <c r="G536" s="210">
        <v>0.91999999999999993</v>
      </c>
      <c r="H536" s="210">
        <v>0.85719999999999996</v>
      </c>
      <c r="I536" s="210">
        <v>0.89</v>
      </c>
      <c r="J536" s="210">
        <v>0.92049999999999998</v>
      </c>
      <c r="K536" s="210">
        <v>0.93</v>
      </c>
      <c r="L536" s="210">
        <v>0.88</v>
      </c>
      <c r="M536" s="209">
        <v>0.90000000000000013</v>
      </c>
      <c r="N536" s="210">
        <v>0.86999999999999988</v>
      </c>
      <c r="O536" s="210">
        <v>0.86</v>
      </c>
      <c r="P536" s="210">
        <v>0.91999999999999993</v>
      </c>
      <c r="Q536" s="210">
        <v>0.90848039108819023</v>
      </c>
      <c r="R536" s="210">
        <v>0.93</v>
      </c>
      <c r="S536" s="211">
        <v>0.81999999999999984</v>
      </c>
      <c r="T536" s="210">
        <v>0.98099999999999987</v>
      </c>
      <c r="U536" s="210">
        <v>0.91999999999999993</v>
      </c>
      <c r="V536" s="210">
        <v>0.91</v>
      </c>
      <c r="W536" s="210">
        <v>0.93100000000000005</v>
      </c>
      <c r="X536" s="210">
        <v>0.92069999999999996</v>
      </c>
      <c r="Y536" s="210">
        <v>0.91509999999999991</v>
      </c>
      <c r="Z536" s="210">
        <v>0.98299999999999998</v>
      </c>
      <c r="AA536" s="210">
        <v>1.0009999999999999</v>
      </c>
      <c r="AB536" s="209">
        <v>0.91999999999999993</v>
      </c>
      <c r="AC536" s="210">
        <v>0.93999999999999984</v>
      </c>
      <c r="AD536" s="212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4">
        <v>1</v>
      </c>
    </row>
    <row r="537" spans="1:65">
      <c r="A537" s="30"/>
      <c r="B537" s="19">
        <v>1</v>
      </c>
      <c r="C537" s="9">
        <v>2</v>
      </c>
      <c r="D537" s="23">
        <v>0.98366399999999987</v>
      </c>
      <c r="E537" s="23">
        <v>0.89908168493464913</v>
      </c>
      <c r="F537" s="23">
        <v>0.90300000000000002</v>
      </c>
      <c r="G537" s="23">
        <v>0.91</v>
      </c>
      <c r="H537" s="23">
        <v>0.88590000000000002</v>
      </c>
      <c r="I537" s="23">
        <v>0.88</v>
      </c>
      <c r="J537" s="23">
        <v>0.90900000000000003</v>
      </c>
      <c r="K537" s="23">
        <v>0.97</v>
      </c>
      <c r="L537" s="23">
        <v>0.86999999999999988</v>
      </c>
      <c r="M537" s="23">
        <v>0.91</v>
      </c>
      <c r="N537" s="23">
        <v>0.84</v>
      </c>
      <c r="O537" s="23">
        <v>0.86</v>
      </c>
      <c r="P537" s="23">
        <v>0.91999999999999993</v>
      </c>
      <c r="Q537" s="23">
        <v>0.91689264174829455</v>
      </c>
      <c r="R537" s="23">
        <v>0.91</v>
      </c>
      <c r="S537" s="216">
        <v>0.81999999999999984</v>
      </c>
      <c r="T537" s="23">
        <v>0.98499999999999999</v>
      </c>
      <c r="U537" s="23">
        <v>0.93999999999999984</v>
      </c>
      <c r="V537" s="23">
        <v>0.91</v>
      </c>
      <c r="W537" s="23">
        <v>0.94599999999999995</v>
      </c>
      <c r="X537" s="23">
        <v>0.92130000000000012</v>
      </c>
      <c r="Y537" s="23">
        <v>0.94190000000000007</v>
      </c>
      <c r="Z537" s="23"/>
      <c r="AA537" s="23">
        <v>1.0069999999999999</v>
      </c>
      <c r="AB537" s="23">
        <v>0.98499999999999999</v>
      </c>
      <c r="AC537" s="23">
        <v>0.96</v>
      </c>
      <c r="AD537" s="212"/>
      <c r="AE537" s="213"/>
      <c r="AF537" s="213"/>
      <c r="AG537" s="213"/>
      <c r="AH537" s="213"/>
      <c r="AI537" s="213"/>
      <c r="AJ537" s="213"/>
      <c r="AK537" s="213"/>
      <c r="AL537" s="213"/>
      <c r="AM537" s="213"/>
      <c r="AN537" s="213"/>
      <c r="AO537" s="213"/>
      <c r="AP537" s="213"/>
      <c r="AQ537" s="213"/>
      <c r="AR537" s="213"/>
      <c r="AS537" s="213"/>
      <c r="AT537" s="213"/>
      <c r="AU537" s="213"/>
      <c r="AV537" s="213"/>
      <c r="AW537" s="213"/>
      <c r="AX537" s="213"/>
      <c r="AY537" s="213"/>
      <c r="AZ537" s="213"/>
      <c r="BA537" s="213"/>
      <c r="BB537" s="213"/>
      <c r="BC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4" t="e">
        <v>#N/A</v>
      </c>
    </row>
    <row r="538" spans="1:65">
      <c r="A538" s="30"/>
      <c r="B538" s="19">
        <v>1</v>
      </c>
      <c r="C538" s="9">
        <v>3</v>
      </c>
      <c r="D538" s="23">
        <v>0.97996799999999995</v>
      </c>
      <c r="E538" s="23">
        <v>0.89668722135690326</v>
      </c>
      <c r="F538" s="23">
        <v>0.92390000000000005</v>
      </c>
      <c r="G538" s="23">
        <v>0.95</v>
      </c>
      <c r="H538" s="23">
        <v>0.86739999999999995</v>
      </c>
      <c r="I538" s="23">
        <v>0.91</v>
      </c>
      <c r="J538" s="23">
        <v>0.93369999999999997</v>
      </c>
      <c r="K538" s="23">
        <v>0.89</v>
      </c>
      <c r="L538" s="23">
        <v>0.86</v>
      </c>
      <c r="M538" s="23">
        <v>0.93999999999999984</v>
      </c>
      <c r="N538" s="23">
        <v>0.88</v>
      </c>
      <c r="O538" s="23">
        <v>0.85000000000000009</v>
      </c>
      <c r="P538" s="23">
        <v>0.93999999999999984</v>
      </c>
      <c r="Q538" s="23">
        <v>0.89758264145815925</v>
      </c>
      <c r="R538" s="23">
        <v>0.91</v>
      </c>
      <c r="S538" s="216">
        <v>0.83</v>
      </c>
      <c r="T538" s="23">
        <v>0.997</v>
      </c>
      <c r="U538" s="23">
        <v>0.93</v>
      </c>
      <c r="V538" s="217">
        <v>0.84</v>
      </c>
      <c r="W538" s="23">
        <v>0.93500000000000005</v>
      </c>
      <c r="X538" s="23">
        <v>0.93579999999999997</v>
      </c>
      <c r="Y538" s="23">
        <v>0.94950000000000001</v>
      </c>
      <c r="Z538" s="23">
        <v>0.91199999999999992</v>
      </c>
      <c r="AA538" s="23">
        <v>0.98299999999999998</v>
      </c>
      <c r="AB538" s="23">
        <v>1.02</v>
      </c>
      <c r="AC538" s="23">
        <v>0.95</v>
      </c>
      <c r="AD538" s="212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AX538" s="213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4">
        <v>16</v>
      </c>
    </row>
    <row r="539" spans="1:65">
      <c r="A539" s="30"/>
      <c r="B539" s="19">
        <v>1</v>
      </c>
      <c r="C539" s="9">
        <v>4</v>
      </c>
      <c r="D539" s="23">
        <v>0.97826399999999991</v>
      </c>
      <c r="E539" s="23">
        <v>0.90954903557700817</v>
      </c>
      <c r="F539" s="23">
        <v>0.93579999999999997</v>
      </c>
      <c r="G539" s="23">
        <v>0.93</v>
      </c>
      <c r="H539" s="23">
        <v>0.89339999999999997</v>
      </c>
      <c r="I539" s="23">
        <v>0.91999999999999993</v>
      </c>
      <c r="J539" s="23">
        <v>0.9335</v>
      </c>
      <c r="K539" s="23">
        <v>0.89</v>
      </c>
      <c r="L539" s="23">
        <v>0.86999999999999988</v>
      </c>
      <c r="M539" s="23">
        <v>0.93999999999999984</v>
      </c>
      <c r="N539" s="23">
        <v>0.89</v>
      </c>
      <c r="O539" s="23">
        <v>0.86</v>
      </c>
      <c r="P539" s="23">
        <v>0.91</v>
      </c>
      <c r="Q539" s="23">
        <v>0.90987534266357994</v>
      </c>
      <c r="R539" s="23">
        <v>0.88</v>
      </c>
      <c r="S539" s="216">
        <v>0.81999999999999984</v>
      </c>
      <c r="T539" s="23">
        <v>0.9900000000000001</v>
      </c>
      <c r="U539" s="23">
        <v>0.95</v>
      </c>
      <c r="V539" s="23">
        <v>0.91</v>
      </c>
      <c r="W539" s="23">
        <v>0.91999999999999993</v>
      </c>
      <c r="X539" s="23">
        <v>0.94439999999999991</v>
      </c>
      <c r="Y539" s="23">
        <v>0.95479999999999987</v>
      </c>
      <c r="Z539" s="23">
        <v>0.95700000000000007</v>
      </c>
      <c r="AA539" s="23">
        <v>1.0129999999999999</v>
      </c>
      <c r="AB539" s="23">
        <v>0.98999999999999988</v>
      </c>
      <c r="AC539" s="23">
        <v>0.93999999999999984</v>
      </c>
      <c r="AD539" s="212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AX539" s="213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4">
        <v>0.92526594179875188</v>
      </c>
    </row>
    <row r="540" spans="1:65">
      <c r="A540" s="30"/>
      <c r="B540" s="19">
        <v>1</v>
      </c>
      <c r="C540" s="9">
        <v>5</v>
      </c>
      <c r="D540" s="23">
        <v>0.9732559999999999</v>
      </c>
      <c r="E540" s="23">
        <v>0.89988464128656442</v>
      </c>
      <c r="F540" s="23">
        <v>0.89549999999999996</v>
      </c>
      <c r="G540" s="23">
        <v>0.96</v>
      </c>
      <c r="H540" s="23">
        <v>0.88439999999999996</v>
      </c>
      <c r="I540" s="23">
        <v>0.88</v>
      </c>
      <c r="J540" s="23">
        <v>0.93519999999999992</v>
      </c>
      <c r="K540" s="23">
        <v>0.90000000000000013</v>
      </c>
      <c r="L540" s="23">
        <v>0.88</v>
      </c>
      <c r="M540" s="23">
        <v>0.93999999999999984</v>
      </c>
      <c r="N540" s="23">
        <v>0.86</v>
      </c>
      <c r="O540" s="23">
        <v>0.88</v>
      </c>
      <c r="P540" s="23">
        <v>0.93</v>
      </c>
      <c r="Q540" s="23">
        <v>0.90963627932846347</v>
      </c>
      <c r="R540" s="23">
        <v>0.88</v>
      </c>
      <c r="S540" s="216">
        <v>0.81999999999999984</v>
      </c>
      <c r="T540" s="23">
        <v>0.99199999999999999</v>
      </c>
      <c r="U540" s="23">
        <v>0.93</v>
      </c>
      <c r="V540" s="23">
        <v>0.90000000000000013</v>
      </c>
      <c r="W540" s="23">
        <v>0.93500000000000005</v>
      </c>
      <c r="X540" s="23">
        <v>0.94179999999999997</v>
      </c>
      <c r="Y540" s="23">
        <v>0.9242999999999999</v>
      </c>
      <c r="Z540" s="23">
        <v>0.99099999999999999</v>
      </c>
      <c r="AA540" s="23">
        <v>1.0129999999999999</v>
      </c>
      <c r="AB540" s="23">
        <v>1</v>
      </c>
      <c r="AC540" s="23">
        <v>0.93</v>
      </c>
      <c r="AD540" s="212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AX540" s="213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4">
        <v>41</v>
      </c>
    </row>
    <row r="541" spans="1:65">
      <c r="A541" s="30"/>
      <c r="B541" s="19">
        <v>1</v>
      </c>
      <c r="C541" s="9">
        <v>6</v>
      </c>
      <c r="D541" s="23">
        <v>0.97665599999999986</v>
      </c>
      <c r="E541" s="23">
        <v>0.91668695869779071</v>
      </c>
      <c r="F541" s="23">
        <v>0.92840000000000011</v>
      </c>
      <c r="G541" s="23">
        <v>0.97</v>
      </c>
      <c r="H541" s="23">
        <v>0.87159999999999993</v>
      </c>
      <c r="I541" s="23">
        <v>0.86999999999999988</v>
      </c>
      <c r="J541" s="23">
        <v>0.92840000000000011</v>
      </c>
      <c r="K541" s="23">
        <v>0.91</v>
      </c>
      <c r="L541" s="23">
        <v>0.86</v>
      </c>
      <c r="M541" s="23">
        <v>0.93999999999999984</v>
      </c>
      <c r="N541" s="23">
        <v>0.86999999999999988</v>
      </c>
      <c r="O541" s="217">
        <v>0.93</v>
      </c>
      <c r="P541" s="23">
        <v>0.91999999999999993</v>
      </c>
      <c r="Q541" s="23">
        <v>0.89846387392710092</v>
      </c>
      <c r="R541" s="23">
        <v>0.90000000000000013</v>
      </c>
      <c r="S541" s="216">
        <v>0.81999999999999984</v>
      </c>
      <c r="T541" s="23">
        <v>0.98499999999999999</v>
      </c>
      <c r="U541" s="23">
        <v>0.91999999999999993</v>
      </c>
      <c r="V541" s="23">
        <v>0.86999999999999988</v>
      </c>
      <c r="W541" s="23">
        <v>0.91999999999999993</v>
      </c>
      <c r="X541" s="23">
        <v>0.93259999999999987</v>
      </c>
      <c r="Y541" s="23">
        <v>0.9376000000000001</v>
      </c>
      <c r="Z541" s="23">
        <v>0.93799999999999994</v>
      </c>
      <c r="AA541" s="23">
        <v>1.0069999999999999</v>
      </c>
      <c r="AB541" s="23">
        <v>1.01</v>
      </c>
      <c r="AC541" s="23">
        <v>0.90000000000000013</v>
      </c>
      <c r="AD541" s="212"/>
      <c r="AE541" s="213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57"/>
    </row>
    <row r="542" spans="1:65">
      <c r="A542" s="30"/>
      <c r="B542" s="20" t="s">
        <v>267</v>
      </c>
      <c r="C542" s="12"/>
      <c r="D542" s="218">
        <v>0.97744133333333327</v>
      </c>
      <c r="E542" s="218">
        <v>0.90063451770544756</v>
      </c>
      <c r="F542" s="218">
        <v>0.91828333333333323</v>
      </c>
      <c r="G542" s="218">
        <v>0.94</v>
      </c>
      <c r="H542" s="218">
        <v>0.87665000000000004</v>
      </c>
      <c r="I542" s="218">
        <v>0.89166666666666672</v>
      </c>
      <c r="J542" s="218">
        <v>0.92671666666666663</v>
      </c>
      <c r="K542" s="218">
        <v>0.91500000000000004</v>
      </c>
      <c r="L542" s="218">
        <v>0.87</v>
      </c>
      <c r="M542" s="218">
        <v>0.92833333333333323</v>
      </c>
      <c r="N542" s="218">
        <v>0.86833333333333329</v>
      </c>
      <c r="O542" s="218">
        <v>0.87333333333333341</v>
      </c>
      <c r="P542" s="218">
        <v>0.92333333333333334</v>
      </c>
      <c r="Q542" s="218">
        <v>0.90682186170229795</v>
      </c>
      <c r="R542" s="218">
        <v>0.90166666666666673</v>
      </c>
      <c r="S542" s="218">
        <v>0.82166666666666666</v>
      </c>
      <c r="T542" s="218">
        <v>0.9883333333333334</v>
      </c>
      <c r="U542" s="218">
        <v>0.93166666666666664</v>
      </c>
      <c r="V542" s="218">
        <v>0.89000000000000012</v>
      </c>
      <c r="W542" s="218">
        <v>0.93116666666666659</v>
      </c>
      <c r="X542" s="218">
        <v>0.93276666666666663</v>
      </c>
      <c r="Y542" s="218">
        <v>0.93719999999999981</v>
      </c>
      <c r="Z542" s="218">
        <v>0.95620000000000016</v>
      </c>
      <c r="AA542" s="218">
        <v>1.0039999999999998</v>
      </c>
      <c r="AB542" s="218">
        <v>0.98749999999999982</v>
      </c>
      <c r="AC542" s="218">
        <v>0.93666666666666665</v>
      </c>
      <c r="AD542" s="212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57"/>
    </row>
    <row r="543" spans="1:65">
      <c r="A543" s="30"/>
      <c r="B543" s="3" t="s">
        <v>268</v>
      </c>
      <c r="C543" s="29"/>
      <c r="D543" s="23">
        <v>0.97745999999999988</v>
      </c>
      <c r="E543" s="23">
        <v>0.89948316311060683</v>
      </c>
      <c r="F543" s="23">
        <v>0.92349999999999999</v>
      </c>
      <c r="G543" s="23">
        <v>0.94</v>
      </c>
      <c r="H543" s="23">
        <v>0.87799999999999989</v>
      </c>
      <c r="I543" s="23">
        <v>0.88500000000000001</v>
      </c>
      <c r="J543" s="23">
        <v>0.93095000000000006</v>
      </c>
      <c r="K543" s="23">
        <v>0.90500000000000003</v>
      </c>
      <c r="L543" s="23">
        <v>0.86999999999999988</v>
      </c>
      <c r="M543" s="23">
        <v>0.93999999999999984</v>
      </c>
      <c r="N543" s="23">
        <v>0.86999999999999988</v>
      </c>
      <c r="O543" s="23">
        <v>0.86</v>
      </c>
      <c r="P543" s="23">
        <v>0.91999999999999993</v>
      </c>
      <c r="Q543" s="23">
        <v>0.9090583352083268</v>
      </c>
      <c r="R543" s="23">
        <v>0.90500000000000003</v>
      </c>
      <c r="S543" s="23">
        <v>0.81999999999999984</v>
      </c>
      <c r="T543" s="23">
        <v>0.98750000000000004</v>
      </c>
      <c r="U543" s="23">
        <v>0.93</v>
      </c>
      <c r="V543" s="23">
        <v>0.90500000000000003</v>
      </c>
      <c r="W543" s="23">
        <v>0.93300000000000005</v>
      </c>
      <c r="X543" s="23">
        <v>0.93419999999999992</v>
      </c>
      <c r="Y543" s="23">
        <v>0.93975000000000009</v>
      </c>
      <c r="Z543" s="23">
        <v>0.95700000000000007</v>
      </c>
      <c r="AA543" s="23">
        <v>1.0069999999999999</v>
      </c>
      <c r="AB543" s="23">
        <v>0.99499999999999988</v>
      </c>
      <c r="AC543" s="23">
        <v>0.93999999999999984</v>
      </c>
      <c r="AD543" s="212"/>
      <c r="AE543" s="213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57"/>
    </row>
    <row r="544" spans="1:65">
      <c r="A544" s="30"/>
      <c r="B544" s="3" t="s">
        <v>269</v>
      </c>
      <c r="C544" s="29"/>
      <c r="D544" s="23">
        <v>4.1252499883845115E-3</v>
      </c>
      <c r="E544" s="23">
        <v>1.188300117993369E-2</v>
      </c>
      <c r="F544" s="23">
        <v>1.5598643103381365E-2</v>
      </c>
      <c r="G544" s="23">
        <v>2.3664319132398446E-2</v>
      </c>
      <c r="H544" s="23">
        <v>1.3531851314583692E-2</v>
      </c>
      <c r="I544" s="23">
        <v>1.9407902170679527E-2</v>
      </c>
      <c r="J544" s="23">
        <v>1.0218692023280974E-2</v>
      </c>
      <c r="K544" s="23">
        <v>3.0822070014844855E-2</v>
      </c>
      <c r="L544" s="23">
        <v>8.9442719099991665E-3</v>
      </c>
      <c r="M544" s="23">
        <v>1.8348478592697049E-2</v>
      </c>
      <c r="N544" s="23">
        <v>1.7224014243685096E-2</v>
      </c>
      <c r="O544" s="23">
        <v>2.9439202887759499E-2</v>
      </c>
      <c r="P544" s="23">
        <v>1.0327955589886403E-2</v>
      </c>
      <c r="Q544" s="23">
        <v>7.4382144817710071E-3</v>
      </c>
      <c r="R544" s="23">
        <v>1.9407902170679531E-2</v>
      </c>
      <c r="S544" s="23">
        <v>4.0824829046386792E-3</v>
      </c>
      <c r="T544" s="23">
        <v>5.7850381733111425E-3</v>
      </c>
      <c r="U544" s="23">
        <v>1.1690451944500109E-2</v>
      </c>
      <c r="V544" s="23">
        <v>2.8982753492378926E-2</v>
      </c>
      <c r="W544" s="23">
        <v>9.9883265198263908E-3</v>
      </c>
      <c r="X544" s="23">
        <v>1.0032480583916707E-2</v>
      </c>
      <c r="Y544" s="23">
        <v>1.5087213129004328E-2</v>
      </c>
      <c r="Z544" s="23">
        <v>3.2460745524402271E-2</v>
      </c>
      <c r="AA544" s="23">
        <v>1.1224972160321794E-2</v>
      </c>
      <c r="AB544" s="23">
        <v>3.5461246452994317E-2</v>
      </c>
      <c r="AC544" s="23">
        <v>2.0655911179772814E-2</v>
      </c>
      <c r="AD544" s="212"/>
      <c r="AE544" s="213"/>
      <c r="AF544" s="213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57"/>
    </row>
    <row r="545" spans="1:65">
      <c r="A545" s="30"/>
      <c r="B545" s="3" t="s">
        <v>87</v>
      </c>
      <c r="C545" s="29"/>
      <c r="D545" s="13">
        <v>4.2204578911312447E-3</v>
      </c>
      <c r="E545" s="13">
        <v>1.3194032591831023E-2</v>
      </c>
      <c r="F545" s="13">
        <v>1.6986743129442292E-2</v>
      </c>
      <c r="G545" s="13">
        <v>2.5174807587657923E-2</v>
      </c>
      <c r="H545" s="13">
        <v>1.543586529924564E-2</v>
      </c>
      <c r="I545" s="13">
        <v>2.1765871593285451E-2</v>
      </c>
      <c r="J545" s="13">
        <v>1.1026770523116711E-2</v>
      </c>
      <c r="K545" s="13">
        <v>3.3685322420595465E-2</v>
      </c>
      <c r="L545" s="13">
        <v>1.0280772310343869E-2</v>
      </c>
      <c r="M545" s="13">
        <v>1.9764967963407955E-2</v>
      </c>
      <c r="N545" s="13">
        <v>1.9835716979291859E-2</v>
      </c>
      <c r="O545" s="13">
        <v>3.3709010940182631E-2</v>
      </c>
      <c r="P545" s="13">
        <v>1.1185511469191051E-2</v>
      </c>
      <c r="Q545" s="13">
        <v>8.2025089997366102E-3</v>
      </c>
      <c r="R545" s="13">
        <v>2.1524475605189865E-2</v>
      </c>
      <c r="S545" s="13">
        <v>4.9685390320146194E-3</v>
      </c>
      <c r="T545" s="13">
        <v>5.8533269881731621E-3</v>
      </c>
      <c r="U545" s="13">
        <v>1.2547891174776504E-2</v>
      </c>
      <c r="V545" s="13">
        <v>3.2564891564470698E-2</v>
      </c>
      <c r="W545" s="13">
        <v>1.0726679634680212E-2</v>
      </c>
      <c r="X545" s="13">
        <v>1.0755616535664553E-2</v>
      </c>
      <c r="Y545" s="13">
        <v>1.609817875480616E-2</v>
      </c>
      <c r="Z545" s="13">
        <v>3.394765271324228E-2</v>
      </c>
      <c r="AA545" s="13">
        <v>1.1180251155699001E-2</v>
      </c>
      <c r="AB545" s="13">
        <v>3.5910122990374001E-2</v>
      </c>
      <c r="AC545" s="13">
        <v>2.2052574213280586E-2</v>
      </c>
      <c r="AD545" s="157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3" t="s">
        <v>270</v>
      </c>
      <c r="C546" s="29"/>
      <c r="D546" s="13">
        <v>5.6389616409256771E-2</v>
      </c>
      <c r="E546" s="13">
        <v>-2.6620912951167197E-2</v>
      </c>
      <c r="F546" s="13">
        <v>-7.5465962270740983E-3</v>
      </c>
      <c r="G546" s="13">
        <v>1.5924133306586929E-2</v>
      </c>
      <c r="H546" s="13">
        <v>-5.2542668656149427E-2</v>
      </c>
      <c r="I546" s="13">
        <v>-3.6313100498184259E-2</v>
      </c>
      <c r="J546" s="13">
        <v>1.5679004298962962E-3</v>
      </c>
      <c r="K546" s="13">
        <v>-1.1095125557949781E-2</v>
      </c>
      <c r="L546" s="13">
        <v>-5.9729791514116282E-2</v>
      </c>
      <c r="M546" s="13">
        <v>3.3151458364697461E-3</v>
      </c>
      <c r="N546" s="13">
        <v>-6.1531075438418736E-2</v>
      </c>
      <c r="O546" s="13">
        <v>-5.6127223665511261E-2</v>
      </c>
      <c r="P546" s="13">
        <v>-2.0887059364375071E-3</v>
      </c>
      <c r="Q546" s="13">
        <v>-1.9933814985773624E-2</v>
      </c>
      <c r="R546" s="13">
        <v>-2.5505396952369419E-2</v>
      </c>
      <c r="S546" s="13">
        <v>-0.11196702531888758</v>
      </c>
      <c r="T546" s="13">
        <v>6.816136711135834E-2</v>
      </c>
      <c r="U546" s="13">
        <v>6.9177136850746557E-3</v>
      </c>
      <c r="V546" s="13">
        <v>-3.8114384422486602E-2</v>
      </c>
      <c r="W546" s="13">
        <v>6.3773285077839414E-3</v>
      </c>
      <c r="X546" s="13">
        <v>8.1065610751143158E-3</v>
      </c>
      <c r="Y546" s="13">
        <v>1.2897976313758663E-2</v>
      </c>
      <c r="Z546" s="13">
        <v>3.3432613050807136E-2</v>
      </c>
      <c r="AA546" s="13">
        <v>8.5093435999801237E-2</v>
      </c>
      <c r="AB546" s="13">
        <v>6.7260725149207001E-2</v>
      </c>
      <c r="AC546" s="13">
        <v>1.232156545798202E-2</v>
      </c>
      <c r="AD546" s="157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46" t="s">
        <v>271</v>
      </c>
      <c r="C547" s="47"/>
      <c r="D547" s="45">
        <v>1.48</v>
      </c>
      <c r="E547" s="45">
        <v>0.69</v>
      </c>
      <c r="F547" s="45">
        <v>0.19</v>
      </c>
      <c r="G547" s="45">
        <v>0.42</v>
      </c>
      <c r="H547" s="45">
        <v>1.37</v>
      </c>
      <c r="I547" s="45">
        <v>0.94</v>
      </c>
      <c r="J547" s="45">
        <v>0.05</v>
      </c>
      <c r="K547" s="45">
        <v>0.28000000000000003</v>
      </c>
      <c r="L547" s="45">
        <v>1.55</v>
      </c>
      <c r="M547" s="45">
        <v>0.09</v>
      </c>
      <c r="N547" s="45">
        <v>1.6</v>
      </c>
      <c r="O547" s="45">
        <v>1.46</v>
      </c>
      <c r="P547" s="45">
        <v>0.05</v>
      </c>
      <c r="Q547" s="45">
        <v>0.51</v>
      </c>
      <c r="R547" s="45">
        <v>0.66</v>
      </c>
      <c r="S547" s="45">
        <v>2.92</v>
      </c>
      <c r="T547" s="45">
        <v>1.79</v>
      </c>
      <c r="U547" s="45">
        <v>0.19</v>
      </c>
      <c r="V547" s="45">
        <v>0.99</v>
      </c>
      <c r="W547" s="45">
        <v>0.17</v>
      </c>
      <c r="X547" s="45">
        <v>0.22</v>
      </c>
      <c r="Y547" s="45">
        <v>0.34</v>
      </c>
      <c r="Z547" s="45">
        <v>0.88</v>
      </c>
      <c r="AA547" s="45">
        <v>2.23</v>
      </c>
      <c r="AB547" s="45">
        <v>1.76</v>
      </c>
      <c r="AC547" s="45">
        <v>0.33</v>
      </c>
      <c r="AD547" s="157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6"/>
    </row>
    <row r="549" spans="1:65" ht="15">
      <c r="B549" s="8" t="s">
        <v>531</v>
      </c>
      <c r="BM549" s="28" t="s">
        <v>67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17" t="s">
        <v>227</v>
      </c>
      <c r="AA550" s="17" t="s">
        <v>227</v>
      </c>
      <c r="AB550" s="17" t="s">
        <v>227</v>
      </c>
      <c r="AC550" s="157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228</v>
      </c>
      <c r="C551" s="9" t="s">
        <v>228</v>
      </c>
      <c r="D551" s="155" t="s">
        <v>232</v>
      </c>
      <c r="E551" s="156" t="s">
        <v>233</v>
      </c>
      <c r="F551" s="156" t="s">
        <v>237</v>
      </c>
      <c r="G551" s="156" t="s">
        <v>238</v>
      </c>
      <c r="H551" s="156" t="s">
        <v>239</v>
      </c>
      <c r="I551" s="156" t="s">
        <v>240</v>
      </c>
      <c r="J551" s="156" t="s">
        <v>241</v>
      </c>
      <c r="K551" s="156" t="s">
        <v>242</v>
      </c>
      <c r="L551" s="156" t="s">
        <v>243</v>
      </c>
      <c r="M551" s="156" t="s">
        <v>244</v>
      </c>
      <c r="N551" s="156" t="s">
        <v>245</v>
      </c>
      <c r="O551" s="156" t="s">
        <v>246</v>
      </c>
      <c r="P551" s="156" t="s">
        <v>247</v>
      </c>
      <c r="Q551" s="156" t="s">
        <v>248</v>
      </c>
      <c r="R551" s="156" t="s">
        <v>249</v>
      </c>
      <c r="S551" s="156" t="s">
        <v>250</v>
      </c>
      <c r="T551" s="156" t="s">
        <v>251</v>
      </c>
      <c r="U551" s="156" t="s">
        <v>252</v>
      </c>
      <c r="V551" s="156" t="s">
        <v>253</v>
      </c>
      <c r="W551" s="156" t="s">
        <v>254</v>
      </c>
      <c r="X551" s="156" t="s">
        <v>255</v>
      </c>
      <c r="Y551" s="156" t="s">
        <v>256</v>
      </c>
      <c r="Z551" s="156" t="s">
        <v>257</v>
      </c>
      <c r="AA551" s="156" t="s">
        <v>259</v>
      </c>
      <c r="AB551" s="156" t="s">
        <v>260</v>
      </c>
      <c r="AC551" s="157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303</v>
      </c>
      <c r="E552" s="11" t="s">
        <v>114</v>
      </c>
      <c r="F552" s="11" t="s">
        <v>304</v>
      </c>
      <c r="G552" s="11" t="s">
        <v>114</v>
      </c>
      <c r="H552" s="11" t="s">
        <v>114</v>
      </c>
      <c r="I552" s="11" t="s">
        <v>304</v>
      </c>
      <c r="J552" s="11" t="s">
        <v>303</v>
      </c>
      <c r="K552" s="11" t="s">
        <v>304</v>
      </c>
      <c r="L552" s="11" t="s">
        <v>304</v>
      </c>
      <c r="M552" s="11" t="s">
        <v>304</v>
      </c>
      <c r="N552" s="11" t="s">
        <v>304</v>
      </c>
      <c r="O552" s="11" t="s">
        <v>304</v>
      </c>
      <c r="P552" s="11" t="s">
        <v>114</v>
      </c>
      <c r="Q552" s="11" t="s">
        <v>304</v>
      </c>
      <c r="R552" s="11" t="s">
        <v>304</v>
      </c>
      <c r="S552" s="11" t="s">
        <v>114</v>
      </c>
      <c r="T552" s="11" t="s">
        <v>304</v>
      </c>
      <c r="U552" s="11" t="s">
        <v>303</v>
      </c>
      <c r="V552" s="11" t="s">
        <v>304</v>
      </c>
      <c r="W552" s="11" t="s">
        <v>114</v>
      </c>
      <c r="X552" s="11" t="s">
        <v>303</v>
      </c>
      <c r="Y552" s="11" t="s">
        <v>304</v>
      </c>
      <c r="Z552" s="11" t="s">
        <v>304</v>
      </c>
      <c r="AA552" s="11" t="s">
        <v>303</v>
      </c>
      <c r="AB552" s="11" t="s">
        <v>304</v>
      </c>
      <c r="AC552" s="157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157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0">
        <v>3.7595179159221788E-2</v>
      </c>
      <c r="E554" s="210">
        <v>3.9100000000000003E-2</v>
      </c>
      <c r="F554" s="210">
        <v>3.78E-2</v>
      </c>
      <c r="G554" s="211">
        <v>5.3799999999999994E-2</v>
      </c>
      <c r="H554" s="210">
        <v>4.2000000000000003E-2</v>
      </c>
      <c r="I554" s="210">
        <v>3.6000000000000004E-2</v>
      </c>
      <c r="J554" s="210">
        <v>3.8300000000000001E-2</v>
      </c>
      <c r="K554" s="210">
        <v>3.73E-2</v>
      </c>
      <c r="L554" s="210">
        <v>3.8400000000000004E-2</v>
      </c>
      <c r="M554" s="210">
        <v>3.6900000000000002E-2</v>
      </c>
      <c r="N554" s="210">
        <v>3.6799999999999999E-2</v>
      </c>
      <c r="O554" s="210">
        <v>3.9199999999999999E-2</v>
      </c>
      <c r="P554" s="210">
        <v>3.9625193402705053E-2</v>
      </c>
      <c r="Q554" s="210">
        <v>3.7699999999999997E-2</v>
      </c>
      <c r="R554" s="210">
        <v>3.6799999999999999E-2</v>
      </c>
      <c r="S554" s="210">
        <v>3.8800000000000001E-2</v>
      </c>
      <c r="T554" s="210">
        <v>3.7499999999999999E-2</v>
      </c>
      <c r="U554" s="210">
        <v>3.8600000000000002E-2</v>
      </c>
      <c r="V554" s="210">
        <v>3.7499999999999999E-2</v>
      </c>
      <c r="W554" s="210">
        <v>3.9300000000000002E-2</v>
      </c>
      <c r="X554" s="210">
        <v>3.8900000000000004E-2</v>
      </c>
      <c r="Y554" s="211">
        <v>2.4459999999999999E-2</v>
      </c>
      <c r="Z554" s="210">
        <v>3.9E-2</v>
      </c>
      <c r="AA554" s="211">
        <v>4.6800000000000001E-2</v>
      </c>
      <c r="AB554" s="210">
        <v>0.04</v>
      </c>
      <c r="AC554" s="212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4">
        <v>1</v>
      </c>
    </row>
    <row r="555" spans="1:65">
      <c r="A555" s="30"/>
      <c r="B555" s="19">
        <v>1</v>
      </c>
      <c r="C555" s="9">
        <v>2</v>
      </c>
      <c r="D555" s="23">
        <v>3.8250404327834227E-2</v>
      </c>
      <c r="E555" s="23">
        <v>3.8400000000000004E-2</v>
      </c>
      <c r="F555" s="23">
        <v>3.9100000000000003E-2</v>
      </c>
      <c r="G555" s="216">
        <v>4.8500000000000001E-2</v>
      </c>
      <c r="H555" s="23">
        <v>4.1599999999999998E-2</v>
      </c>
      <c r="I555" s="23">
        <v>3.5500000000000004E-2</v>
      </c>
      <c r="J555" s="23">
        <v>0.04</v>
      </c>
      <c r="K555" s="23">
        <v>3.7100000000000001E-2</v>
      </c>
      <c r="L555" s="23">
        <v>3.9399999999999998E-2</v>
      </c>
      <c r="M555" s="23">
        <v>3.6299999999999999E-2</v>
      </c>
      <c r="N555" s="23">
        <v>3.7100000000000001E-2</v>
      </c>
      <c r="O555" s="23">
        <v>3.9199999999999999E-2</v>
      </c>
      <c r="P555" s="23">
        <v>3.8073589652992693E-2</v>
      </c>
      <c r="Q555" s="23">
        <v>3.8400000000000004E-2</v>
      </c>
      <c r="R555" s="23">
        <v>3.6600000000000001E-2</v>
      </c>
      <c r="S555" s="23">
        <v>3.8200000000000005E-2</v>
      </c>
      <c r="T555" s="23">
        <v>3.8300000000000001E-2</v>
      </c>
      <c r="U555" s="23">
        <v>3.9300000000000002E-2</v>
      </c>
      <c r="V555" s="23">
        <v>3.8200000000000005E-2</v>
      </c>
      <c r="W555" s="23">
        <v>3.9599999999999996E-2</v>
      </c>
      <c r="X555" s="23">
        <v>4.0599999999999997E-2</v>
      </c>
      <c r="Y555" s="216">
        <v>2.3216000000000001E-2</v>
      </c>
      <c r="Z555" s="23">
        <v>3.9E-2</v>
      </c>
      <c r="AA555" s="216">
        <v>4.9700000000000008E-2</v>
      </c>
      <c r="AB555" s="23">
        <v>0.04</v>
      </c>
      <c r="AC555" s="212"/>
      <c r="AD555" s="213"/>
      <c r="AE555" s="213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4">
        <v>27</v>
      </c>
    </row>
    <row r="556" spans="1:65">
      <c r="A556" s="30"/>
      <c r="B556" s="19">
        <v>1</v>
      </c>
      <c r="C556" s="9">
        <v>3</v>
      </c>
      <c r="D556" s="23">
        <v>3.7869655589677385E-2</v>
      </c>
      <c r="E556" s="23">
        <v>3.9100000000000003E-2</v>
      </c>
      <c r="F556" s="23">
        <v>3.7699999999999997E-2</v>
      </c>
      <c r="G556" s="216">
        <v>5.6499999999999995E-2</v>
      </c>
      <c r="H556" s="23">
        <v>4.2700000000000002E-2</v>
      </c>
      <c r="I556" s="23">
        <v>3.61E-2</v>
      </c>
      <c r="J556" s="23">
        <v>3.6999999999999998E-2</v>
      </c>
      <c r="K556" s="23">
        <v>3.6699999999999997E-2</v>
      </c>
      <c r="L556" s="23">
        <v>4.0399999999999998E-2</v>
      </c>
      <c r="M556" s="23">
        <v>3.7499999999999999E-2</v>
      </c>
      <c r="N556" s="23">
        <v>3.6699999999999997E-2</v>
      </c>
      <c r="O556" s="23">
        <v>3.9699999999999999E-2</v>
      </c>
      <c r="P556" s="23">
        <v>3.9832370873008005E-2</v>
      </c>
      <c r="Q556" s="23">
        <v>3.7399999999999996E-2</v>
      </c>
      <c r="R556" s="23">
        <v>3.7499999999999999E-2</v>
      </c>
      <c r="S556" s="23">
        <v>3.6900000000000002E-2</v>
      </c>
      <c r="T556" s="23">
        <v>3.7699999999999997E-2</v>
      </c>
      <c r="U556" s="23">
        <v>4.2200000000000001E-2</v>
      </c>
      <c r="V556" s="23">
        <v>3.78E-2</v>
      </c>
      <c r="W556" s="23">
        <v>4.0299999999999996E-2</v>
      </c>
      <c r="X556" s="23">
        <v>4.0099999999999997E-2</v>
      </c>
      <c r="Y556" s="216">
        <v>2.4958999999999999E-2</v>
      </c>
      <c r="Z556" s="23">
        <v>3.9E-2</v>
      </c>
      <c r="AA556" s="217">
        <v>6.0199999999999997E-2</v>
      </c>
      <c r="AB556" s="23">
        <v>0.04</v>
      </c>
      <c r="AC556" s="212"/>
      <c r="AD556" s="213"/>
      <c r="AE556" s="213"/>
      <c r="AF556" s="213"/>
      <c r="AG556" s="213"/>
      <c r="AH556" s="213"/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4">
        <v>16</v>
      </c>
    </row>
    <row r="557" spans="1:65">
      <c r="A557" s="30"/>
      <c r="B557" s="19">
        <v>1</v>
      </c>
      <c r="C557" s="9">
        <v>4</v>
      </c>
      <c r="D557" s="23">
        <v>3.8250835839770007E-2</v>
      </c>
      <c r="E557" s="23">
        <v>3.95E-2</v>
      </c>
      <c r="F557" s="23">
        <v>3.8400000000000004E-2</v>
      </c>
      <c r="G557" s="216">
        <v>6.1499999999999999E-2</v>
      </c>
      <c r="H557" s="23">
        <v>4.2299999999999997E-2</v>
      </c>
      <c r="I557" s="23">
        <v>3.6299999999999999E-2</v>
      </c>
      <c r="J557" s="23">
        <v>3.7100000000000001E-2</v>
      </c>
      <c r="K557" s="23">
        <v>3.6999999999999998E-2</v>
      </c>
      <c r="L557" s="23">
        <v>4.0099999999999997E-2</v>
      </c>
      <c r="M557" s="23">
        <v>3.7999999999999999E-2</v>
      </c>
      <c r="N557" s="23">
        <v>3.7199999999999997E-2</v>
      </c>
      <c r="O557" s="23">
        <v>3.9E-2</v>
      </c>
      <c r="P557" s="23">
        <v>3.8759550386224945E-2</v>
      </c>
      <c r="Q557" s="23">
        <v>3.78E-2</v>
      </c>
      <c r="R557" s="23">
        <v>3.7199999999999997E-2</v>
      </c>
      <c r="S557" s="23">
        <v>3.8600000000000002E-2</v>
      </c>
      <c r="T557" s="23">
        <v>3.85E-2</v>
      </c>
      <c r="U557" s="23">
        <v>3.9599999999999996E-2</v>
      </c>
      <c r="V557" s="23">
        <v>3.73E-2</v>
      </c>
      <c r="W557" s="23">
        <v>4.0599999999999997E-2</v>
      </c>
      <c r="X557" s="23">
        <v>3.9300000000000002E-2</v>
      </c>
      <c r="Y557" s="216">
        <v>2.3654999999999999E-2</v>
      </c>
      <c r="Z557" s="23">
        <v>3.9E-2</v>
      </c>
      <c r="AA557" s="216">
        <v>5.1099999999999993E-2</v>
      </c>
      <c r="AB557" s="23">
        <v>0.04</v>
      </c>
      <c r="AC557" s="212"/>
      <c r="AD557" s="213"/>
      <c r="AE557" s="213"/>
      <c r="AF557" s="213"/>
      <c r="AG557" s="213"/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4">
        <v>3.8492954952142826E-2</v>
      </c>
    </row>
    <row r="558" spans="1:65">
      <c r="A558" s="30"/>
      <c r="B558" s="19">
        <v>1</v>
      </c>
      <c r="C558" s="9">
        <v>5</v>
      </c>
      <c r="D558" s="23">
        <v>3.7592062072779313E-2</v>
      </c>
      <c r="E558" s="23">
        <v>3.8900000000000004E-2</v>
      </c>
      <c r="F558" s="23">
        <v>3.95E-2</v>
      </c>
      <c r="G558" s="216">
        <v>5.4600000000000003E-2</v>
      </c>
      <c r="H558" s="23">
        <v>4.1300000000000003E-2</v>
      </c>
      <c r="I558" s="23">
        <v>3.6299999999999999E-2</v>
      </c>
      <c r="J558" s="23">
        <v>3.7900000000000003E-2</v>
      </c>
      <c r="K558" s="23">
        <v>3.7599999999999995E-2</v>
      </c>
      <c r="L558" s="23">
        <v>4.0499999999999994E-2</v>
      </c>
      <c r="M558" s="23">
        <v>3.6900000000000002E-2</v>
      </c>
      <c r="N558" s="23">
        <v>3.8100000000000002E-2</v>
      </c>
      <c r="O558" s="23">
        <v>3.9800000000000002E-2</v>
      </c>
      <c r="P558" s="23">
        <v>3.8048247743408009E-2</v>
      </c>
      <c r="Q558" s="23">
        <v>3.6900000000000002E-2</v>
      </c>
      <c r="R558" s="23">
        <v>3.5900000000000001E-2</v>
      </c>
      <c r="S558" s="23">
        <v>3.8400000000000004E-2</v>
      </c>
      <c r="T558" s="23">
        <v>3.8100000000000002E-2</v>
      </c>
      <c r="U558" s="23">
        <v>3.8400000000000004E-2</v>
      </c>
      <c r="V558" s="23">
        <v>3.7699999999999997E-2</v>
      </c>
      <c r="W558" s="23">
        <v>4.02E-2</v>
      </c>
      <c r="X558" s="23">
        <v>3.9300000000000002E-2</v>
      </c>
      <c r="Y558" s="23"/>
      <c r="Z558" s="23">
        <v>3.9E-2</v>
      </c>
      <c r="AA558" s="216">
        <v>5.0900000000000001E-2</v>
      </c>
      <c r="AB558" s="23">
        <v>0.04</v>
      </c>
      <c r="AC558" s="212"/>
      <c r="AD558" s="213"/>
      <c r="AE558" s="213"/>
      <c r="AF558" s="213"/>
      <c r="AG558" s="213"/>
      <c r="AH558" s="213"/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4">
        <v>42</v>
      </c>
    </row>
    <row r="559" spans="1:65">
      <c r="A559" s="30"/>
      <c r="B559" s="19">
        <v>1</v>
      </c>
      <c r="C559" s="9">
        <v>6</v>
      </c>
      <c r="D559" s="23">
        <v>3.8286119031023177E-2</v>
      </c>
      <c r="E559" s="23">
        <v>3.9199999999999999E-2</v>
      </c>
      <c r="F559" s="23">
        <v>3.9699999999999999E-2</v>
      </c>
      <c r="G559" s="216">
        <v>5.2999999999999999E-2</v>
      </c>
      <c r="H559" s="23">
        <v>4.1700000000000001E-2</v>
      </c>
      <c r="I559" s="23">
        <v>3.6000000000000004E-2</v>
      </c>
      <c r="J559" s="23">
        <v>3.8300000000000001E-2</v>
      </c>
      <c r="K559" s="23">
        <v>3.6799999999999999E-2</v>
      </c>
      <c r="L559" s="23">
        <v>4.0099999999999997E-2</v>
      </c>
      <c r="M559" s="23">
        <v>3.6799999999999999E-2</v>
      </c>
      <c r="N559" s="217">
        <v>3.9399999999999998E-2</v>
      </c>
      <c r="O559" s="23">
        <v>3.9E-2</v>
      </c>
      <c r="P559" s="23">
        <v>3.9129745604207997E-2</v>
      </c>
      <c r="Q559" s="217">
        <v>4.0599999999999997E-2</v>
      </c>
      <c r="R559" s="23">
        <v>3.6799999999999999E-2</v>
      </c>
      <c r="S559" s="23">
        <v>3.8300000000000001E-2</v>
      </c>
      <c r="T559" s="23">
        <v>3.7699999999999997E-2</v>
      </c>
      <c r="U559" s="23">
        <v>3.6699999999999997E-2</v>
      </c>
      <c r="V559" s="23">
        <v>3.7399999999999996E-2</v>
      </c>
      <c r="W559" s="23">
        <v>0.04</v>
      </c>
      <c r="X559" s="23">
        <v>3.9300000000000002E-2</v>
      </c>
      <c r="Y559" s="216">
        <v>2.4017E-2</v>
      </c>
      <c r="Z559" s="23">
        <v>3.9E-2</v>
      </c>
      <c r="AA559" s="216">
        <v>5.1699999999999996E-2</v>
      </c>
      <c r="AB559" s="23">
        <v>0.04</v>
      </c>
      <c r="AC559" s="212"/>
      <c r="AD559" s="213"/>
      <c r="AE559" s="213"/>
      <c r="AF559" s="213"/>
      <c r="AG559" s="213"/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57"/>
    </row>
    <row r="560" spans="1:65">
      <c r="A560" s="30"/>
      <c r="B560" s="20" t="s">
        <v>267</v>
      </c>
      <c r="C560" s="12"/>
      <c r="D560" s="218">
        <v>3.7974042670050979E-2</v>
      </c>
      <c r="E560" s="218">
        <v>3.9033333333333337E-2</v>
      </c>
      <c r="F560" s="218">
        <v>3.8700000000000005E-2</v>
      </c>
      <c r="G560" s="218">
        <v>5.4649999999999997E-2</v>
      </c>
      <c r="H560" s="218">
        <v>4.1933333333333343E-2</v>
      </c>
      <c r="I560" s="218">
        <v>3.6033333333333334E-2</v>
      </c>
      <c r="J560" s="218">
        <v>3.8100000000000002E-2</v>
      </c>
      <c r="K560" s="218">
        <v>3.7083333333333329E-2</v>
      </c>
      <c r="L560" s="218">
        <v>3.981666666666666E-2</v>
      </c>
      <c r="M560" s="218">
        <v>3.7066666666666664E-2</v>
      </c>
      <c r="N560" s="218">
        <v>3.7549999999999993E-2</v>
      </c>
      <c r="O560" s="218">
        <v>3.9316666666666666E-2</v>
      </c>
      <c r="P560" s="218">
        <v>3.8911449610424448E-2</v>
      </c>
      <c r="Q560" s="218">
        <v>3.8133333333333332E-2</v>
      </c>
      <c r="R560" s="218">
        <v>3.6799999999999999E-2</v>
      </c>
      <c r="S560" s="218">
        <v>3.8200000000000005E-2</v>
      </c>
      <c r="T560" s="218">
        <v>3.7966666666666669E-2</v>
      </c>
      <c r="U560" s="218">
        <v>3.9133333333333332E-2</v>
      </c>
      <c r="V560" s="218">
        <v>3.7649999999999996E-2</v>
      </c>
      <c r="W560" s="218">
        <v>0.04</v>
      </c>
      <c r="X560" s="218">
        <v>3.9583333333333331E-2</v>
      </c>
      <c r="Y560" s="218">
        <v>2.4061399999999997E-2</v>
      </c>
      <c r="Z560" s="218">
        <v>3.9E-2</v>
      </c>
      <c r="AA560" s="218">
        <v>5.1733333333333333E-2</v>
      </c>
      <c r="AB560" s="218">
        <v>0.04</v>
      </c>
      <c r="AC560" s="212"/>
      <c r="AD560" s="213"/>
      <c r="AE560" s="213"/>
      <c r="AF560" s="213"/>
      <c r="AG560" s="213"/>
      <c r="AH560" s="213"/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57"/>
    </row>
    <row r="561" spans="1:65">
      <c r="A561" s="30"/>
      <c r="B561" s="3" t="s">
        <v>268</v>
      </c>
      <c r="C561" s="29"/>
      <c r="D561" s="23">
        <v>3.8060029958755806E-2</v>
      </c>
      <c r="E561" s="23">
        <v>3.9100000000000003E-2</v>
      </c>
      <c r="F561" s="23">
        <v>3.8750000000000007E-2</v>
      </c>
      <c r="G561" s="23">
        <v>5.4199999999999998E-2</v>
      </c>
      <c r="H561" s="23">
        <v>4.1849999999999998E-2</v>
      </c>
      <c r="I561" s="23">
        <v>3.6049999999999999E-2</v>
      </c>
      <c r="J561" s="23">
        <v>3.8100000000000002E-2</v>
      </c>
      <c r="K561" s="23">
        <v>3.705E-2</v>
      </c>
      <c r="L561" s="23">
        <v>4.0099999999999997E-2</v>
      </c>
      <c r="M561" s="23">
        <v>3.6900000000000002E-2</v>
      </c>
      <c r="N561" s="23">
        <v>3.7150000000000002E-2</v>
      </c>
      <c r="O561" s="23">
        <v>3.9199999999999999E-2</v>
      </c>
      <c r="P561" s="23">
        <v>3.8944647995216471E-2</v>
      </c>
      <c r="Q561" s="23">
        <v>3.7749999999999999E-2</v>
      </c>
      <c r="R561" s="23">
        <v>3.6799999999999999E-2</v>
      </c>
      <c r="S561" s="23">
        <v>3.8350000000000002E-2</v>
      </c>
      <c r="T561" s="23">
        <v>3.7900000000000003E-2</v>
      </c>
      <c r="U561" s="23">
        <v>3.8949999999999999E-2</v>
      </c>
      <c r="V561" s="23">
        <v>3.7599999999999995E-2</v>
      </c>
      <c r="W561" s="23">
        <v>4.0099999999999997E-2</v>
      </c>
      <c r="X561" s="23">
        <v>3.9300000000000002E-2</v>
      </c>
      <c r="Y561" s="23">
        <v>2.4017E-2</v>
      </c>
      <c r="Z561" s="23">
        <v>3.9E-2</v>
      </c>
      <c r="AA561" s="23">
        <v>5.0999999999999997E-2</v>
      </c>
      <c r="AB561" s="23">
        <v>0.04</v>
      </c>
      <c r="AC561" s="212"/>
      <c r="AD561" s="213"/>
      <c r="AE561" s="213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7"/>
    </row>
    <row r="562" spans="1:65">
      <c r="A562" s="30"/>
      <c r="B562" s="3" t="s">
        <v>269</v>
      </c>
      <c r="C562" s="29"/>
      <c r="D562" s="23">
        <v>3.3188108679231006E-4</v>
      </c>
      <c r="E562" s="23">
        <v>3.6696957185394221E-4</v>
      </c>
      <c r="F562" s="23">
        <v>8.6023252670426316E-4</v>
      </c>
      <c r="G562" s="23">
        <v>4.2805373494457441E-3</v>
      </c>
      <c r="H562" s="23">
        <v>5.0859282994028358E-4</v>
      </c>
      <c r="I562" s="23">
        <v>2.9439202887759295E-4</v>
      </c>
      <c r="J562" s="23">
        <v>1.0899541274750975E-3</v>
      </c>
      <c r="K562" s="23">
        <v>3.3115957885386044E-4</v>
      </c>
      <c r="L562" s="23">
        <v>7.935153852740741E-4</v>
      </c>
      <c r="M562" s="23">
        <v>5.9553897157672744E-4</v>
      </c>
      <c r="N562" s="23">
        <v>1.0329569206893384E-3</v>
      </c>
      <c r="O562" s="23">
        <v>3.4880749227427307E-4</v>
      </c>
      <c r="P562" s="23">
        <v>7.5833758440422292E-4</v>
      </c>
      <c r="Q562" s="23">
        <v>1.3048627003124371E-3</v>
      </c>
      <c r="R562" s="23">
        <v>5.4772255750516481E-4</v>
      </c>
      <c r="S562" s="23">
        <v>6.7230945255886436E-4</v>
      </c>
      <c r="T562" s="23">
        <v>3.9327683210007116E-4</v>
      </c>
      <c r="U562" s="23">
        <v>1.8107088851239091E-3</v>
      </c>
      <c r="V562" s="23">
        <v>3.2710854467592486E-4</v>
      </c>
      <c r="W562" s="23">
        <v>4.7749345545253176E-4</v>
      </c>
      <c r="X562" s="23">
        <v>6.3377177806104874E-4</v>
      </c>
      <c r="Y562" s="23">
        <v>6.7941173083778817E-4</v>
      </c>
      <c r="Z562" s="23">
        <v>0</v>
      </c>
      <c r="AA562" s="23">
        <v>4.5000740734644192E-3</v>
      </c>
      <c r="AB562" s="23">
        <v>0</v>
      </c>
      <c r="AC562" s="212"/>
      <c r="AD562" s="213"/>
      <c r="AE562" s="213"/>
      <c r="AF562" s="213"/>
      <c r="AG562" s="213"/>
      <c r="AH562" s="213"/>
      <c r="AI562" s="213"/>
      <c r="AJ562" s="213"/>
      <c r="AK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AX562" s="213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57"/>
    </row>
    <row r="563" spans="1:65">
      <c r="A563" s="30"/>
      <c r="B563" s="3" t="s">
        <v>87</v>
      </c>
      <c r="C563" s="29"/>
      <c r="D563" s="13">
        <v>8.739682779522839E-3</v>
      </c>
      <c r="E563" s="13">
        <v>9.4014407819114146E-3</v>
      </c>
      <c r="F563" s="13">
        <v>2.2228230664192845E-2</v>
      </c>
      <c r="G563" s="13">
        <v>7.8326392487570798E-2</v>
      </c>
      <c r="H563" s="13">
        <v>1.212860484754253E-2</v>
      </c>
      <c r="I563" s="13">
        <v>8.1699915507195079E-3</v>
      </c>
      <c r="J563" s="13">
        <v>2.8607719881236154E-2</v>
      </c>
      <c r="K563" s="13">
        <v>8.9301459466209574E-3</v>
      </c>
      <c r="L563" s="13">
        <v>1.9929226921910612E-2</v>
      </c>
      <c r="M563" s="13">
        <v>1.6066698873472864E-2</v>
      </c>
      <c r="N563" s="13">
        <v>2.7508839432472398E-2</v>
      </c>
      <c r="O563" s="13">
        <v>8.8717463062553559E-3</v>
      </c>
      <c r="P563" s="13">
        <v>1.9488803218502118E-2</v>
      </c>
      <c r="Q563" s="13">
        <v>3.4218427455745729E-2</v>
      </c>
      <c r="R563" s="13">
        <v>1.488376514959687E-2</v>
      </c>
      <c r="S563" s="13">
        <v>1.7599723888975505E-2</v>
      </c>
      <c r="T563" s="13">
        <v>1.0358476701494411E-2</v>
      </c>
      <c r="U563" s="13">
        <v>4.6270244083234477E-2</v>
      </c>
      <c r="V563" s="13">
        <v>8.6881419568638745E-3</v>
      </c>
      <c r="W563" s="13">
        <v>1.1937336386313294E-2</v>
      </c>
      <c r="X563" s="13">
        <v>1.6011076498384388E-2</v>
      </c>
      <c r="Y563" s="13">
        <v>2.8236583525388725E-2</v>
      </c>
      <c r="Z563" s="13">
        <v>0</v>
      </c>
      <c r="AA563" s="13">
        <v>8.698596791490501E-2</v>
      </c>
      <c r="AB563" s="13">
        <v>0</v>
      </c>
      <c r="AC563" s="157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3" t="s">
        <v>270</v>
      </c>
      <c r="C564" s="29"/>
      <c r="D564" s="13">
        <v>-1.3480707904524158E-2</v>
      </c>
      <c r="E564" s="13">
        <v>1.403837096586491E-2</v>
      </c>
      <c r="F564" s="13">
        <v>5.3787777039875362E-3</v>
      </c>
      <c r="G564" s="13">
        <v>0.41974031528482958</v>
      </c>
      <c r="H564" s="13">
        <v>8.937683234420013E-2</v>
      </c>
      <c r="I564" s="13">
        <v>-6.3897968391033344E-2</v>
      </c>
      <c r="J564" s="13">
        <v>-1.0208490167392226E-2</v>
      </c>
      <c r="K564" s="13">
        <v>-3.6620249616119094E-2</v>
      </c>
      <c r="L564" s="13">
        <v>3.4388415131276995E-2</v>
      </c>
      <c r="M564" s="13">
        <v>-3.705322927921284E-2</v>
      </c>
      <c r="N564" s="13">
        <v>-2.4496819049490526E-2</v>
      </c>
      <c r="O564" s="13">
        <v>2.1399025238460823E-2</v>
      </c>
      <c r="P564" s="13">
        <v>1.0871980568961881E-2</v>
      </c>
      <c r="Q564" s="13">
        <v>-9.3425308412046215E-3</v>
      </c>
      <c r="R564" s="13">
        <v>-4.3980903888714895E-2</v>
      </c>
      <c r="S564" s="13">
        <v>-7.6106121888289691E-3</v>
      </c>
      <c r="T564" s="13">
        <v>-1.3672327472143309E-2</v>
      </c>
      <c r="U564" s="13">
        <v>1.6636248944428056E-2</v>
      </c>
      <c r="V564" s="13">
        <v>-2.1898941070927158E-2</v>
      </c>
      <c r="W564" s="13">
        <v>3.9151191425309984E-2</v>
      </c>
      <c r="X564" s="13">
        <v>2.8326699847962766E-2</v>
      </c>
      <c r="Y564" s="13">
        <v>-0.37491418806597632</v>
      </c>
      <c r="Z564" s="13">
        <v>1.3172411639677195E-2</v>
      </c>
      <c r="AA564" s="13">
        <v>0.34396887424340084</v>
      </c>
      <c r="AB564" s="13">
        <v>3.9151191425309984E-2</v>
      </c>
      <c r="AC564" s="157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46" t="s">
        <v>271</v>
      </c>
      <c r="C565" s="47"/>
      <c r="D565" s="45">
        <v>0.47</v>
      </c>
      <c r="E565" s="45">
        <v>0.21</v>
      </c>
      <c r="F565" s="45">
        <v>0</v>
      </c>
      <c r="G565" s="45">
        <v>10.24</v>
      </c>
      <c r="H565" s="45">
        <v>2.08</v>
      </c>
      <c r="I565" s="45">
        <v>1.71</v>
      </c>
      <c r="J565" s="45">
        <v>0.39</v>
      </c>
      <c r="K565" s="45">
        <v>1.04</v>
      </c>
      <c r="L565" s="45">
        <v>0.72</v>
      </c>
      <c r="M565" s="45">
        <v>1.05</v>
      </c>
      <c r="N565" s="45">
        <v>0.74</v>
      </c>
      <c r="O565" s="45">
        <v>0.4</v>
      </c>
      <c r="P565" s="45">
        <v>0.14000000000000001</v>
      </c>
      <c r="Q565" s="45">
        <v>0.36</v>
      </c>
      <c r="R565" s="45">
        <v>1.22</v>
      </c>
      <c r="S565" s="45">
        <v>0.32</v>
      </c>
      <c r="T565" s="45">
        <v>0.47</v>
      </c>
      <c r="U565" s="45">
        <v>0.28000000000000003</v>
      </c>
      <c r="V565" s="45">
        <v>0.67</v>
      </c>
      <c r="W565" s="45">
        <v>0.83</v>
      </c>
      <c r="X565" s="45">
        <v>0.56999999999999995</v>
      </c>
      <c r="Y565" s="45">
        <v>9.4</v>
      </c>
      <c r="Z565" s="45">
        <v>0.01</v>
      </c>
      <c r="AA565" s="45">
        <v>8.3699999999999992</v>
      </c>
      <c r="AB565" s="45">
        <v>0.83</v>
      </c>
      <c r="AC565" s="157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6"/>
    </row>
    <row r="567" spans="1:65" ht="15">
      <c r="B567" s="8" t="s">
        <v>532</v>
      </c>
      <c r="BM567" s="28" t="s">
        <v>67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15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228</v>
      </c>
      <c r="C569" s="9" t="s">
        <v>228</v>
      </c>
      <c r="D569" s="155" t="s">
        <v>232</v>
      </c>
      <c r="E569" s="156" t="s">
        <v>233</v>
      </c>
      <c r="F569" s="156" t="s">
        <v>237</v>
      </c>
      <c r="G569" s="156" t="s">
        <v>238</v>
      </c>
      <c r="H569" s="156" t="s">
        <v>239</v>
      </c>
      <c r="I569" s="156" t="s">
        <v>240</v>
      </c>
      <c r="J569" s="156" t="s">
        <v>241</v>
      </c>
      <c r="K569" s="156" t="s">
        <v>242</v>
      </c>
      <c r="L569" s="156" t="s">
        <v>243</v>
      </c>
      <c r="M569" s="156" t="s">
        <v>244</v>
      </c>
      <c r="N569" s="156" t="s">
        <v>245</v>
      </c>
      <c r="O569" s="156" t="s">
        <v>246</v>
      </c>
      <c r="P569" s="156" t="s">
        <v>247</v>
      </c>
      <c r="Q569" s="156" t="s">
        <v>248</v>
      </c>
      <c r="R569" s="156" t="s">
        <v>249</v>
      </c>
      <c r="S569" s="156" t="s">
        <v>250</v>
      </c>
      <c r="T569" s="156" t="s">
        <v>251</v>
      </c>
      <c r="U569" s="156" t="s">
        <v>252</v>
      </c>
      <c r="V569" s="156" t="s">
        <v>253</v>
      </c>
      <c r="W569" s="156" t="s">
        <v>254</v>
      </c>
      <c r="X569" s="156" t="s">
        <v>255</v>
      </c>
      <c r="Y569" s="156" t="s">
        <v>257</v>
      </c>
      <c r="Z569" s="156" t="s">
        <v>259</v>
      </c>
      <c r="AA569" s="156" t="s">
        <v>260</v>
      </c>
      <c r="AB569" s="15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303</v>
      </c>
      <c r="E570" s="11" t="s">
        <v>303</v>
      </c>
      <c r="F570" s="11" t="s">
        <v>304</v>
      </c>
      <c r="G570" s="11" t="s">
        <v>114</v>
      </c>
      <c r="H570" s="11" t="s">
        <v>114</v>
      </c>
      <c r="I570" s="11" t="s">
        <v>304</v>
      </c>
      <c r="J570" s="11" t="s">
        <v>303</v>
      </c>
      <c r="K570" s="11" t="s">
        <v>304</v>
      </c>
      <c r="L570" s="11" t="s">
        <v>304</v>
      </c>
      <c r="M570" s="11" t="s">
        <v>304</v>
      </c>
      <c r="N570" s="11" t="s">
        <v>304</v>
      </c>
      <c r="O570" s="11" t="s">
        <v>304</v>
      </c>
      <c r="P570" s="11" t="s">
        <v>114</v>
      </c>
      <c r="Q570" s="11" t="s">
        <v>304</v>
      </c>
      <c r="R570" s="11" t="s">
        <v>304</v>
      </c>
      <c r="S570" s="11" t="s">
        <v>303</v>
      </c>
      <c r="T570" s="11" t="s">
        <v>304</v>
      </c>
      <c r="U570" s="11" t="s">
        <v>303</v>
      </c>
      <c r="V570" s="11" t="s">
        <v>303</v>
      </c>
      <c r="W570" s="11" t="s">
        <v>114</v>
      </c>
      <c r="X570" s="11" t="s">
        <v>303</v>
      </c>
      <c r="Y570" s="11" t="s">
        <v>304</v>
      </c>
      <c r="Z570" s="11" t="s">
        <v>303</v>
      </c>
      <c r="AA570" s="11" t="s">
        <v>304</v>
      </c>
      <c r="AB570" s="15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5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1">
        <v>2.579540214565593</v>
      </c>
      <c r="E572" s="21">
        <v>2.8</v>
      </c>
      <c r="F572" s="151">
        <v>3</v>
      </c>
      <c r="G572" s="21">
        <v>3.0823</v>
      </c>
      <c r="H572" s="151">
        <v>3</v>
      </c>
      <c r="I572" s="21">
        <v>3.1</v>
      </c>
      <c r="J572" s="151">
        <v>2.16</v>
      </c>
      <c r="K572" s="21">
        <v>2.73</v>
      </c>
      <c r="L572" s="21">
        <v>2.76</v>
      </c>
      <c r="M572" s="21">
        <v>2.75</v>
      </c>
      <c r="N572" s="21">
        <v>2.61</v>
      </c>
      <c r="O572" s="21">
        <v>2.7</v>
      </c>
      <c r="P572" s="21">
        <v>2.4824931779999999</v>
      </c>
      <c r="Q572" s="150">
        <v>2.4</v>
      </c>
      <c r="R572" s="21">
        <v>2.74</v>
      </c>
      <c r="S572" s="21">
        <v>2.7</v>
      </c>
      <c r="T572" s="150">
        <v>3.45</v>
      </c>
      <c r="U572" s="21">
        <v>2.6</v>
      </c>
      <c r="V572" s="21">
        <v>2.54</v>
      </c>
      <c r="W572" s="151">
        <v>3</v>
      </c>
      <c r="X572" s="21">
        <v>2.7</v>
      </c>
      <c r="Y572" s="151">
        <v>4</v>
      </c>
      <c r="Z572" s="151">
        <v>3.02</v>
      </c>
      <c r="AA572" s="21">
        <v>2.99</v>
      </c>
      <c r="AB572" s="157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2.6937973586786068</v>
      </c>
      <c r="E573" s="11">
        <v>2.7</v>
      </c>
      <c r="F573" s="152">
        <v>2</v>
      </c>
      <c r="G573" s="11">
        <v>3.0236000000000001</v>
      </c>
      <c r="H573" s="152">
        <v>3</v>
      </c>
      <c r="I573" s="11">
        <v>2.9</v>
      </c>
      <c r="J573" s="152">
        <v>2.4300000000000002</v>
      </c>
      <c r="K573" s="11">
        <v>2.52</v>
      </c>
      <c r="L573" s="11">
        <v>2.54</v>
      </c>
      <c r="M573" s="11">
        <v>2.8</v>
      </c>
      <c r="N573" s="11">
        <v>2.56</v>
      </c>
      <c r="O573" s="11">
        <v>2.85</v>
      </c>
      <c r="P573" s="11">
        <v>2.4304886689999998</v>
      </c>
      <c r="Q573" s="152">
        <v>2.1</v>
      </c>
      <c r="R573" s="11">
        <v>2.76</v>
      </c>
      <c r="S573" s="11">
        <v>2.7</v>
      </c>
      <c r="T573" s="11">
        <v>2.95</v>
      </c>
      <c r="U573" s="11">
        <v>2.7</v>
      </c>
      <c r="V573" s="11">
        <v>2.57</v>
      </c>
      <c r="W573" s="152">
        <v>3</v>
      </c>
      <c r="X573" s="11">
        <v>2.7</v>
      </c>
      <c r="Y573" s="152">
        <v>4</v>
      </c>
      <c r="Z573" s="152">
        <v>3.27</v>
      </c>
      <c r="AA573" s="11">
        <v>2.5</v>
      </c>
      <c r="AB573" s="157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28</v>
      </c>
    </row>
    <row r="574" spans="1:65">
      <c r="A574" s="30"/>
      <c r="B574" s="19">
        <v>1</v>
      </c>
      <c r="C574" s="9">
        <v>3</v>
      </c>
      <c r="D574" s="11">
        <v>2.5655973084378143</v>
      </c>
      <c r="E574" s="11">
        <v>2.6</v>
      </c>
      <c r="F574" s="152">
        <v>2</v>
      </c>
      <c r="G574" s="153">
        <v>1.8029999999999999</v>
      </c>
      <c r="H574" s="152">
        <v>3</v>
      </c>
      <c r="I574" s="11">
        <v>3.1</v>
      </c>
      <c r="J574" s="152">
        <v>2.1800000000000002</v>
      </c>
      <c r="K574" s="11">
        <v>2.6</v>
      </c>
      <c r="L574" s="11">
        <v>2.54</v>
      </c>
      <c r="M574" s="153">
        <v>2.57</v>
      </c>
      <c r="N574" s="11">
        <v>2.77</v>
      </c>
      <c r="O574" s="11">
        <v>2.58</v>
      </c>
      <c r="P574" s="11">
        <v>2.8161363969999997</v>
      </c>
      <c r="Q574" s="152">
        <v>2.1</v>
      </c>
      <c r="R574" s="11">
        <v>2.79</v>
      </c>
      <c r="S574" s="11">
        <v>2.7</v>
      </c>
      <c r="T574" s="11">
        <v>2.88</v>
      </c>
      <c r="U574" s="11">
        <v>2.4</v>
      </c>
      <c r="V574" s="11">
        <v>2.66</v>
      </c>
      <c r="W574" s="152">
        <v>3</v>
      </c>
      <c r="X574" s="11">
        <v>2.7</v>
      </c>
      <c r="Y574" s="152">
        <v>4</v>
      </c>
      <c r="Z574" s="152">
        <v>3.32</v>
      </c>
      <c r="AA574" s="11">
        <v>2.4</v>
      </c>
      <c r="AB574" s="157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2.6342144677473414</v>
      </c>
      <c r="E575" s="11">
        <v>2.7</v>
      </c>
      <c r="F575" s="152">
        <v>2</v>
      </c>
      <c r="G575" s="11">
        <v>2.3506</v>
      </c>
      <c r="H575" s="152">
        <v>3</v>
      </c>
      <c r="I575" s="11">
        <v>2.9</v>
      </c>
      <c r="J575" s="152">
        <v>2.36</v>
      </c>
      <c r="K575" s="11">
        <v>2.88</v>
      </c>
      <c r="L575" s="11">
        <v>2.79</v>
      </c>
      <c r="M575" s="11">
        <v>2.77</v>
      </c>
      <c r="N575" s="11">
        <v>2.5299999999999998</v>
      </c>
      <c r="O575" s="11">
        <v>2.54</v>
      </c>
      <c r="P575" s="11">
        <v>2.764566147</v>
      </c>
      <c r="Q575" s="152">
        <v>2.2999999999999998</v>
      </c>
      <c r="R575" s="11">
        <v>2.77</v>
      </c>
      <c r="S575" s="11">
        <v>2.7</v>
      </c>
      <c r="T575" s="11">
        <v>2.61</v>
      </c>
      <c r="U575" s="11">
        <v>2.8</v>
      </c>
      <c r="V575" s="11">
        <v>2.76</v>
      </c>
      <c r="W575" s="152">
        <v>3</v>
      </c>
      <c r="X575" s="11">
        <v>2.8</v>
      </c>
      <c r="Y575" s="152">
        <v>4</v>
      </c>
      <c r="Z575" s="152">
        <v>3.31</v>
      </c>
      <c r="AA575" s="11">
        <v>2.8</v>
      </c>
      <c r="AB575" s="157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2.7065684351269299</v>
      </c>
    </row>
    <row r="576" spans="1:65">
      <c r="A576" s="30"/>
      <c r="B576" s="19">
        <v>1</v>
      </c>
      <c r="C576" s="9">
        <v>5</v>
      </c>
      <c r="D576" s="11">
        <v>2.6569769945769304</v>
      </c>
      <c r="E576" s="11">
        <v>2.7</v>
      </c>
      <c r="F576" s="152">
        <v>2</v>
      </c>
      <c r="G576" s="11">
        <v>2.6768000000000001</v>
      </c>
      <c r="H576" s="152">
        <v>3</v>
      </c>
      <c r="I576" s="11">
        <v>2.9</v>
      </c>
      <c r="J576" s="152">
        <v>2.69</v>
      </c>
      <c r="K576" s="11">
        <v>2.4</v>
      </c>
      <c r="L576" s="11">
        <v>2.72</v>
      </c>
      <c r="M576" s="11">
        <v>2.85</v>
      </c>
      <c r="N576" s="11">
        <v>3.04</v>
      </c>
      <c r="O576" s="11">
        <v>2.4500000000000002</v>
      </c>
      <c r="P576" s="11">
        <v>2.4393693459999999</v>
      </c>
      <c r="Q576" s="152">
        <v>2.1</v>
      </c>
      <c r="R576" s="11">
        <v>2.83</v>
      </c>
      <c r="S576" s="11">
        <v>2.8</v>
      </c>
      <c r="T576" s="11">
        <v>2.99</v>
      </c>
      <c r="U576" s="11">
        <v>2.5</v>
      </c>
      <c r="V576" s="11">
        <v>2.95</v>
      </c>
      <c r="W576" s="152">
        <v>3</v>
      </c>
      <c r="X576" s="11">
        <v>2.7</v>
      </c>
      <c r="Y576" s="152">
        <v>5</v>
      </c>
      <c r="Z576" s="152">
        <v>3.57</v>
      </c>
      <c r="AA576" s="11">
        <v>2.42</v>
      </c>
      <c r="AB576" s="157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2.6841659619405576</v>
      </c>
      <c r="E577" s="11">
        <v>2.9</v>
      </c>
      <c r="F577" s="152">
        <v>1</v>
      </c>
      <c r="G577" s="11">
        <v>2.0859999999999999</v>
      </c>
      <c r="H577" s="152">
        <v>3</v>
      </c>
      <c r="I577" s="11">
        <v>3</v>
      </c>
      <c r="J577" s="152">
        <v>2.35</v>
      </c>
      <c r="K577" s="11">
        <v>2.65</v>
      </c>
      <c r="L577" s="11">
        <v>2.95</v>
      </c>
      <c r="M577" s="11">
        <v>2.86</v>
      </c>
      <c r="N577" s="11">
        <v>2.88</v>
      </c>
      <c r="O577" s="11">
        <v>2.78</v>
      </c>
      <c r="P577" s="11">
        <v>2.5454743399999997</v>
      </c>
      <c r="Q577" s="152">
        <v>2.1</v>
      </c>
      <c r="R577" s="11">
        <v>2.7</v>
      </c>
      <c r="S577" s="11">
        <v>2.8</v>
      </c>
      <c r="T577" s="11">
        <v>2.76</v>
      </c>
      <c r="U577" s="11">
        <v>2.2000000000000002</v>
      </c>
      <c r="V577" s="11">
        <v>2.72</v>
      </c>
      <c r="W577" s="152">
        <v>3</v>
      </c>
      <c r="X577" s="11">
        <v>2.7</v>
      </c>
      <c r="Y577" s="152">
        <v>5</v>
      </c>
      <c r="Z577" s="153">
        <v>3.9600000000000004</v>
      </c>
      <c r="AA577" s="11">
        <v>2.58</v>
      </c>
      <c r="AB577" s="157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20" t="s">
        <v>267</v>
      </c>
      <c r="C578" s="12"/>
      <c r="D578" s="22">
        <v>2.6357153843244738</v>
      </c>
      <c r="E578" s="22">
        <v>2.7333333333333329</v>
      </c>
      <c r="F578" s="22">
        <v>2</v>
      </c>
      <c r="G578" s="22">
        <v>2.5037166666666666</v>
      </c>
      <c r="H578" s="22">
        <v>3</v>
      </c>
      <c r="I578" s="22">
        <v>2.9833333333333329</v>
      </c>
      <c r="J578" s="22">
        <v>2.3616666666666664</v>
      </c>
      <c r="K578" s="22">
        <v>2.6300000000000003</v>
      </c>
      <c r="L578" s="22">
        <v>2.7166666666666668</v>
      </c>
      <c r="M578" s="22">
        <v>2.7666666666666662</v>
      </c>
      <c r="N578" s="22">
        <v>2.731666666666666</v>
      </c>
      <c r="O578" s="22">
        <v>2.65</v>
      </c>
      <c r="P578" s="22">
        <v>2.5797546794999997</v>
      </c>
      <c r="Q578" s="22">
        <v>2.1833333333333331</v>
      </c>
      <c r="R578" s="22">
        <v>2.7650000000000001</v>
      </c>
      <c r="S578" s="22">
        <v>2.7333333333333338</v>
      </c>
      <c r="T578" s="22">
        <v>2.94</v>
      </c>
      <c r="U578" s="22">
        <v>2.5333333333333332</v>
      </c>
      <c r="V578" s="22">
        <v>2.6999999999999997</v>
      </c>
      <c r="W578" s="22">
        <v>3</v>
      </c>
      <c r="X578" s="22">
        <v>2.7166666666666668</v>
      </c>
      <c r="Y578" s="22">
        <v>4.333333333333333</v>
      </c>
      <c r="Z578" s="22">
        <v>3.4083333333333332</v>
      </c>
      <c r="AA578" s="22">
        <v>2.6150000000000002</v>
      </c>
      <c r="AB578" s="157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268</v>
      </c>
      <c r="C579" s="29"/>
      <c r="D579" s="11">
        <v>2.6455957311621359</v>
      </c>
      <c r="E579" s="11">
        <v>2.7</v>
      </c>
      <c r="F579" s="11">
        <v>2</v>
      </c>
      <c r="G579" s="11">
        <v>2.5137</v>
      </c>
      <c r="H579" s="11">
        <v>3</v>
      </c>
      <c r="I579" s="11">
        <v>2.95</v>
      </c>
      <c r="J579" s="11">
        <v>2.355</v>
      </c>
      <c r="K579" s="11">
        <v>2.625</v>
      </c>
      <c r="L579" s="11">
        <v>2.74</v>
      </c>
      <c r="M579" s="11">
        <v>2.7850000000000001</v>
      </c>
      <c r="N579" s="11">
        <v>2.69</v>
      </c>
      <c r="O579" s="11">
        <v>2.64</v>
      </c>
      <c r="P579" s="11">
        <v>2.5139837589999998</v>
      </c>
      <c r="Q579" s="11">
        <v>2.1</v>
      </c>
      <c r="R579" s="11">
        <v>2.7649999999999997</v>
      </c>
      <c r="S579" s="11">
        <v>2.7</v>
      </c>
      <c r="T579" s="11">
        <v>2.915</v>
      </c>
      <c r="U579" s="11">
        <v>2.5499999999999998</v>
      </c>
      <c r="V579" s="11">
        <v>2.6900000000000004</v>
      </c>
      <c r="W579" s="11">
        <v>3</v>
      </c>
      <c r="X579" s="11">
        <v>2.7</v>
      </c>
      <c r="Y579" s="11">
        <v>4</v>
      </c>
      <c r="Z579" s="11">
        <v>3.3149999999999999</v>
      </c>
      <c r="AA579" s="11">
        <v>2.54</v>
      </c>
      <c r="AB579" s="157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269</v>
      </c>
      <c r="C580" s="29"/>
      <c r="D580" s="23">
        <v>5.3380665602428774E-2</v>
      </c>
      <c r="E580" s="23">
        <v>0.10327955589886434</v>
      </c>
      <c r="F580" s="23">
        <v>0.63245553203367588</v>
      </c>
      <c r="G580" s="23">
        <v>0.51457379807629855</v>
      </c>
      <c r="H580" s="23">
        <v>0</v>
      </c>
      <c r="I580" s="23">
        <v>9.831920802501759E-2</v>
      </c>
      <c r="J580" s="23">
        <v>0.19301986080884695</v>
      </c>
      <c r="K580" s="23">
        <v>0.16661332479726823</v>
      </c>
      <c r="L580" s="23">
        <v>0.1575648014839186</v>
      </c>
      <c r="M580" s="23">
        <v>0.10557777543908886</v>
      </c>
      <c r="N580" s="23">
        <v>0.20173414848921012</v>
      </c>
      <c r="O580" s="23">
        <v>0.15257784898208515</v>
      </c>
      <c r="P580" s="23">
        <v>0.16891117191619709</v>
      </c>
      <c r="Q580" s="23">
        <v>0.13291601358251245</v>
      </c>
      <c r="R580" s="23">
        <v>4.4158804331639184E-2</v>
      </c>
      <c r="S580" s="23">
        <v>5.1639777949432038E-2</v>
      </c>
      <c r="T580" s="23">
        <v>0.28551707479588689</v>
      </c>
      <c r="U580" s="23">
        <v>0.21602468994692864</v>
      </c>
      <c r="V580" s="23">
        <v>0.14872793954062571</v>
      </c>
      <c r="W580" s="23">
        <v>0</v>
      </c>
      <c r="X580" s="23">
        <v>4.0824829046386159E-2</v>
      </c>
      <c r="Y580" s="23">
        <v>0.51639777949432131</v>
      </c>
      <c r="Z580" s="23">
        <v>0.32183329017779799</v>
      </c>
      <c r="AA580" s="23">
        <v>0.23390168874978229</v>
      </c>
      <c r="AB580" s="212"/>
      <c r="AC580" s="213"/>
      <c r="AD580" s="213"/>
      <c r="AE580" s="213"/>
      <c r="AF580" s="213"/>
      <c r="AG580" s="213"/>
      <c r="AH580" s="213"/>
      <c r="AI580" s="213"/>
      <c r="AJ580" s="213"/>
      <c r="AK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AX580" s="213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57"/>
    </row>
    <row r="581" spans="1:65">
      <c r="A581" s="30"/>
      <c r="B581" s="3" t="s">
        <v>87</v>
      </c>
      <c r="C581" s="29"/>
      <c r="D581" s="13">
        <v>2.0252818616115519E-2</v>
      </c>
      <c r="E581" s="13">
        <v>3.7785203377633303E-2</v>
      </c>
      <c r="F581" s="13">
        <v>0.31622776601683794</v>
      </c>
      <c r="G581" s="13">
        <v>0.20552397358978261</v>
      </c>
      <c r="H581" s="13">
        <v>0</v>
      </c>
      <c r="I581" s="13">
        <v>3.2956159114531043E-2</v>
      </c>
      <c r="J581" s="13">
        <v>8.1730357434938727E-2</v>
      </c>
      <c r="K581" s="13">
        <v>6.3351074067402355E-2</v>
      </c>
      <c r="L581" s="13">
        <v>5.7999313429663288E-2</v>
      </c>
      <c r="M581" s="13">
        <v>3.8160641724971883E-2</v>
      </c>
      <c r="N581" s="13">
        <v>7.3850206890497927E-2</v>
      </c>
      <c r="O581" s="13">
        <v>5.757654678569251E-2</v>
      </c>
      <c r="P581" s="13">
        <v>6.5475672263897181E-2</v>
      </c>
      <c r="Q581" s="13">
        <v>6.0877563472906474E-2</v>
      </c>
      <c r="R581" s="13">
        <v>1.5970634477988854E-2</v>
      </c>
      <c r="S581" s="13">
        <v>1.8892601688816596E-2</v>
      </c>
      <c r="T581" s="13">
        <v>9.7114651291117987E-2</v>
      </c>
      <c r="U581" s="13">
        <v>8.5272903926419202E-2</v>
      </c>
      <c r="V581" s="13">
        <v>5.5084422052083602E-2</v>
      </c>
      <c r="W581" s="13">
        <v>0</v>
      </c>
      <c r="X581" s="13">
        <v>1.5027544434252573E-2</v>
      </c>
      <c r="Y581" s="13">
        <v>0.11916871834484338</v>
      </c>
      <c r="Z581" s="13">
        <v>9.442541521108988E-2</v>
      </c>
      <c r="AA581" s="13">
        <v>8.94461524855764E-2</v>
      </c>
      <c r="AB581" s="157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270</v>
      </c>
      <c r="C582" s="29"/>
      <c r="D582" s="13">
        <v>-2.6178185588399239E-2</v>
      </c>
      <c r="E582" s="13">
        <v>9.8888680807169838E-3</v>
      </c>
      <c r="F582" s="13">
        <v>-0.26105692579459716</v>
      </c>
      <c r="G582" s="13">
        <v>-7.4947954697014763E-2</v>
      </c>
      <c r="H582" s="13">
        <v>0.10841461130810415</v>
      </c>
      <c r="I582" s="13">
        <v>0.10225675235639242</v>
      </c>
      <c r="J582" s="13">
        <v>-0.12743138654245356</v>
      </c>
      <c r="K582" s="13">
        <v>-2.8289857419895093E-2</v>
      </c>
      <c r="L582" s="13">
        <v>3.7310091290054803E-3</v>
      </c>
      <c r="M582" s="13">
        <v>2.2204585984140435E-2</v>
      </c>
      <c r="N582" s="13">
        <v>9.273082185545789E-3</v>
      </c>
      <c r="O582" s="13">
        <v>-2.0900426677841311E-2</v>
      </c>
      <c r="P582" s="13">
        <v>-4.6854073217248215E-2</v>
      </c>
      <c r="Q582" s="13">
        <v>-0.19332047732576862</v>
      </c>
      <c r="R582" s="13">
        <v>2.1588800088969462E-2</v>
      </c>
      <c r="S582" s="13">
        <v>9.8888680807174278E-3</v>
      </c>
      <c r="T582" s="13">
        <v>8.6246319081942246E-2</v>
      </c>
      <c r="U582" s="13">
        <v>-6.4005439339823167E-2</v>
      </c>
      <c r="V582" s="13">
        <v>-2.4268498227062452E-3</v>
      </c>
      <c r="W582" s="13">
        <v>0.10841461130810415</v>
      </c>
      <c r="X582" s="13">
        <v>3.7310091290054803E-3</v>
      </c>
      <c r="Y582" s="13">
        <v>0.6010433274450393</v>
      </c>
      <c r="Z582" s="13">
        <v>0.25928215562504064</v>
      </c>
      <c r="AA582" s="13">
        <v>-3.3831930476435734E-2</v>
      </c>
      <c r="AB582" s="157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46" t="s">
        <v>271</v>
      </c>
      <c r="C583" s="47"/>
      <c r="D583" s="45">
        <v>0.65</v>
      </c>
      <c r="E583" s="45">
        <v>0.22</v>
      </c>
      <c r="F583" s="45" t="s">
        <v>272</v>
      </c>
      <c r="G583" s="45">
        <v>1.83</v>
      </c>
      <c r="H583" s="45" t="s">
        <v>272</v>
      </c>
      <c r="I583" s="45">
        <v>2.46</v>
      </c>
      <c r="J583" s="45">
        <v>3.1</v>
      </c>
      <c r="K583" s="45">
        <v>0.7</v>
      </c>
      <c r="L583" s="45">
        <v>7.0000000000000007E-2</v>
      </c>
      <c r="M583" s="45">
        <v>0.52</v>
      </c>
      <c r="N583" s="45">
        <v>0.21</v>
      </c>
      <c r="O583" s="45">
        <v>0.52</v>
      </c>
      <c r="P583" s="45">
        <v>1.1499999999999999</v>
      </c>
      <c r="Q583" s="45">
        <v>4.6900000000000004</v>
      </c>
      <c r="R583" s="45">
        <v>0.51</v>
      </c>
      <c r="S583" s="45">
        <v>0.22</v>
      </c>
      <c r="T583" s="45">
        <v>2.0699999999999998</v>
      </c>
      <c r="U583" s="45">
        <v>1.56</v>
      </c>
      <c r="V583" s="45">
        <v>7.0000000000000007E-2</v>
      </c>
      <c r="W583" s="45" t="s">
        <v>272</v>
      </c>
      <c r="X583" s="45">
        <v>7.0000000000000007E-2</v>
      </c>
      <c r="Y583" s="45" t="s">
        <v>272</v>
      </c>
      <c r="Z583" s="45">
        <v>6.25</v>
      </c>
      <c r="AA583" s="45">
        <v>0.83</v>
      </c>
      <c r="AB583" s="157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B584" s="31" t="s">
        <v>315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6"/>
    </row>
    <row r="585" spans="1:65">
      <c r="BM585" s="56"/>
    </row>
    <row r="586" spans="1:65" ht="15">
      <c r="B586" s="8" t="s">
        <v>533</v>
      </c>
      <c r="BM586" s="28" t="s">
        <v>67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227</v>
      </c>
      <c r="E587" s="17" t="s">
        <v>227</v>
      </c>
      <c r="F587" s="17" t="s">
        <v>227</v>
      </c>
      <c r="G587" s="17" t="s">
        <v>227</v>
      </c>
      <c r="H587" s="17" t="s">
        <v>227</v>
      </c>
      <c r="I587" s="17" t="s">
        <v>227</v>
      </c>
      <c r="J587" s="17" t="s">
        <v>227</v>
      </c>
      <c r="K587" s="17" t="s">
        <v>227</v>
      </c>
      <c r="L587" s="17" t="s">
        <v>227</v>
      </c>
      <c r="M587" s="17" t="s">
        <v>227</v>
      </c>
      <c r="N587" s="17" t="s">
        <v>227</v>
      </c>
      <c r="O587" s="17" t="s">
        <v>227</v>
      </c>
      <c r="P587" s="17" t="s">
        <v>227</v>
      </c>
      <c r="Q587" s="17" t="s">
        <v>227</v>
      </c>
      <c r="R587" s="17" t="s">
        <v>227</v>
      </c>
      <c r="S587" s="17" t="s">
        <v>227</v>
      </c>
      <c r="T587" s="17" t="s">
        <v>227</v>
      </c>
      <c r="U587" s="17" t="s">
        <v>227</v>
      </c>
      <c r="V587" s="17" t="s">
        <v>227</v>
      </c>
      <c r="W587" s="17" t="s">
        <v>227</v>
      </c>
      <c r="X587" s="17" t="s">
        <v>227</v>
      </c>
      <c r="Y587" s="17" t="s">
        <v>227</v>
      </c>
      <c r="Z587" s="17" t="s">
        <v>227</v>
      </c>
      <c r="AA587" s="17" t="s">
        <v>227</v>
      </c>
      <c r="AB587" s="17" t="s">
        <v>227</v>
      </c>
      <c r="AC587" s="17" t="s">
        <v>227</v>
      </c>
      <c r="AD587" s="157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228</v>
      </c>
      <c r="C588" s="9" t="s">
        <v>228</v>
      </c>
      <c r="D588" s="155" t="s">
        <v>231</v>
      </c>
      <c r="E588" s="156" t="s">
        <v>232</v>
      </c>
      <c r="F588" s="156" t="s">
        <v>233</v>
      </c>
      <c r="G588" s="156" t="s">
        <v>237</v>
      </c>
      <c r="H588" s="156" t="s">
        <v>238</v>
      </c>
      <c r="I588" s="156" t="s">
        <v>239</v>
      </c>
      <c r="J588" s="156" t="s">
        <v>240</v>
      </c>
      <c r="K588" s="156" t="s">
        <v>241</v>
      </c>
      <c r="L588" s="156" t="s">
        <v>242</v>
      </c>
      <c r="M588" s="156" t="s">
        <v>243</v>
      </c>
      <c r="N588" s="156" t="s">
        <v>244</v>
      </c>
      <c r="O588" s="156" t="s">
        <v>245</v>
      </c>
      <c r="P588" s="156" t="s">
        <v>246</v>
      </c>
      <c r="Q588" s="156" t="s">
        <v>247</v>
      </c>
      <c r="R588" s="156" t="s">
        <v>248</v>
      </c>
      <c r="S588" s="156" t="s">
        <v>249</v>
      </c>
      <c r="T588" s="156" t="s">
        <v>250</v>
      </c>
      <c r="U588" s="156" t="s">
        <v>251</v>
      </c>
      <c r="V588" s="156" t="s">
        <v>252</v>
      </c>
      <c r="W588" s="156" t="s">
        <v>253</v>
      </c>
      <c r="X588" s="156" t="s">
        <v>254</v>
      </c>
      <c r="Y588" s="156" t="s">
        <v>255</v>
      </c>
      <c r="Z588" s="156" t="s">
        <v>256</v>
      </c>
      <c r="AA588" s="156" t="s">
        <v>257</v>
      </c>
      <c r="AB588" s="156" t="s">
        <v>259</v>
      </c>
      <c r="AC588" s="156" t="s">
        <v>260</v>
      </c>
      <c r="AD588" s="157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114</v>
      </c>
      <c r="E589" s="11" t="s">
        <v>303</v>
      </c>
      <c r="F589" s="11" t="s">
        <v>114</v>
      </c>
      <c r="G589" s="11" t="s">
        <v>304</v>
      </c>
      <c r="H589" s="11" t="s">
        <v>114</v>
      </c>
      <c r="I589" s="11" t="s">
        <v>114</v>
      </c>
      <c r="J589" s="11" t="s">
        <v>304</v>
      </c>
      <c r="K589" s="11" t="s">
        <v>303</v>
      </c>
      <c r="L589" s="11" t="s">
        <v>304</v>
      </c>
      <c r="M589" s="11" t="s">
        <v>304</v>
      </c>
      <c r="N589" s="11" t="s">
        <v>304</v>
      </c>
      <c r="O589" s="11" t="s">
        <v>304</v>
      </c>
      <c r="P589" s="11" t="s">
        <v>304</v>
      </c>
      <c r="Q589" s="11" t="s">
        <v>114</v>
      </c>
      <c r="R589" s="11" t="s">
        <v>304</v>
      </c>
      <c r="S589" s="11" t="s">
        <v>304</v>
      </c>
      <c r="T589" s="11" t="s">
        <v>114</v>
      </c>
      <c r="U589" s="11" t="s">
        <v>304</v>
      </c>
      <c r="V589" s="11" t="s">
        <v>303</v>
      </c>
      <c r="W589" s="11" t="s">
        <v>304</v>
      </c>
      <c r="X589" s="11" t="s">
        <v>114</v>
      </c>
      <c r="Y589" s="11" t="s">
        <v>303</v>
      </c>
      <c r="Z589" s="11" t="s">
        <v>304</v>
      </c>
      <c r="AA589" s="11" t="s">
        <v>304</v>
      </c>
      <c r="AB589" s="11" t="s">
        <v>303</v>
      </c>
      <c r="AC589" s="11" t="s">
        <v>304</v>
      </c>
      <c r="AD589" s="157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157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">
        <v>1.9534400000000001</v>
      </c>
      <c r="E591" s="21">
        <v>1.9416873333175217</v>
      </c>
      <c r="F591" s="21">
        <v>2.0244</v>
      </c>
      <c r="G591" s="21">
        <v>2.0299999999999998</v>
      </c>
      <c r="H591" s="21">
        <v>1.9504000000000001</v>
      </c>
      <c r="I591" s="21">
        <v>1.97</v>
      </c>
      <c r="J591" s="21">
        <v>2.1389</v>
      </c>
      <c r="K591" s="21">
        <v>2.113</v>
      </c>
      <c r="L591" s="21">
        <v>2.02</v>
      </c>
      <c r="M591" s="150">
        <v>1.9900000000000002</v>
      </c>
      <c r="N591" s="21">
        <v>1.9799999999999998</v>
      </c>
      <c r="O591" s="21">
        <v>1.9</v>
      </c>
      <c r="P591" s="21">
        <v>2.08</v>
      </c>
      <c r="Q591" s="21">
        <v>1.92655244443</v>
      </c>
      <c r="R591" s="21">
        <v>1.94</v>
      </c>
      <c r="S591" s="21">
        <v>2.0699999999999998</v>
      </c>
      <c r="T591" s="151">
        <v>1.7399999999999998</v>
      </c>
      <c r="U591" s="21">
        <v>1.92</v>
      </c>
      <c r="V591" s="21">
        <v>2.0609999999999999</v>
      </c>
      <c r="W591" s="21">
        <v>2.032</v>
      </c>
      <c r="X591" s="21">
        <v>2.0114000000000001</v>
      </c>
      <c r="Y591" s="21">
        <v>2.0030999999999999</v>
      </c>
      <c r="Z591" s="21"/>
      <c r="AA591" s="21">
        <v>2.077</v>
      </c>
      <c r="AB591" s="150">
        <v>1.91</v>
      </c>
      <c r="AC591" s="151">
        <v>2.3199999999999998</v>
      </c>
      <c r="AD591" s="157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1.9804649999999997</v>
      </c>
      <c r="E592" s="11">
        <v>1.9627625973616989</v>
      </c>
      <c r="F592" s="11">
        <v>1.9916</v>
      </c>
      <c r="G592" s="11">
        <v>2.0499999999999998</v>
      </c>
      <c r="H592" s="11">
        <v>2.0038999999999998</v>
      </c>
      <c r="I592" s="11">
        <v>1.95</v>
      </c>
      <c r="J592" s="11">
        <v>2.1189</v>
      </c>
      <c r="K592" s="153">
        <v>2.198</v>
      </c>
      <c r="L592" s="11">
        <v>2.0099999999999998</v>
      </c>
      <c r="M592" s="11">
        <v>2.0499999999999998</v>
      </c>
      <c r="N592" s="11">
        <v>1.95</v>
      </c>
      <c r="O592" s="11">
        <v>1.91</v>
      </c>
      <c r="P592" s="11">
        <v>2.08</v>
      </c>
      <c r="Q592" s="11">
        <v>1.9786177302607753</v>
      </c>
      <c r="R592" s="11">
        <v>1.95</v>
      </c>
      <c r="S592" s="11">
        <v>2.06</v>
      </c>
      <c r="T592" s="152">
        <v>1.8800000000000001</v>
      </c>
      <c r="U592" s="11">
        <v>1.9299999999999997</v>
      </c>
      <c r="V592" s="11">
        <v>2.012</v>
      </c>
      <c r="W592" s="11">
        <v>2.0619999999999998</v>
      </c>
      <c r="X592" s="11">
        <v>2.0186999999999999</v>
      </c>
      <c r="Y592" s="11">
        <v>2.0535999999999999</v>
      </c>
      <c r="Z592" s="152">
        <v>1.645</v>
      </c>
      <c r="AA592" s="11">
        <v>2.077</v>
      </c>
      <c r="AB592" s="11">
        <v>2.04</v>
      </c>
      <c r="AC592" s="152">
        <v>2.34</v>
      </c>
      <c r="AD592" s="157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1.9544349999999999</v>
      </c>
      <c r="E593" s="11">
        <v>1.948086987494924</v>
      </c>
      <c r="F593" s="11">
        <v>2.0190999999999999</v>
      </c>
      <c r="G593" s="11">
        <v>2.04</v>
      </c>
      <c r="H593" s="11">
        <v>1.9943</v>
      </c>
      <c r="I593" s="11">
        <v>1.94</v>
      </c>
      <c r="J593" s="11">
        <v>2.1763999999999997</v>
      </c>
      <c r="K593" s="11">
        <v>2.0649999999999999</v>
      </c>
      <c r="L593" s="11">
        <v>1.97</v>
      </c>
      <c r="M593" s="11">
        <v>2.12</v>
      </c>
      <c r="N593" s="11">
        <v>2</v>
      </c>
      <c r="O593" s="11">
        <v>1.9</v>
      </c>
      <c r="P593" s="11">
        <v>2.13</v>
      </c>
      <c r="Q593" s="11">
        <v>1.9437383439502798</v>
      </c>
      <c r="R593" s="11">
        <v>1.94</v>
      </c>
      <c r="S593" s="11">
        <v>2.08</v>
      </c>
      <c r="T593" s="152">
        <v>1.7000000000000002</v>
      </c>
      <c r="U593" s="11">
        <v>1.95</v>
      </c>
      <c r="V593" s="11">
        <v>2.0699999999999998</v>
      </c>
      <c r="W593" s="11">
        <v>2.0430000000000001</v>
      </c>
      <c r="X593" s="11">
        <v>2.0451000000000001</v>
      </c>
      <c r="Y593" s="11">
        <v>2.0821999999999998</v>
      </c>
      <c r="Z593" s="152">
        <v>1.6039999999999999</v>
      </c>
      <c r="AA593" s="11">
        <v>2.0619999999999998</v>
      </c>
      <c r="AB593" s="11">
        <v>2.12</v>
      </c>
      <c r="AC593" s="152">
        <v>2.34</v>
      </c>
      <c r="AD593" s="157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1.9569799999999997</v>
      </c>
      <c r="E594" s="11">
        <v>1.9982006097950946</v>
      </c>
      <c r="F594" s="11">
        <v>2.0367999999999999</v>
      </c>
      <c r="G594" s="11">
        <v>2.04</v>
      </c>
      <c r="H594" s="11">
        <v>2.0204</v>
      </c>
      <c r="I594" s="153">
        <v>2.0299999999999998</v>
      </c>
      <c r="J594" s="11">
        <v>2.1722999999999999</v>
      </c>
      <c r="K594" s="11">
        <v>2.0379999999999998</v>
      </c>
      <c r="L594" s="11">
        <v>1.9900000000000002</v>
      </c>
      <c r="M594" s="11">
        <v>2.09</v>
      </c>
      <c r="N594" s="11">
        <v>2.02</v>
      </c>
      <c r="O594" s="11">
        <v>1.92</v>
      </c>
      <c r="P594" s="11">
        <v>2.0699999999999998</v>
      </c>
      <c r="Q594" s="11">
        <v>1.9770534075940291</v>
      </c>
      <c r="R594" s="11">
        <v>1.94</v>
      </c>
      <c r="S594" s="11">
        <v>2.06</v>
      </c>
      <c r="T594" s="152">
        <v>1.87</v>
      </c>
      <c r="U594" s="11">
        <v>1.9900000000000002</v>
      </c>
      <c r="V594" s="11">
        <v>2.0680000000000001</v>
      </c>
      <c r="W594" s="11">
        <v>2.0070000000000001</v>
      </c>
      <c r="X594" s="11">
        <v>2.0710999999999999</v>
      </c>
      <c r="Y594" s="11">
        <v>2.0413000000000001</v>
      </c>
      <c r="Z594" s="152">
        <v>1.552</v>
      </c>
      <c r="AA594" s="11">
        <v>2.0990000000000002</v>
      </c>
      <c r="AB594" s="11">
        <v>2.08</v>
      </c>
      <c r="AC594" s="152">
        <v>2.31</v>
      </c>
      <c r="AD594" s="157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2.0213875720879235</v>
      </c>
    </row>
    <row r="595" spans="1:65">
      <c r="A595" s="30"/>
      <c r="B595" s="19">
        <v>1</v>
      </c>
      <c r="C595" s="9">
        <v>5</v>
      </c>
      <c r="D595" s="11">
        <v>1.9531049999999999</v>
      </c>
      <c r="E595" s="11">
        <v>1.9439386048431266</v>
      </c>
      <c r="F595" s="11">
        <v>2.0154999999999998</v>
      </c>
      <c r="G595" s="11">
        <v>2.12</v>
      </c>
      <c r="H595" s="11">
        <v>2.0312000000000001</v>
      </c>
      <c r="I595" s="11">
        <v>1.96</v>
      </c>
      <c r="J595" s="11">
        <v>2.1762999999999999</v>
      </c>
      <c r="K595" s="11">
        <v>2.085</v>
      </c>
      <c r="L595" s="11">
        <v>2.02</v>
      </c>
      <c r="M595" s="11">
        <v>2.1</v>
      </c>
      <c r="N595" s="11">
        <v>1.9799999999999998</v>
      </c>
      <c r="O595" s="11">
        <v>1.96</v>
      </c>
      <c r="P595" s="11">
        <v>2.11</v>
      </c>
      <c r="Q595" s="11">
        <v>1.9509003142929624</v>
      </c>
      <c r="R595" s="11">
        <v>1.92</v>
      </c>
      <c r="S595" s="11">
        <v>2.08</v>
      </c>
      <c r="T595" s="152">
        <v>1.71</v>
      </c>
      <c r="U595" s="11">
        <v>1.94</v>
      </c>
      <c r="V595" s="11">
        <v>2.0259999999999998</v>
      </c>
      <c r="W595" s="11">
        <v>2.0369999999999999</v>
      </c>
      <c r="X595" s="11">
        <v>2.0591999999999997</v>
      </c>
      <c r="Y595" s="11">
        <v>2.0158</v>
      </c>
      <c r="Z595" s="153">
        <v>1.7999999999999998</v>
      </c>
      <c r="AA595" s="11">
        <v>2.0920000000000001</v>
      </c>
      <c r="AB595" s="11">
        <v>2.08</v>
      </c>
      <c r="AC595" s="152">
        <v>2.25</v>
      </c>
      <c r="AD595" s="157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44</v>
      </c>
    </row>
    <row r="596" spans="1:65">
      <c r="A596" s="30"/>
      <c r="B596" s="19">
        <v>1</v>
      </c>
      <c r="C596" s="9">
        <v>6</v>
      </c>
      <c r="D596" s="11">
        <v>1.95947</v>
      </c>
      <c r="E596" s="11">
        <v>1.971390935712819</v>
      </c>
      <c r="F596" s="11">
        <v>2.0323000000000002</v>
      </c>
      <c r="G596" s="153">
        <v>2.17</v>
      </c>
      <c r="H596" s="11">
        <v>1.9785000000000001</v>
      </c>
      <c r="I596" s="11">
        <v>1.94</v>
      </c>
      <c r="J596" s="11">
        <v>2.1725000000000003</v>
      </c>
      <c r="K596" s="11">
        <v>2.0870000000000002</v>
      </c>
      <c r="L596" s="11">
        <v>1.97</v>
      </c>
      <c r="M596" s="11">
        <v>2.09</v>
      </c>
      <c r="N596" s="11">
        <v>2</v>
      </c>
      <c r="O596" s="11">
        <v>1.94</v>
      </c>
      <c r="P596" s="11">
        <v>2.09</v>
      </c>
      <c r="Q596" s="11">
        <v>1.9481422414540941</v>
      </c>
      <c r="R596" s="11">
        <v>1.94</v>
      </c>
      <c r="S596" s="11">
        <v>2.06</v>
      </c>
      <c r="T596" s="152">
        <v>1.72</v>
      </c>
      <c r="U596" s="11">
        <v>1.92</v>
      </c>
      <c r="V596" s="11">
        <v>1.986</v>
      </c>
      <c r="W596" s="11">
        <v>2.004</v>
      </c>
      <c r="X596" s="11">
        <v>2.0341999999999998</v>
      </c>
      <c r="Y596" s="11">
        <v>2.0501</v>
      </c>
      <c r="Z596" s="152">
        <v>1.6080000000000001</v>
      </c>
      <c r="AA596" s="11">
        <v>2.0990000000000002</v>
      </c>
      <c r="AB596" s="11">
        <v>2.1</v>
      </c>
      <c r="AC596" s="152">
        <v>2.23</v>
      </c>
      <c r="AD596" s="157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20" t="s">
        <v>267</v>
      </c>
      <c r="C597" s="12"/>
      <c r="D597" s="22">
        <v>1.9596491666666662</v>
      </c>
      <c r="E597" s="22">
        <v>1.9610111780875306</v>
      </c>
      <c r="F597" s="22">
        <v>2.0199499999999997</v>
      </c>
      <c r="G597" s="22">
        <v>2.0750000000000002</v>
      </c>
      <c r="H597" s="22">
        <v>1.9964500000000001</v>
      </c>
      <c r="I597" s="22">
        <v>1.9649999999999996</v>
      </c>
      <c r="J597" s="22">
        <v>2.1592166666666661</v>
      </c>
      <c r="K597" s="22">
        <v>2.0976666666666666</v>
      </c>
      <c r="L597" s="22">
        <v>1.9966666666666668</v>
      </c>
      <c r="M597" s="22">
        <v>2.0733333333333333</v>
      </c>
      <c r="N597" s="22">
        <v>1.9883333333333333</v>
      </c>
      <c r="O597" s="22">
        <v>1.9216666666666666</v>
      </c>
      <c r="P597" s="22">
        <v>2.0933333333333333</v>
      </c>
      <c r="Q597" s="22">
        <v>1.9541674136636902</v>
      </c>
      <c r="R597" s="22">
        <v>1.9383333333333332</v>
      </c>
      <c r="S597" s="22">
        <v>2.0683333333333334</v>
      </c>
      <c r="T597" s="22">
        <v>1.7700000000000002</v>
      </c>
      <c r="U597" s="22">
        <v>1.9416666666666667</v>
      </c>
      <c r="V597" s="22">
        <v>2.0371666666666668</v>
      </c>
      <c r="W597" s="22">
        <v>2.0308333333333333</v>
      </c>
      <c r="X597" s="22">
        <v>2.0399500000000002</v>
      </c>
      <c r="Y597" s="22">
        <v>2.0410166666666667</v>
      </c>
      <c r="Z597" s="22">
        <v>1.6417999999999999</v>
      </c>
      <c r="AA597" s="22">
        <v>2.0843333333333334</v>
      </c>
      <c r="AB597" s="22">
        <v>2.0550000000000002</v>
      </c>
      <c r="AC597" s="22">
        <v>2.2983333333333333</v>
      </c>
      <c r="AD597" s="157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268</v>
      </c>
      <c r="C598" s="29"/>
      <c r="D598" s="11">
        <v>1.9557074999999999</v>
      </c>
      <c r="E598" s="11">
        <v>1.9554247924283115</v>
      </c>
      <c r="F598" s="11">
        <v>2.0217499999999999</v>
      </c>
      <c r="G598" s="11">
        <v>2.0449999999999999</v>
      </c>
      <c r="H598" s="11">
        <v>1.9990999999999999</v>
      </c>
      <c r="I598" s="11">
        <v>1.9550000000000001</v>
      </c>
      <c r="J598" s="11">
        <v>2.1724000000000001</v>
      </c>
      <c r="K598" s="11">
        <v>2.0860000000000003</v>
      </c>
      <c r="L598" s="11">
        <v>2</v>
      </c>
      <c r="M598" s="11">
        <v>2.09</v>
      </c>
      <c r="N598" s="11">
        <v>1.9899999999999998</v>
      </c>
      <c r="O598" s="11">
        <v>1.915</v>
      </c>
      <c r="P598" s="11">
        <v>2.085</v>
      </c>
      <c r="Q598" s="11">
        <v>1.9495212778735282</v>
      </c>
      <c r="R598" s="11">
        <v>1.94</v>
      </c>
      <c r="S598" s="11">
        <v>2.0649999999999999</v>
      </c>
      <c r="T598" s="11">
        <v>1.73</v>
      </c>
      <c r="U598" s="11">
        <v>1.9349999999999998</v>
      </c>
      <c r="V598" s="11">
        <v>2.0434999999999999</v>
      </c>
      <c r="W598" s="11">
        <v>2.0345</v>
      </c>
      <c r="X598" s="11">
        <v>2.03965</v>
      </c>
      <c r="Y598" s="11">
        <v>2.0457000000000001</v>
      </c>
      <c r="Z598" s="11">
        <v>1.6080000000000001</v>
      </c>
      <c r="AA598" s="11">
        <v>2.0845000000000002</v>
      </c>
      <c r="AB598" s="11">
        <v>2.08</v>
      </c>
      <c r="AC598" s="11">
        <v>2.3149999999999999</v>
      </c>
      <c r="AD598" s="157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269</v>
      </c>
      <c r="C599" s="29"/>
      <c r="D599" s="23">
        <v>1.0478767779021767E-2</v>
      </c>
      <c r="E599" s="23">
        <v>2.1567471362773084E-2</v>
      </c>
      <c r="F599" s="23">
        <v>1.6003093450955054E-2</v>
      </c>
      <c r="G599" s="23">
        <v>5.683308895353132E-2</v>
      </c>
      <c r="H599" s="23">
        <v>2.9271470752252903E-2</v>
      </c>
      <c r="I599" s="23">
        <v>3.3911649915626285E-2</v>
      </c>
      <c r="J599" s="23">
        <v>2.4384127350935991E-2</v>
      </c>
      <c r="K599" s="23">
        <v>5.5142240312365524E-2</v>
      </c>
      <c r="L599" s="23">
        <v>2.3380903889000226E-2</v>
      </c>
      <c r="M599" s="23">
        <v>4.6761807778000437E-2</v>
      </c>
      <c r="N599" s="23">
        <v>2.4013884872437219E-2</v>
      </c>
      <c r="O599" s="23">
        <v>2.4013884872437191E-2</v>
      </c>
      <c r="P599" s="23">
        <v>2.2509257354845477E-2</v>
      </c>
      <c r="Q599" s="23">
        <v>2.0198590837954694E-2</v>
      </c>
      <c r="R599" s="23">
        <v>9.8319208025017587E-3</v>
      </c>
      <c r="S599" s="23">
        <v>9.8319208025017518E-3</v>
      </c>
      <c r="T599" s="23">
        <v>8.2462112512353261E-2</v>
      </c>
      <c r="U599" s="23">
        <v>2.6394443859772326E-2</v>
      </c>
      <c r="V599" s="23">
        <v>3.45625037673295E-2</v>
      </c>
      <c r="W599" s="23">
        <v>2.212163345385381E-2</v>
      </c>
      <c r="X599" s="23">
        <v>2.3096038621373955E-2</v>
      </c>
      <c r="Y599" s="23">
        <v>2.8321540683138424E-2</v>
      </c>
      <c r="Z599" s="23">
        <v>9.443622186428248E-2</v>
      </c>
      <c r="AA599" s="23">
        <v>1.4800900873483038E-2</v>
      </c>
      <c r="AB599" s="23">
        <v>7.5828754440515567E-2</v>
      </c>
      <c r="AC599" s="23">
        <v>4.708148963941839E-2</v>
      </c>
      <c r="AD599" s="212"/>
      <c r="AE599" s="213"/>
      <c r="AF599" s="213"/>
      <c r="AG599" s="213"/>
      <c r="AH599" s="213"/>
      <c r="AI599" s="213"/>
      <c r="AJ599" s="213"/>
      <c r="AK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AX599" s="213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57"/>
    </row>
    <row r="600" spans="1:65">
      <c r="A600" s="30"/>
      <c r="B600" s="3" t="s">
        <v>87</v>
      </c>
      <c r="C600" s="29"/>
      <c r="D600" s="13">
        <v>5.3472672339845368E-3</v>
      </c>
      <c r="E600" s="13">
        <v>1.099813790138957E-2</v>
      </c>
      <c r="F600" s="13">
        <v>7.9225195925419229E-3</v>
      </c>
      <c r="G600" s="13">
        <v>2.7389440459533163E-2</v>
      </c>
      <c r="H600" s="13">
        <v>1.4661760000126676E-2</v>
      </c>
      <c r="I600" s="13">
        <v>1.7257837107188954E-2</v>
      </c>
      <c r="J600" s="13">
        <v>1.129304331861215E-2</v>
      </c>
      <c r="K600" s="13">
        <v>2.6287417914682438E-2</v>
      </c>
      <c r="L600" s="13">
        <v>1.170996855876472E-2</v>
      </c>
      <c r="M600" s="13">
        <v>2.255392658102915E-2</v>
      </c>
      <c r="N600" s="13">
        <v>1.2077393900639003E-2</v>
      </c>
      <c r="O600" s="13">
        <v>1.2496384148709726E-2</v>
      </c>
      <c r="P600" s="13">
        <v>1.0752829946582235E-2</v>
      </c>
      <c r="Q600" s="13">
        <v>1.0336161936139442E-2</v>
      </c>
      <c r="R600" s="13">
        <v>5.0723581096311738E-3</v>
      </c>
      <c r="S600" s="13">
        <v>4.7535475273981073E-3</v>
      </c>
      <c r="T600" s="13">
        <v>4.6588764131273025E-2</v>
      </c>
      <c r="U600" s="13">
        <v>1.3593704992157422E-2</v>
      </c>
      <c r="V600" s="13">
        <v>1.6965967651474841E-2</v>
      </c>
      <c r="W600" s="13">
        <v>1.0892884753641597E-2</v>
      </c>
      <c r="X600" s="13">
        <v>1.132186505618959E-2</v>
      </c>
      <c r="Y600" s="13">
        <v>1.3876192755149031E-2</v>
      </c>
      <c r="Z600" s="13">
        <v>5.7519930481351254E-2</v>
      </c>
      <c r="AA600" s="13">
        <v>7.1010239277865209E-3</v>
      </c>
      <c r="AB600" s="13">
        <v>3.6899637197331171E-2</v>
      </c>
      <c r="AC600" s="13">
        <v>2.0485057131001475E-2</v>
      </c>
      <c r="AD600" s="157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3" t="s">
        <v>270</v>
      </c>
      <c r="C601" s="29"/>
      <c r="D601" s="13">
        <v>-3.0542586821925899E-2</v>
      </c>
      <c r="E601" s="13">
        <v>-2.9868786587041951E-2</v>
      </c>
      <c r="F601" s="13">
        <v>-7.1118082834498164E-4</v>
      </c>
      <c r="G601" s="13">
        <v>2.6522587084425231E-2</v>
      </c>
      <c r="H601" s="13">
        <v>-1.2336858320626254E-2</v>
      </c>
      <c r="I601" s="13">
        <v>-2.7895477773062671E-2</v>
      </c>
      <c r="J601" s="13">
        <v>6.8185387345770954E-2</v>
      </c>
      <c r="K601" s="13">
        <v>3.7736006509604181E-2</v>
      </c>
      <c r="L601" s="13">
        <v>-1.2229671223179639E-2</v>
      </c>
      <c r="M601" s="13">
        <v>2.5698070950220586E-2</v>
      </c>
      <c r="N601" s="13">
        <v>-1.635225189420153E-2</v>
      </c>
      <c r="O601" s="13">
        <v>-4.9332897262375885E-2</v>
      </c>
      <c r="P601" s="13">
        <v>3.5592264560672993E-2</v>
      </c>
      <c r="Q601" s="13">
        <v>-3.3254463098732034E-2</v>
      </c>
      <c r="R601" s="13">
        <v>-4.1087735920332324E-2</v>
      </c>
      <c r="S601" s="13">
        <v>2.322452254760754E-2</v>
      </c>
      <c r="T601" s="13">
        <v>-0.12436386547497225</v>
      </c>
      <c r="U601" s="13">
        <v>-3.943870365192359E-2</v>
      </c>
      <c r="V601" s="13">
        <v>7.8060708379861232E-3</v>
      </c>
      <c r="W601" s="13">
        <v>4.6729095280095834E-3</v>
      </c>
      <c r="X601" s="13">
        <v>9.1830127821075358E-3</v>
      </c>
      <c r="Y601" s="13">
        <v>9.7107031079981532E-3</v>
      </c>
      <c r="Z601" s="13">
        <v>-0.18778564651797158</v>
      </c>
      <c r="AA601" s="13">
        <v>3.1139877435969465E-2</v>
      </c>
      <c r="AB601" s="13">
        <v>1.6628393473972825E-2</v>
      </c>
      <c r="AC601" s="13">
        <v>0.13700774906780899</v>
      </c>
      <c r="AD601" s="157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A602" s="30"/>
      <c r="B602" s="46" t="s">
        <v>271</v>
      </c>
      <c r="C602" s="47"/>
      <c r="D602" s="45">
        <v>0.74</v>
      </c>
      <c r="E602" s="45">
        <v>0.73</v>
      </c>
      <c r="F602" s="45">
        <v>0.06</v>
      </c>
      <c r="G602" s="45">
        <v>0.56000000000000005</v>
      </c>
      <c r="H602" s="45">
        <v>0.33</v>
      </c>
      <c r="I602" s="45">
        <v>0.68</v>
      </c>
      <c r="J602" s="45">
        <v>1.51</v>
      </c>
      <c r="K602" s="45">
        <v>0.82</v>
      </c>
      <c r="L602" s="45">
        <v>0.32</v>
      </c>
      <c r="M602" s="45">
        <v>0.54</v>
      </c>
      <c r="N602" s="45">
        <v>0.42</v>
      </c>
      <c r="O602" s="45">
        <v>1.17</v>
      </c>
      <c r="P602" s="45">
        <v>0.77</v>
      </c>
      <c r="Q602" s="45">
        <v>0.8</v>
      </c>
      <c r="R602" s="45">
        <v>0.98</v>
      </c>
      <c r="S602" s="45">
        <v>0.48</v>
      </c>
      <c r="T602" s="45">
        <v>2.88</v>
      </c>
      <c r="U602" s="45">
        <v>0.94</v>
      </c>
      <c r="V602" s="45">
        <v>0.13</v>
      </c>
      <c r="W602" s="45">
        <v>0.06</v>
      </c>
      <c r="X602" s="45">
        <v>0.16</v>
      </c>
      <c r="Y602" s="45">
        <v>0.18</v>
      </c>
      <c r="Z602" s="45">
        <v>4.33</v>
      </c>
      <c r="AA602" s="45">
        <v>0.67</v>
      </c>
      <c r="AB602" s="45">
        <v>0.33</v>
      </c>
      <c r="AC602" s="45">
        <v>3.08</v>
      </c>
      <c r="AD602" s="157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6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6"/>
    </row>
    <row r="604" spans="1:65" ht="15">
      <c r="B604" s="8" t="s">
        <v>534</v>
      </c>
      <c r="BM604" s="28" t="s">
        <v>67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17" t="s">
        <v>227</v>
      </c>
      <c r="Y605" s="17" t="s">
        <v>227</v>
      </c>
      <c r="Z605" s="17" t="s">
        <v>227</v>
      </c>
      <c r="AA605" s="17" t="s">
        <v>227</v>
      </c>
      <c r="AB605" s="157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228</v>
      </c>
      <c r="C606" s="9" t="s">
        <v>228</v>
      </c>
      <c r="D606" s="155" t="s">
        <v>232</v>
      </c>
      <c r="E606" s="156" t="s">
        <v>233</v>
      </c>
      <c r="F606" s="156" t="s">
        <v>237</v>
      </c>
      <c r="G606" s="156" t="s">
        <v>238</v>
      </c>
      <c r="H606" s="156" t="s">
        <v>239</v>
      </c>
      <c r="I606" s="156" t="s">
        <v>240</v>
      </c>
      <c r="J606" s="156" t="s">
        <v>241</v>
      </c>
      <c r="K606" s="156" t="s">
        <v>242</v>
      </c>
      <c r="L606" s="156" t="s">
        <v>243</v>
      </c>
      <c r="M606" s="156" t="s">
        <v>244</v>
      </c>
      <c r="N606" s="156" t="s">
        <v>245</v>
      </c>
      <c r="O606" s="156" t="s">
        <v>246</v>
      </c>
      <c r="P606" s="156" t="s">
        <v>247</v>
      </c>
      <c r="Q606" s="156" t="s">
        <v>248</v>
      </c>
      <c r="R606" s="156" t="s">
        <v>249</v>
      </c>
      <c r="S606" s="156" t="s">
        <v>250</v>
      </c>
      <c r="T606" s="156" t="s">
        <v>251</v>
      </c>
      <c r="U606" s="156" t="s">
        <v>252</v>
      </c>
      <c r="V606" s="156" t="s">
        <v>253</v>
      </c>
      <c r="W606" s="156" t="s">
        <v>254</v>
      </c>
      <c r="X606" s="156" t="s">
        <v>255</v>
      </c>
      <c r="Y606" s="156" t="s">
        <v>257</v>
      </c>
      <c r="Z606" s="156" t="s">
        <v>259</v>
      </c>
      <c r="AA606" s="156" t="s">
        <v>260</v>
      </c>
      <c r="AB606" s="157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303</v>
      </c>
      <c r="E607" s="11" t="s">
        <v>303</v>
      </c>
      <c r="F607" s="11" t="s">
        <v>304</v>
      </c>
      <c r="G607" s="11" t="s">
        <v>114</v>
      </c>
      <c r="H607" s="11" t="s">
        <v>114</v>
      </c>
      <c r="I607" s="11" t="s">
        <v>304</v>
      </c>
      <c r="J607" s="11" t="s">
        <v>303</v>
      </c>
      <c r="K607" s="11" t="s">
        <v>304</v>
      </c>
      <c r="L607" s="11" t="s">
        <v>304</v>
      </c>
      <c r="M607" s="11" t="s">
        <v>304</v>
      </c>
      <c r="N607" s="11" t="s">
        <v>304</v>
      </c>
      <c r="O607" s="11" t="s">
        <v>304</v>
      </c>
      <c r="P607" s="11" t="s">
        <v>114</v>
      </c>
      <c r="Q607" s="11" t="s">
        <v>304</v>
      </c>
      <c r="R607" s="11" t="s">
        <v>304</v>
      </c>
      <c r="S607" s="11" t="s">
        <v>303</v>
      </c>
      <c r="T607" s="11" t="s">
        <v>304</v>
      </c>
      <c r="U607" s="11" t="s">
        <v>303</v>
      </c>
      <c r="V607" s="11" t="s">
        <v>303</v>
      </c>
      <c r="W607" s="11" t="s">
        <v>303</v>
      </c>
      <c r="X607" s="11" t="s">
        <v>303</v>
      </c>
      <c r="Y607" s="11" t="s">
        <v>304</v>
      </c>
      <c r="Z607" s="11" t="s">
        <v>303</v>
      </c>
      <c r="AA607" s="11" t="s">
        <v>304</v>
      </c>
      <c r="AB607" s="157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157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30">
        <v>12.621387141200646</v>
      </c>
      <c r="E609" s="230">
        <v>13.13</v>
      </c>
      <c r="F609" s="237">
        <v>5.9</v>
      </c>
      <c r="G609" s="230">
        <v>15.8193</v>
      </c>
      <c r="H609" s="237">
        <v>13</v>
      </c>
      <c r="I609" s="237">
        <v>16.78</v>
      </c>
      <c r="J609" s="230">
        <v>10.59</v>
      </c>
      <c r="K609" s="230">
        <v>13.3</v>
      </c>
      <c r="L609" s="230">
        <v>12.3</v>
      </c>
      <c r="M609" s="230">
        <v>12.5</v>
      </c>
      <c r="N609" s="230">
        <v>11.8</v>
      </c>
      <c r="O609" s="230">
        <v>14.2</v>
      </c>
      <c r="P609" s="230">
        <v>12.577367493213332</v>
      </c>
      <c r="Q609" s="230">
        <v>13.6</v>
      </c>
      <c r="R609" s="230">
        <v>13.1</v>
      </c>
      <c r="S609" s="230">
        <v>11.4</v>
      </c>
      <c r="T609" s="230">
        <v>13.6</v>
      </c>
      <c r="U609" s="230">
        <v>11.8</v>
      </c>
      <c r="V609" s="230">
        <v>13.1</v>
      </c>
      <c r="W609" s="230">
        <v>12.04</v>
      </c>
      <c r="X609" s="230">
        <v>12.86</v>
      </c>
      <c r="Y609" s="237">
        <v>10</v>
      </c>
      <c r="Z609" s="230">
        <v>12.8</v>
      </c>
      <c r="AA609" s="230">
        <v>12</v>
      </c>
      <c r="AB609" s="231"/>
      <c r="AC609" s="232"/>
      <c r="AD609" s="232"/>
      <c r="AE609" s="232"/>
      <c r="AF609" s="232"/>
      <c r="AG609" s="232"/>
      <c r="AH609" s="232"/>
      <c r="AI609" s="232"/>
      <c r="AJ609" s="232"/>
      <c r="AK609" s="232"/>
      <c r="AL609" s="232"/>
      <c r="AM609" s="232"/>
      <c r="AN609" s="232"/>
      <c r="AO609" s="232"/>
      <c r="AP609" s="232"/>
      <c r="AQ609" s="232"/>
      <c r="AR609" s="232"/>
      <c r="AS609" s="232"/>
      <c r="AT609" s="232"/>
      <c r="AU609" s="232"/>
      <c r="AV609" s="232"/>
      <c r="AW609" s="232"/>
      <c r="AX609" s="232"/>
      <c r="AY609" s="232"/>
      <c r="AZ609" s="232"/>
      <c r="BA609" s="232"/>
      <c r="BB609" s="232"/>
      <c r="BC609" s="232"/>
      <c r="BD609" s="232"/>
      <c r="BE609" s="232"/>
      <c r="BF609" s="232"/>
      <c r="BG609" s="232"/>
      <c r="BH609" s="232"/>
      <c r="BI609" s="232"/>
      <c r="BJ609" s="232"/>
      <c r="BK609" s="232"/>
      <c r="BL609" s="232"/>
      <c r="BM609" s="233">
        <v>1</v>
      </c>
    </row>
    <row r="610" spans="1:65">
      <c r="A610" s="30"/>
      <c r="B610" s="19">
        <v>1</v>
      </c>
      <c r="C610" s="9">
        <v>2</v>
      </c>
      <c r="D610" s="234">
        <v>12.94302417852788</v>
      </c>
      <c r="E610" s="234">
        <v>13.14</v>
      </c>
      <c r="F610" s="239">
        <v>5.6</v>
      </c>
      <c r="G610" s="234">
        <v>10.218299999999999</v>
      </c>
      <c r="H610" s="239">
        <v>13</v>
      </c>
      <c r="I610" s="239">
        <v>14.7</v>
      </c>
      <c r="J610" s="234">
        <v>12.12</v>
      </c>
      <c r="K610" s="234">
        <v>13.6</v>
      </c>
      <c r="L610" s="234">
        <v>12.9</v>
      </c>
      <c r="M610" s="234">
        <v>12.5</v>
      </c>
      <c r="N610" s="234">
        <v>12.2</v>
      </c>
      <c r="O610" s="234">
        <v>14</v>
      </c>
      <c r="P610" s="234">
        <v>12.73513605058</v>
      </c>
      <c r="Q610" s="234">
        <v>13.9</v>
      </c>
      <c r="R610" s="234">
        <v>12.6</v>
      </c>
      <c r="S610" s="234">
        <v>11</v>
      </c>
      <c r="T610" s="234">
        <v>13</v>
      </c>
      <c r="U610" s="234">
        <v>12</v>
      </c>
      <c r="V610" s="234">
        <v>12.9</v>
      </c>
      <c r="W610" s="234">
        <v>12.33</v>
      </c>
      <c r="X610" s="234">
        <v>13.03</v>
      </c>
      <c r="Y610" s="239">
        <v>10</v>
      </c>
      <c r="Z610" s="234">
        <v>14.1</v>
      </c>
      <c r="AA610" s="234">
        <v>12.4</v>
      </c>
      <c r="AB610" s="231"/>
      <c r="AC610" s="232"/>
      <c r="AD610" s="232"/>
      <c r="AE610" s="232"/>
      <c r="AF610" s="232"/>
      <c r="AG610" s="232"/>
      <c r="AH610" s="232"/>
      <c r="AI610" s="232"/>
      <c r="AJ610" s="232"/>
      <c r="AK610" s="232"/>
      <c r="AL610" s="232"/>
      <c r="AM610" s="232"/>
      <c r="AN610" s="232"/>
      <c r="AO610" s="232"/>
      <c r="AP610" s="232"/>
      <c r="AQ610" s="232"/>
      <c r="AR610" s="232"/>
      <c r="AS610" s="232"/>
      <c r="AT610" s="232"/>
      <c r="AU610" s="232"/>
      <c r="AV610" s="232"/>
      <c r="AW610" s="232"/>
      <c r="AX610" s="232"/>
      <c r="AY610" s="232"/>
      <c r="AZ610" s="232"/>
      <c r="BA610" s="232"/>
      <c r="BB610" s="232"/>
      <c r="BC610" s="232"/>
      <c r="BD610" s="232"/>
      <c r="BE610" s="232"/>
      <c r="BF610" s="232"/>
      <c r="BG610" s="232"/>
      <c r="BH610" s="232"/>
      <c r="BI610" s="232"/>
      <c r="BJ610" s="232"/>
      <c r="BK610" s="232"/>
      <c r="BL610" s="232"/>
      <c r="BM610" s="233">
        <v>29</v>
      </c>
    </row>
    <row r="611" spans="1:65">
      <c r="A611" s="30"/>
      <c r="B611" s="19">
        <v>1</v>
      </c>
      <c r="C611" s="9">
        <v>3</v>
      </c>
      <c r="D611" s="234">
        <v>12.424158435909558</v>
      </c>
      <c r="E611" s="234">
        <v>13.07</v>
      </c>
      <c r="F611" s="239">
        <v>3.7</v>
      </c>
      <c r="G611" s="240">
        <v>17.813800000000001</v>
      </c>
      <c r="H611" s="239">
        <v>13</v>
      </c>
      <c r="I611" s="239">
        <v>14.56</v>
      </c>
      <c r="J611" s="234">
        <v>11.58</v>
      </c>
      <c r="K611" s="234">
        <v>13</v>
      </c>
      <c r="L611" s="234">
        <v>13.6</v>
      </c>
      <c r="M611" s="234">
        <v>12.9</v>
      </c>
      <c r="N611" s="234">
        <v>11.8</v>
      </c>
      <c r="O611" s="234">
        <v>14.4</v>
      </c>
      <c r="P611" s="234">
        <v>12.455733219332938</v>
      </c>
      <c r="Q611" s="234">
        <v>13.2</v>
      </c>
      <c r="R611" s="234">
        <v>13.3</v>
      </c>
      <c r="S611" s="234">
        <v>11.5</v>
      </c>
      <c r="T611" s="234">
        <v>13.2</v>
      </c>
      <c r="U611" s="234">
        <v>12.2</v>
      </c>
      <c r="V611" s="234">
        <v>12.7</v>
      </c>
      <c r="W611" s="234">
        <v>12.36</v>
      </c>
      <c r="X611" s="234">
        <v>12.89</v>
      </c>
      <c r="Y611" s="239">
        <v>9</v>
      </c>
      <c r="Z611" s="234">
        <v>13.4</v>
      </c>
      <c r="AA611" s="234">
        <v>12.1</v>
      </c>
      <c r="AB611" s="231"/>
      <c r="AC611" s="232"/>
      <c r="AD611" s="232"/>
      <c r="AE611" s="232"/>
      <c r="AF611" s="232"/>
      <c r="AG611" s="232"/>
      <c r="AH611" s="232"/>
      <c r="AI611" s="232"/>
      <c r="AJ611" s="232"/>
      <c r="AK611" s="232"/>
      <c r="AL611" s="232"/>
      <c r="AM611" s="232"/>
      <c r="AN611" s="232"/>
      <c r="AO611" s="232"/>
      <c r="AP611" s="232"/>
      <c r="AQ611" s="232"/>
      <c r="AR611" s="232"/>
      <c r="AS611" s="232"/>
      <c r="AT611" s="232"/>
      <c r="AU611" s="232"/>
      <c r="AV611" s="232"/>
      <c r="AW611" s="232"/>
      <c r="AX611" s="232"/>
      <c r="AY611" s="232"/>
      <c r="AZ611" s="232"/>
      <c r="BA611" s="232"/>
      <c r="BB611" s="232"/>
      <c r="BC611" s="232"/>
      <c r="BD611" s="232"/>
      <c r="BE611" s="232"/>
      <c r="BF611" s="232"/>
      <c r="BG611" s="232"/>
      <c r="BH611" s="232"/>
      <c r="BI611" s="232"/>
      <c r="BJ611" s="232"/>
      <c r="BK611" s="232"/>
      <c r="BL611" s="232"/>
      <c r="BM611" s="233">
        <v>16</v>
      </c>
    </row>
    <row r="612" spans="1:65">
      <c r="A612" s="30"/>
      <c r="B612" s="19">
        <v>1</v>
      </c>
      <c r="C612" s="9">
        <v>4</v>
      </c>
      <c r="D612" s="234">
        <v>12.895132074229181</v>
      </c>
      <c r="E612" s="234">
        <v>13.19</v>
      </c>
      <c r="F612" s="239">
        <v>3.9</v>
      </c>
      <c r="G612" s="234">
        <v>10.503399999999999</v>
      </c>
      <c r="H612" s="239">
        <v>13</v>
      </c>
      <c r="I612" s="239">
        <v>14.43</v>
      </c>
      <c r="J612" s="234">
        <v>12.47</v>
      </c>
      <c r="K612" s="234">
        <v>13.3</v>
      </c>
      <c r="L612" s="234">
        <v>13.3</v>
      </c>
      <c r="M612" s="234">
        <v>12.6</v>
      </c>
      <c r="N612" s="234">
        <v>12.2</v>
      </c>
      <c r="O612" s="234">
        <v>14</v>
      </c>
      <c r="P612" s="234">
        <v>12.896073483972195</v>
      </c>
      <c r="Q612" s="234">
        <v>14.1</v>
      </c>
      <c r="R612" s="234">
        <v>13</v>
      </c>
      <c r="S612" s="234">
        <v>11.2</v>
      </c>
      <c r="T612" s="234">
        <v>13.2</v>
      </c>
      <c r="U612" s="234">
        <v>12</v>
      </c>
      <c r="V612" s="234">
        <v>12.7</v>
      </c>
      <c r="W612" s="234">
        <v>12.57</v>
      </c>
      <c r="X612" s="234">
        <v>12.81</v>
      </c>
      <c r="Y612" s="239">
        <v>10</v>
      </c>
      <c r="Z612" s="234">
        <v>13.2</v>
      </c>
      <c r="AA612" s="234">
        <v>12.1</v>
      </c>
      <c r="AB612" s="231"/>
      <c r="AC612" s="232"/>
      <c r="AD612" s="232"/>
      <c r="AE612" s="232"/>
      <c r="AF612" s="232"/>
      <c r="AG612" s="232"/>
      <c r="AH612" s="232"/>
      <c r="AI612" s="232"/>
      <c r="AJ612" s="232"/>
      <c r="AK612" s="232"/>
      <c r="AL612" s="232"/>
      <c r="AM612" s="232"/>
      <c r="AN612" s="232"/>
      <c r="AO612" s="232"/>
      <c r="AP612" s="232"/>
      <c r="AQ612" s="232"/>
      <c r="AR612" s="232"/>
      <c r="AS612" s="232"/>
      <c r="AT612" s="232"/>
      <c r="AU612" s="232"/>
      <c r="AV612" s="232"/>
      <c r="AW612" s="232"/>
      <c r="AX612" s="232"/>
      <c r="AY612" s="232"/>
      <c r="AZ612" s="232"/>
      <c r="BA612" s="232"/>
      <c r="BB612" s="232"/>
      <c r="BC612" s="232"/>
      <c r="BD612" s="232"/>
      <c r="BE612" s="232"/>
      <c r="BF612" s="232"/>
      <c r="BG612" s="232"/>
      <c r="BH612" s="232"/>
      <c r="BI612" s="232"/>
      <c r="BJ612" s="232"/>
      <c r="BK612" s="232"/>
      <c r="BL612" s="232"/>
      <c r="BM612" s="233">
        <v>12.736204385485641</v>
      </c>
    </row>
    <row r="613" spans="1:65">
      <c r="A613" s="30"/>
      <c r="B613" s="19">
        <v>1</v>
      </c>
      <c r="C613" s="9">
        <v>5</v>
      </c>
      <c r="D613" s="234">
        <v>13.53297742008035</v>
      </c>
      <c r="E613" s="234">
        <v>13.05</v>
      </c>
      <c r="F613" s="239">
        <v>3.2</v>
      </c>
      <c r="G613" s="234">
        <v>12.74</v>
      </c>
      <c r="H613" s="239">
        <v>13</v>
      </c>
      <c r="I613" s="239">
        <v>15.339999999999998</v>
      </c>
      <c r="J613" s="234">
        <v>12.42</v>
      </c>
      <c r="K613" s="234">
        <v>13.8</v>
      </c>
      <c r="L613" s="234">
        <v>13.2</v>
      </c>
      <c r="M613" s="234">
        <v>12.5</v>
      </c>
      <c r="N613" s="234">
        <v>12.4</v>
      </c>
      <c r="O613" s="234">
        <v>14.4</v>
      </c>
      <c r="P613" s="234">
        <v>12.875930912291281</v>
      </c>
      <c r="Q613" s="234">
        <v>13.8</v>
      </c>
      <c r="R613" s="234">
        <v>12.6</v>
      </c>
      <c r="S613" s="234">
        <v>11.2</v>
      </c>
      <c r="T613" s="234">
        <v>13.1</v>
      </c>
      <c r="U613" s="234">
        <v>11.9</v>
      </c>
      <c r="V613" s="234">
        <v>13.3</v>
      </c>
      <c r="W613" s="234">
        <v>12.49</v>
      </c>
      <c r="X613" s="234">
        <v>13.06</v>
      </c>
      <c r="Y613" s="239">
        <v>10</v>
      </c>
      <c r="Z613" s="234">
        <v>13.4</v>
      </c>
      <c r="AA613" s="234">
        <v>11.4</v>
      </c>
      <c r="AB613" s="231"/>
      <c r="AC613" s="232"/>
      <c r="AD613" s="232"/>
      <c r="AE613" s="232"/>
      <c r="AF613" s="232"/>
      <c r="AG613" s="232"/>
      <c r="AH613" s="232"/>
      <c r="AI613" s="232"/>
      <c r="AJ613" s="232"/>
      <c r="AK613" s="232"/>
      <c r="AL613" s="232"/>
      <c r="AM613" s="232"/>
      <c r="AN613" s="232"/>
      <c r="AO613" s="232"/>
      <c r="AP613" s="232"/>
      <c r="AQ613" s="232"/>
      <c r="AR613" s="232"/>
      <c r="AS613" s="232"/>
      <c r="AT613" s="232"/>
      <c r="AU613" s="232"/>
      <c r="AV613" s="232"/>
      <c r="AW613" s="232"/>
      <c r="AX613" s="232"/>
      <c r="AY613" s="232"/>
      <c r="AZ613" s="232"/>
      <c r="BA613" s="232"/>
      <c r="BB613" s="232"/>
      <c r="BC613" s="232"/>
      <c r="BD613" s="232"/>
      <c r="BE613" s="232"/>
      <c r="BF613" s="232"/>
      <c r="BG613" s="232"/>
      <c r="BH613" s="232"/>
      <c r="BI613" s="232"/>
      <c r="BJ613" s="232"/>
      <c r="BK613" s="232"/>
      <c r="BL613" s="232"/>
      <c r="BM613" s="233">
        <v>45</v>
      </c>
    </row>
    <row r="614" spans="1:65">
      <c r="A614" s="30"/>
      <c r="B614" s="19">
        <v>1</v>
      </c>
      <c r="C614" s="9">
        <v>6</v>
      </c>
      <c r="D614" s="234">
        <v>13.026306256359508</v>
      </c>
      <c r="E614" s="234">
        <v>12.92</v>
      </c>
      <c r="F614" s="239">
        <v>1.9</v>
      </c>
      <c r="G614" s="240">
        <v>8.4896999999999991</v>
      </c>
      <c r="H614" s="239">
        <v>13</v>
      </c>
      <c r="I614" s="239">
        <v>15.73</v>
      </c>
      <c r="J614" s="234">
        <v>11.66</v>
      </c>
      <c r="K614" s="234">
        <v>12.9</v>
      </c>
      <c r="L614" s="234">
        <v>13.5</v>
      </c>
      <c r="M614" s="234">
        <v>12.2</v>
      </c>
      <c r="N614" s="234">
        <v>12.4</v>
      </c>
      <c r="O614" s="234">
        <v>14</v>
      </c>
      <c r="P614" s="234">
        <v>12.439799592580002</v>
      </c>
      <c r="Q614" s="234">
        <v>13.7</v>
      </c>
      <c r="R614" s="234">
        <v>12.8</v>
      </c>
      <c r="S614" s="234">
        <v>11</v>
      </c>
      <c r="T614" s="234">
        <v>13.5</v>
      </c>
      <c r="U614" s="234">
        <v>11.4</v>
      </c>
      <c r="V614" s="234">
        <v>13</v>
      </c>
      <c r="W614" s="234">
        <v>12.44</v>
      </c>
      <c r="X614" s="234">
        <v>13.08</v>
      </c>
      <c r="Y614" s="239">
        <v>11</v>
      </c>
      <c r="Z614" s="234">
        <v>13.6</v>
      </c>
      <c r="AA614" s="234">
        <v>11.9</v>
      </c>
      <c r="AB614" s="231"/>
      <c r="AC614" s="232"/>
      <c r="AD614" s="232"/>
      <c r="AE614" s="232"/>
      <c r="AF614" s="232"/>
      <c r="AG614" s="232"/>
      <c r="AH614" s="232"/>
      <c r="AI614" s="232"/>
      <c r="AJ614" s="232"/>
      <c r="AK614" s="232"/>
      <c r="AL614" s="232"/>
      <c r="AM614" s="232"/>
      <c r="AN614" s="232"/>
      <c r="AO614" s="232"/>
      <c r="AP614" s="232"/>
      <c r="AQ614" s="232"/>
      <c r="AR614" s="232"/>
      <c r="AS614" s="232"/>
      <c r="AT614" s="232"/>
      <c r="AU614" s="232"/>
      <c r="AV614" s="232"/>
      <c r="AW614" s="232"/>
      <c r="AX614" s="232"/>
      <c r="AY614" s="232"/>
      <c r="AZ614" s="232"/>
      <c r="BA614" s="232"/>
      <c r="BB614" s="232"/>
      <c r="BC614" s="232"/>
      <c r="BD614" s="232"/>
      <c r="BE614" s="232"/>
      <c r="BF614" s="232"/>
      <c r="BG614" s="232"/>
      <c r="BH614" s="232"/>
      <c r="BI614" s="232"/>
      <c r="BJ614" s="232"/>
      <c r="BK614" s="232"/>
      <c r="BL614" s="232"/>
      <c r="BM614" s="235"/>
    </row>
    <row r="615" spans="1:65">
      <c r="A615" s="30"/>
      <c r="B615" s="20" t="s">
        <v>267</v>
      </c>
      <c r="C615" s="12"/>
      <c r="D615" s="236">
        <v>12.907164251051185</v>
      </c>
      <c r="E615" s="236">
        <v>13.083333333333334</v>
      </c>
      <c r="F615" s="236">
        <v>4.0333333333333323</v>
      </c>
      <c r="G615" s="236">
        <v>12.597416666666666</v>
      </c>
      <c r="H615" s="236">
        <v>13</v>
      </c>
      <c r="I615" s="236">
        <v>15.256666666666668</v>
      </c>
      <c r="J615" s="236">
        <v>11.806666666666667</v>
      </c>
      <c r="K615" s="236">
        <v>13.316666666666668</v>
      </c>
      <c r="L615" s="236">
        <v>13.133333333333335</v>
      </c>
      <c r="M615" s="236">
        <v>12.533333333333333</v>
      </c>
      <c r="N615" s="236">
        <v>12.133333333333333</v>
      </c>
      <c r="O615" s="236">
        <v>14.166666666666666</v>
      </c>
      <c r="P615" s="236">
        <v>12.66334012532829</v>
      </c>
      <c r="Q615" s="236">
        <v>13.716666666666669</v>
      </c>
      <c r="R615" s="236">
        <v>12.899999999999999</v>
      </c>
      <c r="S615" s="236">
        <v>11.216666666666667</v>
      </c>
      <c r="T615" s="236">
        <v>13.266666666666666</v>
      </c>
      <c r="U615" s="236">
        <v>11.883333333333333</v>
      </c>
      <c r="V615" s="236">
        <v>12.950000000000001</v>
      </c>
      <c r="W615" s="236">
        <v>12.371666666666668</v>
      </c>
      <c r="X615" s="236">
        <v>12.955</v>
      </c>
      <c r="Y615" s="236">
        <v>10</v>
      </c>
      <c r="Z615" s="236">
        <v>13.416666666666666</v>
      </c>
      <c r="AA615" s="236">
        <v>11.983333333333334</v>
      </c>
      <c r="AB615" s="231"/>
      <c r="AC615" s="232"/>
      <c r="AD615" s="232"/>
      <c r="AE615" s="232"/>
      <c r="AF615" s="232"/>
      <c r="AG615" s="232"/>
      <c r="AH615" s="232"/>
      <c r="AI615" s="232"/>
      <c r="AJ615" s="232"/>
      <c r="AK615" s="232"/>
      <c r="AL615" s="232"/>
      <c r="AM615" s="232"/>
      <c r="AN615" s="232"/>
      <c r="AO615" s="232"/>
      <c r="AP615" s="232"/>
      <c r="AQ615" s="232"/>
      <c r="AR615" s="232"/>
      <c r="AS615" s="232"/>
      <c r="AT615" s="232"/>
      <c r="AU615" s="232"/>
      <c r="AV615" s="232"/>
      <c r="AW615" s="232"/>
      <c r="AX615" s="232"/>
      <c r="AY615" s="232"/>
      <c r="AZ615" s="232"/>
      <c r="BA615" s="232"/>
      <c r="BB615" s="232"/>
      <c r="BC615" s="232"/>
      <c r="BD615" s="232"/>
      <c r="BE615" s="232"/>
      <c r="BF615" s="232"/>
      <c r="BG615" s="232"/>
      <c r="BH615" s="232"/>
      <c r="BI615" s="232"/>
      <c r="BJ615" s="232"/>
      <c r="BK615" s="232"/>
      <c r="BL615" s="232"/>
      <c r="BM615" s="235"/>
    </row>
    <row r="616" spans="1:65">
      <c r="A616" s="30"/>
      <c r="B616" s="3" t="s">
        <v>268</v>
      </c>
      <c r="C616" s="29"/>
      <c r="D616" s="234">
        <v>12.91907812637853</v>
      </c>
      <c r="E616" s="234">
        <v>13.100000000000001</v>
      </c>
      <c r="F616" s="234">
        <v>3.8</v>
      </c>
      <c r="G616" s="234">
        <v>11.621700000000001</v>
      </c>
      <c r="H616" s="234">
        <v>13</v>
      </c>
      <c r="I616" s="234">
        <v>15.02</v>
      </c>
      <c r="J616" s="234">
        <v>11.89</v>
      </c>
      <c r="K616" s="234">
        <v>13.3</v>
      </c>
      <c r="L616" s="234">
        <v>13.25</v>
      </c>
      <c r="M616" s="234">
        <v>12.5</v>
      </c>
      <c r="N616" s="234">
        <v>12.2</v>
      </c>
      <c r="O616" s="234">
        <v>14.1</v>
      </c>
      <c r="P616" s="234">
        <v>12.656251771896667</v>
      </c>
      <c r="Q616" s="234">
        <v>13.75</v>
      </c>
      <c r="R616" s="234">
        <v>12.9</v>
      </c>
      <c r="S616" s="234">
        <v>11.2</v>
      </c>
      <c r="T616" s="234">
        <v>13.2</v>
      </c>
      <c r="U616" s="234">
        <v>11.95</v>
      </c>
      <c r="V616" s="234">
        <v>12.95</v>
      </c>
      <c r="W616" s="234">
        <v>12.399999999999999</v>
      </c>
      <c r="X616" s="234">
        <v>12.96</v>
      </c>
      <c r="Y616" s="234">
        <v>10</v>
      </c>
      <c r="Z616" s="234">
        <v>13.4</v>
      </c>
      <c r="AA616" s="234">
        <v>12.05</v>
      </c>
      <c r="AB616" s="231"/>
      <c r="AC616" s="232"/>
      <c r="AD616" s="232"/>
      <c r="AE616" s="232"/>
      <c r="AF616" s="232"/>
      <c r="AG616" s="232"/>
      <c r="AH616" s="232"/>
      <c r="AI616" s="232"/>
      <c r="AJ616" s="232"/>
      <c r="AK616" s="232"/>
      <c r="AL616" s="232"/>
      <c r="AM616" s="232"/>
      <c r="AN616" s="232"/>
      <c r="AO616" s="232"/>
      <c r="AP616" s="232"/>
      <c r="AQ616" s="232"/>
      <c r="AR616" s="232"/>
      <c r="AS616" s="232"/>
      <c r="AT616" s="232"/>
      <c r="AU616" s="232"/>
      <c r="AV616" s="232"/>
      <c r="AW616" s="232"/>
      <c r="AX616" s="232"/>
      <c r="AY616" s="232"/>
      <c r="AZ616" s="232"/>
      <c r="BA616" s="232"/>
      <c r="BB616" s="232"/>
      <c r="BC616" s="232"/>
      <c r="BD616" s="232"/>
      <c r="BE616" s="232"/>
      <c r="BF616" s="232"/>
      <c r="BG616" s="232"/>
      <c r="BH616" s="232"/>
      <c r="BI616" s="232"/>
      <c r="BJ616" s="232"/>
      <c r="BK616" s="232"/>
      <c r="BL616" s="232"/>
      <c r="BM616" s="235"/>
    </row>
    <row r="617" spans="1:65">
      <c r="A617" s="30"/>
      <c r="B617" s="3" t="s">
        <v>269</v>
      </c>
      <c r="C617" s="29"/>
      <c r="D617" s="23">
        <v>0.38006073767546134</v>
      </c>
      <c r="E617" s="23">
        <v>9.4586820787394402E-2</v>
      </c>
      <c r="F617" s="23">
        <v>1.50421629650349</v>
      </c>
      <c r="G617" s="23">
        <v>3.592490930491921</v>
      </c>
      <c r="H617" s="23">
        <v>0</v>
      </c>
      <c r="I617" s="23">
        <v>0.89778987890634376</v>
      </c>
      <c r="J617" s="23">
        <v>0.7025002965598427</v>
      </c>
      <c r="K617" s="23">
        <v>0.34302575219167825</v>
      </c>
      <c r="L617" s="23">
        <v>0.47609522856952302</v>
      </c>
      <c r="M617" s="23">
        <v>0.22509257354845541</v>
      </c>
      <c r="N617" s="23">
        <v>0.27325202042558905</v>
      </c>
      <c r="O617" s="23">
        <v>0.19663841605003515</v>
      </c>
      <c r="P617" s="23">
        <v>0.2024730127602643</v>
      </c>
      <c r="Q617" s="23">
        <v>0.30605010483034772</v>
      </c>
      <c r="R617" s="23">
        <v>0.28284271247461928</v>
      </c>
      <c r="S617" s="23">
        <v>0.20412414523193159</v>
      </c>
      <c r="T617" s="23">
        <v>0.23380903889000246</v>
      </c>
      <c r="U617" s="23">
        <v>0.27141603981096341</v>
      </c>
      <c r="V617" s="23">
        <v>0.23452078799117193</v>
      </c>
      <c r="W617" s="23">
        <v>0.18432760690321676</v>
      </c>
      <c r="X617" s="23">
        <v>0.11536897329871659</v>
      </c>
      <c r="Y617" s="23">
        <v>0.63245553203367588</v>
      </c>
      <c r="Z617" s="23">
        <v>0.43089055068156973</v>
      </c>
      <c r="AA617" s="23">
        <v>0.33115957885386099</v>
      </c>
      <c r="AB617" s="157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87</v>
      </c>
      <c r="C618" s="29"/>
      <c r="D618" s="13">
        <v>2.9445719468899487E-2</v>
      </c>
      <c r="E618" s="13">
        <v>7.2295659200556231E-3</v>
      </c>
      <c r="F618" s="13">
        <v>0.37294618921574141</v>
      </c>
      <c r="G618" s="13">
        <v>0.28517679660448275</v>
      </c>
      <c r="H618" s="13">
        <v>0</v>
      </c>
      <c r="I618" s="13">
        <v>5.8845742554490522E-2</v>
      </c>
      <c r="J618" s="13">
        <v>5.9500307444368385E-2</v>
      </c>
      <c r="K618" s="13">
        <v>2.5759130327284972E-2</v>
      </c>
      <c r="L618" s="13">
        <v>3.6250905728643881E-2</v>
      </c>
      <c r="M618" s="13">
        <v>1.7959513846951231E-2</v>
      </c>
      <c r="N618" s="13">
        <v>2.2520770914196901E-2</v>
      </c>
      <c r="O618" s="13">
        <v>1.3880358780002482E-2</v>
      </c>
      <c r="P618" s="13">
        <v>1.5988910568333591E-2</v>
      </c>
      <c r="Q618" s="13">
        <v>2.2312279817522311E-2</v>
      </c>
      <c r="R618" s="13">
        <v>2.1925791664699171E-2</v>
      </c>
      <c r="S618" s="13">
        <v>1.8198289322311881E-2</v>
      </c>
      <c r="T618" s="13">
        <v>1.7623796901256469E-2</v>
      </c>
      <c r="U618" s="13">
        <v>2.2840059451132967E-2</v>
      </c>
      <c r="V618" s="13">
        <v>1.8109713358391653E-2</v>
      </c>
      <c r="W618" s="13">
        <v>1.4899173399155334E-2</v>
      </c>
      <c r="X618" s="13">
        <v>8.9053626629653874E-3</v>
      </c>
      <c r="Y618" s="13">
        <v>6.3245553203367583E-2</v>
      </c>
      <c r="Z618" s="13">
        <v>3.2116065889309549E-2</v>
      </c>
      <c r="AA618" s="13">
        <v>2.7635013534397301E-2</v>
      </c>
      <c r="AB618" s="157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3" t="s">
        <v>270</v>
      </c>
      <c r="C619" s="29"/>
      <c r="D619" s="13">
        <v>1.3423140866078764E-2</v>
      </c>
      <c r="E619" s="13">
        <v>2.7255290300090218E-2</v>
      </c>
      <c r="F619" s="13">
        <v>-0.68331747738519522</v>
      </c>
      <c r="G619" s="13">
        <v>-1.0897102042201734E-2</v>
      </c>
      <c r="H619" s="13">
        <v>2.0712262973338058E-2</v>
      </c>
      <c r="I619" s="13">
        <v>0.1978974429817868</v>
      </c>
      <c r="J619" s="13">
        <v>-7.2983888345752979E-2</v>
      </c>
      <c r="K619" s="13">
        <v>4.557576681499631E-2</v>
      </c>
      <c r="L619" s="13">
        <v>3.1181106696141603E-2</v>
      </c>
      <c r="M619" s="13">
        <v>-1.5928690056474126E-2</v>
      </c>
      <c r="N619" s="13">
        <v>-4.7335221224884538E-2</v>
      </c>
      <c r="O619" s="13">
        <v>0.1123146455478683</v>
      </c>
      <c r="P619" s="13">
        <v>-5.7210341442375245E-3</v>
      </c>
      <c r="Q619" s="13">
        <v>7.6982297983406722E-2</v>
      </c>
      <c r="R619" s="13">
        <v>1.2860630181235289E-2</v>
      </c>
      <c r="S619" s="13">
        <v>-0.1193085218191583</v>
      </c>
      <c r="T619" s="13">
        <v>4.1649950418944925E-2</v>
      </c>
      <c r="U619" s="13">
        <v>-6.6964303205141018E-2</v>
      </c>
      <c r="V619" s="13">
        <v>1.6786446577286895E-2</v>
      </c>
      <c r="W619" s="13">
        <v>-2.8622163070373241E-2</v>
      </c>
      <c r="X619" s="13">
        <v>1.7179028216891767E-2</v>
      </c>
      <c r="Y619" s="13">
        <v>-0.21483672078974003</v>
      </c>
      <c r="Z619" s="13">
        <v>5.3427399607098858E-2</v>
      </c>
      <c r="AA619" s="13">
        <v>-5.911267041303836E-2</v>
      </c>
      <c r="AB619" s="157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A620" s="30"/>
      <c r="B620" s="46" t="s">
        <v>271</v>
      </c>
      <c r="C620" s="47"/>
      <c r="D620" s="45">
        <v>0.01</v>
      </c>
      <c r="E620" s="45">
        <v>0.26</v>
      </c>
      <c r="F620" s="45">
        <v>12.92</v>
      </c>
      <c r="G620" s="45">
        <v>0.45</v>
      </c>
      <c r="H620" s="45" t="s">
        <v>272</v>
      </c>
      <c r="I620" s="45">
        <v>3.43</v>
      </c>
      <c r="J620" s="45">
        <v>1.6</v>
      </c>
      <c r="K620" s="45">
        <v>0.6</v>
      </c>
      <c r="L620" s="45">
        <v>0.33</v>
      </c>
      <c r="M620" s="45">
        <v>0.54</v>
      </c>
      <c r="N620" s="45">
        <v>1.1200000000000001</v>
      </c>
      <c r="O620" s="45">
        <v>1.84</v>
      </c>
      <c r="P620" s="45">
        <v>0.35</v>
      </c>
      <c r="Q620" s="45">
        <v>1.18</v>
      </c>
      <c r="R620" s="45">
        <v>0.01</v>
      </c>
      <c r="S620" s="45">
        <v>2.46</v>
      </c>
      <c r="T620" s="45">
        <v>0.53</v>
      </c>
      <c r="U620" s="45">
        <v>1.49</v>
      </c>
      <c r="V620" s="45">
        <v>7.0000000000000007E-2</v>
      </c>
      <c r="W620" s="45">
        <v>0.77</v>
      </c>
      <c r="X620" s="45">
        <v>7.0000000000000007E-2</v>
      </c>
      <c r="Y620" s="45" t="s">
        <v>272</v>
      </c>
      <c r="Z620" s="45">
        <v>0.75</v>
      </c>
      <c r="AA620" s="45">
        <v>1.34</v>
      </c>
      <c r="AB620" s="157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6"/>
    </row>
    <row r="621" spans="1:65">
      <c r="B621" s="31" t="s">
        <v>316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BM621" s="56"/>
    </row>
    <row r="622" spans="1:65">
      <c r="BM622" s="56"/>
    </row>
    <row r="623" spans="1:65" ht="15">
      <c r="B623" s="8" t="s">
        <v>535</v>
      </c>
      <c r="BM623" s="28" t="s">
        <v>67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227</v>
      </c>
      <c r="E624" s="17" t="s">
        <v>227</v>
      </c>
      <c r="F624" s="17" t="s">
        <v>227</v>
      </c>
      <c r="G624" s="17" t="s">
        <v>227</v>
      </c>
      <c r="H624" s="17" t="s">
        <v>227</v>
      </c>
      <c r="I624" s="17" t="s">
        <v>227</v>
      </c>
      <c r="J624" s="17" t="s">
        <v>227</v>
      </c>
      <c r="K624" s="15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228</v>
      </c>
      <c r="C625" s="9" t="s">
        <v>228</v>
      </c>
      <c r="D625" s="155" t="s">
        <v>232</v>
      </c>
      <c r="E625" s="156" t="s">
        <v>233</v>
      </c>
      <c r="F625" s="156" t="s">
        <v>237</v>
      </c>
      <c r="G625" s="156" t="s">
        <v>238</v>
      </c>
      <c r="H625" s="156" t="s">
        <v>241</v>
      </c>
      <c r="I625" s="156" t="s">
        <v>254</v>
      </c>
      <c r="J625" s="156" t="s">
        <v>257</v>
      </c>
      <c r="K625" s="15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303</v>
      </c>
      <c r="E626" s="11" t="s">
        <v>303</v>
      </c>
      <c r="F626" s="11" t="s">
        <v>304</v>
      </c>
      <c r="G626" s="11" t="s">
        <v>303</v>
      </c>
      <c r="H626" s="11" t="s">
        <v>303</v>
      </c>
      <c r="I626" s="11" t="s">
        <v>303</v>
      </c>
      <c r="J626" s="11" t="s">
        <v>304</v>
      </c>
      <c r="K626" s="15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/>
      <c r="E627" s="26"/>
      <c r="F627" s="26"/>
      <c r="G627" s="26"/>
      <c r="H627" s="26"/>
      <c r="I627" s="26"/>
      <c r="J627" s="26"/>
      <c r="K627" s="15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8">
        <v>1</v>
      </c>
      <c r="C628" s="14">
        <v>1</v>
      </c>
      <c r="D628" s="230">
        <v>33.581656209724883</v>
      </c>
      <c r="E628" s="230">
        <v>36.130000000000003</v>
      </c>
      <c r="F628" s="230">
        <v>35.1</v>
      </c>
      <c r="G628" s="230">
        <v>32.760599999999997</v>
      </c>
      <c r="H628" s="230">
        <v>31.3</v>
      </c>
      <c r="I628" s="230">
        <v>38.1</v>
      </c>
      <c r="J628" s="237">
        <v>44</v>
      </c>
      <c r="K628" s="231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3">
        <v>1</v>
      </c>
    </row>
    <row r="629" spans="1:65">
      <c r="A629" s="30"/>
      <c r="B629" s="19">
        <v>1</v>
      </c>
      <c r="C629" s="9">
        <v>2</v>
      </c>
      <c r="D629" s="234">
        <v>33.645666212147304</v>
      </c>
      <c r="E629" s="234">
        <v>35.880000000000003</v>
      </c>
      <c r="F629" s="234">
        <v>34</v>
      </c>
      <c r="G629" s="234">
        <v>33.5045</v>
      </c>
      <c r="H629" s="234">
        <v>35.700000000000003</v>
      </c>
      <c r="I629" s="234">
        <v>37.32</v>
      </c>
      <c r="J629" s="239">
        <v>44</v>
      </c>
      <c r="K629" s="231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3">
        <v>6</v>
      </c>
    </row>
    <row r="630" spans="1:65">
      <c r="A630" s="30"/>
      <c r="B630" s="19">
        <v>1</v>
      </c>
      <c r="C630" s="9">
        <v>3</v>
      </c>
      <c r="D630" s="234">
        <v>33.733602645537289</v>
      </c>
      <c r="E630" s="234">
        <v>37.25</v>
      </c>
      <c r="F630" s="234">
        <v>33.799999999999997</v>
      </c>
      <c r="G630" s="234">
        <v>32.403799999999997</v>
      </c>
      <c r="H630" s="234">
        <v>36.799999999999997</v>
      </c>
      <c r="I630" s="234">
        <v>37.86</v>
      </c>
      <c r="J630" s="239">
        <v>44</v>
      </c>
      <c r="K630" s="231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3">
        <v>16</v>
      </c>
    </row>
    <row r="631" spans="1:65">
      <c r="A631" s="30"/>
      <c r="B631" s="19">
        <v>1</v>
      </c>
      <c r="C631" s="9">
        <v>4</v>
      </c>
      <c r="D631" s="234">
        <v>34.530403814593221</v>
      </c>
      <c r="E631" s="234">
        <v>36.03</v>
      </c>
      <c r="F631" s="234">
        <v>34.700000000000003</v>
      </c>
      <c r="G631" s="234">
        <v>34.162500000000001</v>
      </c>
      <c r="H631" s="234">
        <v>36.1</v>
      </c>
      <c r="I631" s="234">
        <v>37.130000000000003</v>
      </c>
      <c r="J631" s="239">
        <v>47</v>
      </c>
      <c r="K631" s="231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3">
        <v>35.071870067470989</v>
      </c>
    </row>
    <row r="632" spans="1:65">
      <c r="A632" s="30"/>
      <c r="B632" s="19">
        <v>1</v>
      </c>
      <c r="C632" s="9">
        <v>5</v>
      </c>
      <c r="D632" s="234">
        <v>33.566425905258157</v>
      </c>
      <c r="E632" s="234">
        <v>34.92</v>
      </c>
      <c r="F632" s="234">
        <v>34.9</v>
      </c>
      <c r="G632" s="240">
        <v>36.737099999999998</v>
      </c>
      <c r="H632" s="234">
        <v>33.6</v>
      </c>
      <c r="I632" s="234">
        <v>39.11</v>
      </c>
      <c r="J632" s="239">
        <v>47</v>
      </c>
      <c r="K632" s="231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3">
        <v>46</v>
      </c>
    </row>
    <row r="633" spans="1:65">
      <c r="A633" s="30"/>
      <c r="B633" s="19">
        <v>1</v>
      </c>
      <c r="C633" s="9">
        <v>6</v>
      </c>
      <c r="D633" s="234">
        <v>35.289727641694853</v>
      </c>
      <c r="E633" s="234">
        <v>35.99</v>
      </c>
      <c r="F633" s="234">
        <v>36.299999999999997</v>
      </c>
      <c r="G633" s="234">
        <v>33.626800000000003</v>
      </c>
      <c r="H633" s="234">
        <v>33.6</v>
      </c>
      <c r="I633" s="234">
        <v>36.869999999999997</v>
      </c>
      <c r="J633" s="239">
        <v>45</v>
      </c>
      <c r="K633" s="231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5"/>
    </row>
    <row r="634" spans="1:65">
      <c r="A634" s="30"/>
      <c r="B634" s="20" t="s">
        <v>267</v>
      </c>
      <c r="C634" s="12"/>
      <c r="D634" s="236">
        <v>34.057913738159293</v>
      </c>
      <c r="E634" s="236">
        <v>36.033333333333339</v>
      </c>
      <c r="F634" s="236">
        <v>34.800000000000004</v>
      </c>
      <c r="G634" s="236">
        <v>33.865883333333329</v>
      </c>
      <c r="H634" s="236">
        <v>34.516666666666666</v>
      </c>
      <c r="I634" s="236">
        <v>37.731666666666662</v>
      </c>
      <c r="J634" s="236">
        <v>45.166666666666664</v>
      </c>
      <c r="K634" s="231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  <c r="AA634" s="232"/>
      <c r="AB634" s="232"/>
      <c r="AC634" s="232"/>
      <c r="AD634" s="232"/>
      <c r="AE634" s="232"/>
      <c r="AF634" s="232"/>
      <c r="AG634" s="232"/>
      <c r="AH634" s="232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32"/>
      <c r="AT634" s="232"/>
      <c r="AU634" s="232"/>
      <c r="AV634" s="232"/>
      <c r="AW634" s="232"/>
      <c r="AX634" s="232"/>
      <c r="AY634" s="232"/>
      <c r="AZ634" s="232"/>
      <c r="BA634" s="232"/>
      <c r="BB634" s="232"/>
      <c r="BC634" s="232"/>
      <c r="BD634" s="232"/>
      <c r="BE634" s="232"/>
      <c r="BF634" s="232"/>
      <c r="BG634" s="232"/>
      <c r="BH634" s="232"/>
      <c r="BI634" s="232"/>
      <c r="BJ634" s="232"/>
      <c r="BK634" s="232"/>
      <c r="BL634" s="232"/>
      <c r="BM634" s="235"/>
    </row>
    <row r="635" spans="1:65">
      <c r="A635" s="30"/>
      <c r="B635" s="3" t="s">
        <v>268</v>
      </c>
      <c r="C635" s="29"/>
      <c r="D635" s="234">
        <v>33.689634428842297</v>
      </c>
      <c r="E635" s="234">
        <v>36.010000000000005</v>
      </c>
      <c r="F635" s="234">
        <v>34.799999999999997</v>
      </c>
      <c r="G635" s="234">
        <v>33.565650000000005</v>
      </c>
      <c r="H635" s="234">
        <v>34.650000000000006</v>
      </c>
      <c r="I635" s="234">
        <v>37.590000000000003</v>
      </c>
      <c r="J635" s="234">
        <v>44.5</v>
      </c>
      <c r="K635" s="231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  <c r="AA635" s="232"/>
      <c r="AB635" s="232"/>
      <c r="AC635" s="232"/>
      <c r="AD635" s="232"/>
      <c r="AE635" s="232"/>
      <c r="AF635" s="232"/>
      <c r="AG635" s="232"/>
      <c r="AH635" s="232"/>
      <c r="AI635" s="232"/>
      <c r="AJ635" s="232"/>
      <c r="AK635" s="232"/>
      <c r="AL635" s="232"/>
      <c r="AM635" s="232"/>
      <c r="AN635" s="232"/>
      <c r="AO635" s="232"/>
      <c r="AP635" s="232"/>
      <c r="AQ635" s="232"/>
      <c r="AR635" s="232"/>
      <c r="AS635" s="232"/>
      <c r="AT635" s="232"/>
      <c r="AU635" s="232"/>
      <c r="AV635" s="232"/>
      <c r="AW635" s="232"/>
      <c r="AX635" s="232"/>
      <c r="AY635" s="232"/>
      <c r="AZ635" s="232"/>
      <c r="BA635" s="232"/>
      <c r="BB635" s="232"/>
      <c r="BC635" s="232"/>
      <c r="BD635" s="232"/>
      <c r="BE635" s="232"/>
      <c r="BF635" s="232"/>
      <c r="BG635" s="232"/>
      <c r="BH635" s="232"/>
      <c r="BI635" s="232"/>
      <c r="BJ635" s="232"/>
      <c r="BK635" s="232"/>
      <c r="BL635" s="232"/>
      <c r="BM635" s="235"/>
    </row>
    <row r="636" spans="1:65">
      <c r="A636" s="30"/>
      <c r="B636" s="3" t="s">
        <v>269</v>
      </c>
      <c r="C636" s="29"/>
      <c r="D636" s="23">
        <v>0.7048573750842142</v>
      </c>
      <c r="E636" s="23">
        <v>0.74223087153975609</v>
      </c>
      <c r="F636" s="23">
        <v>0.89442719099991563</v>
      </c>
      <c r="G636" s="23">
        <v>1.541360714974489</v>
      </c>
      <c r="H636" s="23">
        <v>2.0566153424174063</v>
      </c>
      <c r="I636" s="23">
        <v>0.81558363560499836</v>
      </c>
      <c r="J636" s="23">
        <v>1.4719601443879746</v>
      </c>
      <c r="K636" s="15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3" t="s">
        <v>87</v>
      </c>
      <c r="C637" s="29"/>
      <c r="D637" s="13">
        <v>2.0695847094546936E-2</v>
      </c>
      <c r="E637" s="13">
        <v>2.059845156909591E-2</v>
      </c>
      <c r="F637" s="13">
        <v>2.5701930775859642E-2</v>
      </c>
      <c r="G637" s="13">
        <v>4.5513672264304021E-2</v>
      </c>
      <c r="H637" s="13">
        <v>5.9583254729620658E-2</v>
      </c>
      <c r="I637" s="13">
        <v>2.1615362046159242E-2</v>
      </c>
      <c r="J637" s="13">
        <v>3.2589523491984677E-2</v>
      </c>
      <c r="K637" s="15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A638" s="30"/>
      <c r="B638" s="3" t="s">
        <v>270</v>
      </c>
      <c r="C638" s="29"/>
      <c r="D638" s="13">
        <v>-2.8910814489248926E-2</v>
      </c>
      <c r="E638" s="13">
        <v>2.7414086104125435E-2</v>
      </c>
      <c r="F638" s="13">
        <v>-7.7517984341286539E-3</v>
      </c>
      <c r="G638" s="13">
        <v>-3.4386154254609003E-2</v>
      </c>
      <c r="H638" s="13">
        <v>-1.5830447584808782E-2</v>
      </c>
      <c r="I638" s="13">
        <v>7.5838459542612924E-2</v>
      </c>
      <c r="J638" s="13">
        <v>0.28783171754957415</v>
      </c>
      <c r="K638" s="15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6"/>
    </row>
    <row r="639" spans="1:65">
      <c r="A639" s="30"/>
      <c r="B639" s="46" t="s">
        <v>271</v>
      </c>
      <c r="C639" s="47"/>
      <c r="D639" s="45">
        <v>0.54</v>
      </c>
      <c r="E639" s="45">
        <v>0.89</v>
      </c>
      <c r="F639" s="45">
        <v>0</v>
      </c>
      <c r="G639" s="45">
        <v>0.67</v>
      </c>
      <c r="H639" s="45">
        <v>0.2</v>
      </c>
      <c r="I639" s="45">
        <v>2.12</v>
      </c>
      <c r="J639" s="45">
        <v>7.48</v>
      </c>
      <c r="K639" s="15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6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BM640" s="56"/>
    </row>
    <row r="641" spans="1:65" ht="15">
      <c r="B641" s="8" t="s">
        <v>536</v>
      </c>
      <c r="BM641" s="28" t="s">
        <v>67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227</v>
      </c>
      <c r="E642" s="17" t="s">
        <v>227</v>
      </c>
      <c r="F642" s="17" t="s">
        <v>227</v>
      </c>
      <c r="G642" s="17" t="s">
        <v>227</v>
      </c>
      <c r="H642" s="17" t="s">
        <v>227</v>
      </c>
      <c r="I642" s="17" t="s">
        <v>227</v>
      </c>
      <c r="J642" s="17" t="s">
        <v>227</v>
      </c>
      <c r="K642" s="17" t="s">
        <v>227</v>
      </c>
      <c r="L642" s="17" t="s">
        <v>227</v>
      </c>
      <c r="M642" s="17" t="s">
        <v>227</v>
      </c>
      <c r="N642" s="17" t="s">
        <v>227</v>
      </c>
      <c r="O642" s="17" t="s">
        <v>227</v>
      </c>
      <c r="P642" s="17" t="s">
        <v>227</v>
      </c>
      <c r="Q642" s="17" t="s">
        <v>227</v>
      </c>
      <c r="R642" s="17" t="s">
        <v>227</v>
      </c>
      <c r="S642" s="17" t="s">
        <v>227</v>
      </c>
      <c r="T642" s="17" t="s">
        <v>227</v>
      </c>
      <c r="U642" s="17" t="s">
        <v>227</v>
      </c>
      <c r="V642" s="17" t="s">
        <v>227</v>
      </c>
      <c r="W642" s="17" t="s">
        <v>227</v>
      </c>
      <c r="X642" s="17" t="s">
        <v>227</v>
      </c>
      <c r="Y642" s="17" t="s">
        <v>227</v>
      </c>
      <c r="Z642" s="17" t="s">
        <v>227</v>
      </c>
      <c r="AA642" s="17" t="s">
        <v>227</v>
      </c>
      <c r="AB642" s="17" t="s">
        <v>227</v>
      </c>
      <c r="AC642" s="17" t="s">
        <v>227</v>
      </c>
      <c r="AD642" s="157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228</v>
      </c>
      <c r="C643" s="9" t="s">
        <v>228</v>
      </c>
      <c r="D643" s="155" t="s">
        <v>231</v>
      </c>
      <c r="E643" s="156" t="s">
        <v>232</v>
      </c>
      <c r="F643" s="156" t="s">
        <v>233</v>
      </c>
      <c r="G643" s="156" t="s">
        <v>237</v>
      </c>
      <c r="H643" s="156" t="s">
        <v>238</v>
      </c>
      <c r="I643" s="156" t="s">
        <v>239</v>
      </c>
      <c r="J643" s="156" t="s">
        <v>240</v>
      </c>
      <c r="K643" s="156" t="s">
        <v>241</v>
      </c>
      <c r="L643" s="156" t="s">
        <v>242</v>
      </c>
      <c r="M643" s="156" t="s">
        <v>243</v>
      </c>
      <c r="N643" s="156" t="s">
        <v>244</v>
      </c>
      <c r="O643" s="156" t="s">
        <v>245</v>
      </c>
      <c r="P643" s="156" t="s">
        <v>246</v>
      </c>
      <c r="Q643" s="156" t="s">
        <v>247</v>
      </c>
      <c r="R643" s="156" t="s">
        <v>248</v>
      </c>
      <c r="S643" s="156" t="s">
        <v>249</v>
      </c>
      <c r="T643" s="156" t="s">
        <v>250</v>
      </c>
      <c r="U643" s="156" t="s">
        <v>251</v>
      </c>
      <c r="V643" s="156" t="s">
        <v>252</v>
      </c>
      <c r="W643" s="156" t="s">
        <v>253</v>
      </c>
      <c r="X643" s="156" t="s">
        <v>254</v>
      </c>
      <c r="Y643" s="156" t="s">
        <v>255</v>
      </c>
      <c r="Z643" s="156" t="s">
        <v>256</v>
      </c>
      <c r="AA643" s="156" t="s">
        <v>257</v>
      </c>
      <c r="AB643" s="156" t="s">
        <v>259</v>
      </c>
      <c r="AC643" s="156" t="s">
        <v>260</v>
      </c>
      <c r="AD643" s="157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114</v>
      </c>
      <c r="E644" s="11" t="s">
        <v>303</v>
      </c>
      <c r="F644" s="11" t="s">
        <v>303</v>
      </c>
      <c r="G644" s="11" t="s">
        <v>304</v>
      </c>
      <c r="H644" s="11" t="s">
        <v>114</v>
      </c>
      <c r="I644" s="11" t="s">
        <v>114</v>
      </c>
      <c r="J644" s="11" t="s">
        <v>304</v>
      </c>
      <c r="K644" s="11" t="s">
        <v>303</v>
      </c>
      <c r="L644" s="11" t="s">
        <v>304</v>
      </c>
      <c r="M644" s="11" t="s">
        <v>304</v>
      </c>
      <c r="N644" s="11" t="s">
        <v>304</v>
      </c>
      <c r="O644" s="11" t="s">
        <v>304</v>
      </c>
      <c r="P644" s="11" t="s">
        <v>304</v>
      </c>
      <c r="Q644" s="11" t="s">
        <v>114</v>
      </c>
      <c r="R644" s="11" t="s">
        <v>304</v>
      </c>
      <c r="S644" s="11" t="s">
        <v>304</v>
      </c>
      <c r="T644" s="11" t="s">
        <v>114</v>
      </c>
      <c r="U644" s="11" t="s">
        <v>304</v>
      </c>
      <c r="V644" s="11" t="s">
        <v>303</v>
      </c>
      <c r="W644" s="11" t="s">
        <v>304</v>
      </c>
      <c r="X644" s="11" t="s">
        <v>114</v>
      </c>
      <c r="Y644" s="11" t="s">
        <v>303</v>
      </c>
      <c r="Z644" s="11" t="s">
        <v>304</v>
      </c>
      <c r="AA644" s="11" t="s">
        <v>304</v>
      </c>
      <c r="AB644" s="11" t="s">
        <v>303</v>
      </c>
      <c r="AC644" s="11" t="s">
        <v>304</v>
      </c>
      <c r="AD644" s="157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157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8">
        <v>1</v>
      </c>
      <c r="C646" s="14">
        <v>1</v>
      </c>
      <c r="D646" s="230">
        <v>18.760000000000002</v>
      </c>
      <c r="E646" s="230">
        <v>19.250564448050319</v>
      </c>
      <c r="F646" s="230">
        <v>20.3</v>
      </c>
      <c r="G646" s="230">
        <v>21</v>
      </c>
      <c r="H646" s="237">
        <v>23.517700000000001</v>
      </c>
      <c r="I646" s="230">
        <v>21</v>
      </c>
      <c r="J646" s="230">
        <v>18.899999999999999</v>
      </c>
      <c r="K646" s="230">
        <v>18.100000000000001</v>
      </c>
      <c r="L646" s="230">
        <v>20</v>
      </c>
      <c r="M646" s="238">
        <v>18.399999999999999</v>
      </c>
      <c r="N646" s="230">
        <v>19.8</v>
      </c>
      <c r="O646" s="230">
        <v>19.899999999999999</v>
      </c>
      <c r="P646" s="230">
        <v>19</v>
      </c>
      <c r="Q646" s="230">
        <v>20.156252646560173</v>
      </c>
      <c r="R646" s="237">
        <v>16.399999999999999</v>
      </c>
      <c r="S646" s="230">
        <v>18.600000000000001</v>
      </c>
      <c r="T646" s="230">
        <v>20</v>
      </c>
      <c r="U646" s="230">
        <v>19.3</v>
      </c>
      <c r="V646" s="230">
        <v>20.100000000000001</v>
      </c>
      <c r="W646" s="230">
        <v>18</v>
      </c>
      <c r="X646" s="230">
        <v>20</v>
      </c>
      <c r="Y646" s="230">
        <v>19.899999999999999</v>
      </c>
      <c r="Z646" s="237">
        <v>18.350000000000001</v>
      </c>
      <c r="AA646" s="237">
        <v>25</v>
      </c>
      <c r="AB646" s="230">
        <v>19</v>
      </c>
      <c r="AC646" s="230">
        <v>20.7</v>
      </c>
      <c r="AD646" s="231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3">
        <v>1</v>
      </c>
    </row>
    <row r="647" spans="1:65">
      <c r="A647" s="30"/>
      <c r="B647" s="19">
        <v>1</v>
      </c>
      <c r="C647" s="9">
        <v>2</v>
      </c>
      <c r="D647" s="234">
        <v>19.2</v>
      </c>
      <c r="E647" s="234">
        <v>19.336136322130926</v>
      </c>
      <c r="F647" s="234">
        <v>20</v>
      </c>
      <c r="G647" s="234">
        <v>20</v>
      </c>
      <c r="H647" s="239">
        <v>21.135000000000002</v>
      </c>
      <c r="I647" s="234">
        <v>21</v>
      </c>
      <c r="J647" s="234">
        <v>18.899999999999999</v>
      </c>
      <c r="K647" s="234">
        <v>19</v>
      </c>
      <c r="L647" s="234">
        <v>19.899999999999999</v>
      </c>
      <c r="M647" s="234">
        <v>19.7</v>
      </c>
      <c r="N647" s="234">
        <v>19.600000000000001</v>
      </c>
      <c r="O647" s="234">
        <v>19.899999999999999</v>
      </c>
      <c r="P647" s="234">
        <v>19.2</v>
      </c>
      <c r="Q647" s="234">
        <v>20.071800410010002</v>
      </c>
      <c r="R647" s="239">
        <v>16.3</v>
      </c>
      <c r="S647" s="234">
        <v>18.7</v>
      </c>
      <c r="T647" s="234">
        <v>20</v>
      </c>
      <c r="U647" s="234">
        <v>19.5</v>
      </c>
      <c r="V647" s="234">
        <v>21.7</v>
      </c>
      <c r="W647" s="234">
        <v>19</v>
      </c>
      <c r="X647" s="234">
        <v>20</v>
      </c>
      <c r="Y647" s="234">
        <v>20.7</v>
      </c>
      <c r="Z647" s="239">
        <v>17.760000000000002</v>
      </c>
      <c r="AA647" s="239">
        <v>23</v>
      </c>
      <c r="AB647" s="234">
        <v>18.100000000000001</v>
      </c>
      <c r="AC647" s="234">
        <v>20.7</v>
      </c>
      <c r="AD647" s="231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3">
        <v>16</v>
      </c>
    </row>
    <row r="648" spans="1:65">
      <c r="A648" s="30"/>
      <c r="B648" s="19">
        <v>1</v>
      </c>
      <c r="C648" s="9">
        <v>3</v>
      </c>
      <c r="D648" s="234">
        <v>18.53</v>
      </c>
      <c r="E648" s="234">
        <v>19.214729400360113</v>
      </c>
      <c r="F648" s="234">
        <v>20.100000000000001</v>
      </c>
      <c r="G648" s="234">
        <v>21</v>
      </c>
      <c r="H648" s="239">
        <v>22.146699999999999</v>
      </c>
      <c r="I648" s="234">
        <v>20</v>
      </c>
      <c r="J648" s="234">
        <v>19.399999999999999</v>
      </c>
      <c r="K648" s="234">
        <v>17.5</v>
      </c>
      <c r="L648" s="234">
        <v>19.5</v>
      </c>
      <c r="M648" s="234">
        <v>20</v>
      </c>
      <c r="N648" s="234">
        <v>20.7</v>
      </c>
      <c r="O648" s="234">
        <v>19.8</v>
      </c>
      <c r="P648" s="234">
        <v>19.3</v>
      </c>
      <c r="Q648" s="234">
        <v>19.869415771810004</v>
      </c>
      <c r="R648" s="239">
        <v>16.100000000000001</v>
      </c>
      <c r="S648" s="234">
        <v>18.7</v>
      </c>
      <c r="T648" s="234">
        <v>19</v>
      </c>
      <c r="U648" s="234">
        <v>19</v>
      </c>
      <c r="V648" s="234">
        <v>21</v>
      </c>
      <c r="W648" s="234">
        <v>19</v>
      </c>
      <c r="X648" s="234">
        <v>20</v>
      </c>
      <c r="Y648" s="234">
        <v>20.7</v>
      </c>
      <c r="Z648" s="239">
        <v>18.21</v>
      </c>
      <c r="AA648" s="239">
        <v>25</v>
      </c>
      <c r="AB648" s="234">
        <v>19.5</v>
      </c>
      <c r="AC648" s="234">
        <v>20.7</v>
      </c>
      <c r="AD648" s="231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>
        <v>16</v>
      </c>
    </row>
    <row r="649" spans="1:65">
      <c r="A649" s="30"/>
      <c r="B649" s="19">
        <v>1</v>
      </c>
      <c r="C649" s="9">
        <v>4</v>
      </c>
      <c r="D649" s="234">
        <v>19.78</v>
      </c>
      <c r="E649" s="234">
        <v>20.081950643580818</v>
      </c>
      <c r="F649" s="234">
        <v>20</v>
      </c>
      <c r="G649" s="234">
        <v>21</v>
      </c>
      <c r="H649" s="239">
        <v>23.357600000000001</v>
      </c>
      <c r="I649" s="234">
        <v>21</v>
      </c>
      <c r="J649" s="234">
        <v>19.399999999999999</v>
      </c>
      <c r="K649" s="234">
        <v>17.5</v>
      </c>
      <c r="L649" s="234">
        <v>19.399999999999999</v>
      </c>
      <c r="M649" s="234">
        <v>20</v>
      </c>
      <c r="N649" s="234">
        <v>20.100000000000001</v>
      </c>
      <c r="O649" s="234">
        <v>20</v>
      </c>
      <c r="P649" s="234">
        <v>19.399999999999999</v>
      </c>
      <c r="Q649" s="234">
        <v>20.251777013510004</v>
      </c>
      <c r="R649" s="239">
        <v>16.7</v>
      </c>
      <c r="S649" s="234">
        <v>18.8</v>
      </c>
      <c r="T649" s="234">
        <v>20</v>
      </c>
      <c r="U649" s="234">
        <v>19.600000000000001</v>
      </c>
      <c r="V649" s="234">
        <v>20.3</v>
      </c>
      <c r="W649" s="234">
        <v>18</v>
      </c>
      <c r="X649" s="234">
        <v>20</v>
      </c>
      <c r="Y649" s="234">
        <v>19.899999999999999</v>
      </c>
      <c r="Z649" s="239">
        <v>17.84</v>
      </c>
      <c r="AA649" s="239">
        <v>26</v>
      </c>
      <c r="AB649" s="234">
        <v>20.399999999999999</v>
      </c>
      <c r="AC649" s="234">
        <v>20.6</v>
      </c>
      <c r="AD649" s="231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3">
        <v>19.708308694035036</v>
      </c>
    </row>
    <row r="650" spans="1:65">
      <c r="A650" s="30"/>
      <c r="B650" s="19">
        <v>1</v>
      </c>
      <c r="C650" s="9">
        <v>5</v>
      </c>
      <c r="D650" s="234">
        <v>19.37</v>
      </c>
      <c r="E650" s="234">
        <v>20.571722550564097</v>
      </c>
      <c r="F650" s="234">
        <v>20.5</v>
      </c>
      <c r="G650" s="234">
        <v>21</v>
      </c>
      <c r="H650" s="239">
        <v>20.270299999999999</v>
      </c>
      <c r="I650" s="234">
        <v>22</v>
      </c>
      <c r="J650" s="234">
        <v>19.5</v>
      </c>
      <c r="K650" s="234">
        <v>17.7</v>
      </c>
      <c r="L650" s="234">
        <v>20.2</v>
      </c>
      <c r="M650" s="234">
        <v>19.8</v>
      </c>
      <c r="N650" s="234">
        <v>19.600000000000001</v>
      </c>
      <c r="O650" s="234">
        <v>20.100000000000001</v>
      </c>
      <c r="P650" s="234">
        <v>19.600000000000001</v>
      </c>
      <c r="Q650" s="234">
        <v>19.8585052749258</v>
      </c>
      <c r="R650" s="239">
        <v>16.7</v>
      </c>
      <c r="S650" s="234">
        <v>18.7</v>
      </c>
      <c r="T650" s="234">
        <v>20</v>
      </c>
      <c r="U650" s="234">
        <v>19.399999999999999</v>
      </c>
      <c r="V650" s="234">
        <v>19.8</v>
      </c>
      <c r="W650" s="234">
        <v>19</v>
      </c>
      <c r="X650" s="234">
        <v>20</v>
      </c>
      <c r="Y650" s="234">
        <v>19.8</v>
      </c>
      <c r="Z650" s="239">
        <v>17.64</v>
      </c>
      <c r="AA650" s="239">
        <v>23</v>
      </c>
      <c r="AB650" s="234">
        <v>19.3</v>
      </c>
      <c r="AC650" s="234">
        <v>20.2</v>
      </c>
      <c r="AD650" s="231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>
        <v>47</v>
      </c>
    </row>
    <row r="651" spans="1:65">
      <c r="A651" s="30"/>
      <c r="B651" s="19">
        <v>1</v>
      </c>
      <c r="C651" s="9">
        <v>6</v>
      </c>
      <c r="D651" s="234">
        <v>19.670000000000002</v>
      </c>
      <c r="E651" s="234">
        <v>19.663580643231882</v>
      </c>
      <c r="F651" s="234">
        <v>20.399999999999999</v>
      </c>
      <c r="G651" s="234">
        <v>20</v>
      </c>
      <c r="H651" s="239">
        <v>22.4392</v>
      </c>
      <c r="I651" s="234">
        <v>21</v>
      </c>
      <c r="J651" s="234">
        <v>19.5</v>
      </c>
      <c r="K651" s="234">
        <v>18</v>
      </c>
      <c r="L651" s="234">
        <v>19.399999999999999</v>
      </c>
      <c r="M651" s="234">
        <v>20.2</v>
      </c>
      <c r="N651" s="234">
        <v>19.3</v>
      </c>
      <c r="O651" s="234">
        <v>20.5</v>
      </c>
      <c r="P651" s="234">
        <v>19.399999999999999</v>
      </c>
      <c r="Q651" s="234">
        <v>19.740312487891</v>
      </c>
      <c r="R651" s="239">
        <v>16.899999999999999</v>
      </c>
      <c r="S651" s="234">
        <v>18.7</v>
      </c>
      <c r="T651" s="234">
        <v>20</v>
      </c>
      <c r="U651" s="234">
        <v>19.3</v>
      </c>
      <c r="V651" s="234">
        <v>18.600000000000001</v>
      </c>
      <c r="W651" s="234">
        <v>18</v>
      </c>
      <c r="X651" s="234">
        <v>20</v>
      </c>
      <c r="Y651" s="234">
        <v>19.899999999999999</v>
      </c>
      <c r="Z651" s="239">
        <v>17.71</v>
      </c>
      <c r="AA651" s="239">
        <v>25</v>
      </c>
      <c r="AB651" s="234">
        <v>19.7</v>
      </c>
      <c r="AC651" s="240">
        <v>19.7</v>
      </c>
      <c r="AD651" s="231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5"/>
    </row>
    <row r="652" spans="1:65">
      <c r="A652" s="30"/>
      <c r="B652" s="20" t="s">
        <v>267</v>
      </c>
      <c r="C652" s="12"/>
      <c r="D652" s="236">
        <v>19.218333333333337</v>
      </c>
      <c r="E652" s="236">
        <v>19.686447334653025</v>
      </c>
      <c r="F652" s="236">
        <v>20.216666666666669</v>
      </c>
      <c r="G652" s="236">
        <v>20.666666666666668</v>
      </c>
      <c r="H652" s="236">
        <v>22.144416666666668</v>
      </c>
      <c r="I652" s="236">
        <v>21</v>
      </c>
      <c r="J652" s="236">
        <v>19.266666666666666</v>
      </c>
      <c r="K652" s="236">
        <v>17.966666666666665</v>
      </c>
      <c r="L652" s="236">
        <v>19.733333333333334</v>
      </c>
      <c r="M652" s="236">
        <v>19.683333333333334</v>
      </c>
      <c r="N652" s="236">
        <v>19.850000000000001</v>
      </c>
      <c r="O652" s="236">
        <v>20.033333333333331</v>
      </c>
      <c r="P652" s="236">
        <v>19.316666666666666</v>
      </c>
      <c r="Q652" s="236">
        <v>19.991343934117833</v>
      </c>
      <c r="R652" s="236">
        <v>16.516666666666666</v>
      </c>
      <c r="S652" s="236">
        <v>18.7</v>
      </c>
      <c r="T652" s="236">
        <v>19.833333333333332</v>
      </c>
      <c r="U652" s="236">
        <v>19.350000000000001</v>
      </c>
      <c r="V652" s="236">
        <v>20.25</v>
      </c>
      <c r="W652" s="236">
        <v>18.5</v>
      </c>
      <c r="X652" s="236">
        <v>20</v>
      </c>
      <c r="Y652" s="236">
        <v>20.149999999999995</v>
      </c>
      <c r="Z652" s="236">
        <v>17.918333333333333</v>
      </c>
      <c r="AA652" s="236">
        <v>24.5</v>
      </c>
      <c r="AB652" s="236">
        <v>19.333333333333332</v>
      </c>
      <c r="AC652" s="236">
        <v>20.433333333333334</v>
      </c>
      <c r="AD652" s="231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5"/>
    </row>
    <row r="653" spans="1:65">
      <c r="A653" s="30"/>
      <c r="B653" s="3" t="s">
        <v>268</v>
      </c>
      <c r="C653" s="29"/>
      <c r="D653" s="234">
        <v>19.285</v>
      </c>
      <c r="E653" s="234">
        <v>19.499858482681404</v>
      </c>
      <c r="F653" s="234">
        <v>20.200000000000003</v>
      </c>
      <c r="G653" s="234">
        <v>21</v>
      </c>
      <c r="H653" s="234">
        <v>22.292949999999998</v>
      </c>
      <c r="I653" s="234">
        <v>21</v>
      </c>
      <c r="J653" s="234">
        <v>19.399999999999999</v>
      </c>
      <c r="K653" s="234">
        <v>17.850000000000001</v>
      </c>
      <c r="L653" s="234">
        <v>19.7</v>
      </c>
      <c r="M653" s="234">
        <v>19.899999999999999</v>
      </c>
      <c r="N653" s="234">
        <v>19.700000000000003</v>
      </c>
      <c r="O653" s="234">
        <v>19.95</v>
      </c>
      <c r="P653" s="234">
        <v>19.350000000000001</v>
      </c>
      <c r="Q653" s="234">
        <v>19.970608090910005</v>
      </c>
      <c r="R653" s="234">
        <v>16.549999999999997</v>
      </c>
      <c r="S653" s="234">
        <v>18.7</v>
      </c>
      <c r="T653" s="234">
        <v>20</v>
      </c>
      <c r="U653" s="234">
        <v>19.350000000000001</v>
      </c>
      <c r="V653" s="234">
        <v>20.200000000000003</v>
      </c>
      <c r="W653" s="234">
        <v>18.5</v>
      </c>
      <c r="X653" s="234">
        <v>20</v>
      </c>
      <c r="Y653" s="234">
        <v>19.899999999999999</v>
      </c>
      <c r="Z653" s="234">
        <v>17.8</v>
      </c>
      <c r="AA653" s="234">
        <v>25</v>
      </c>
      <c r="AB653" s="234">
        <v>19.399999999999999</v>
      </c>
      <c r="AC653" s="234">
        <v>20.65</v>
      </c>
      <c r="AD653" s="231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5"/>
    </row>
    <row r="654" spans="1:65">
      <c r="A654" s="30"/>
      <c r="B654" s="3" t="s">
        <v>269</v>
      </c>
      <c r="C654" s="29"/>
      <c r="D654" s="23">
        <v>0.4953147147689706</v>
      </c>
      <c r="E654" s="23">
        <v>0.54330239585643558</v>
      </c>
      <c r="F654" s="23">
        <v>0.21369760566432774</v>
      </c>
      <c r="G654" s="23">
        <v>0.5163977794943222</v>
      </c>
      <c r="H654" s="23">
        <v>1.2630010790441424</v>
      </c>
      <c r="I654" s="23">
        <v>0.63245553203367588</v>
      </c>
      <c r="J654" s="23">
        <v>0.28751811537130478</v>
      </c>
      <c r="K654" s="23">
        <v>0.56450568346710817</v>
      </c>
      <c r="L654" s="23">
        <v>0.34448028487370191</v>
      </c>
      <c r="M654" s="23">
        <v>0.65243135015621934</v>
      </c>
      <c r="N654" s="23">
        <v>0.49295030175464893</v>
      </c>
      <c r="O654" s="23">
        <v>0.25033311140691472</v>
      </c>
      <c r="P654" s="23">
        <v>0.20412414523193173</v>
      </c>
      <c r="Q654" s="23">
        <v>0.19850586385721866</v>
      </c>
      <c r="R654" s="23">
        <v>0.29944392908634182</v>
      </c>
      <c r="S654" s="23">
        <v>6.3245553203367361E-2</v>
      </c>
      <c r="T654" s="23">
        <v>0.40824829046386296</v>
      </c>
      <c r="U654" s="23">
        <v>0.20736441353327739</v>
      </c>
      <c r="V654" s="23">
        <v>1.0597169433391156</v>
      </c>
      <c r="W654" s="23">
        <v>0.54772255750516607</v>
      </c>
      <c r="X654" s="23">
        <v>0</v>
      </c>
      <c r="Y654" s="23">
        <v>0.42778499272414877</v>
      </c>
      <c r="Z654" s="23">
        <v>0.2910269174263212</v>
      </c>
      <c r="AA654" s="23">
        <v>1.2247448713915889</v>
      </c>
      <c r="AB654" s="23">
        <v>0.76594168620506953</v>
      </c>
      <c r="AC654" s="23">
        <v>0.40824829046386318</v>
      </c>
      <c r="AD654" s="157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3" t="s">
        <v>87</v>
      </c>
      <c r="C655" s="29"/>
      <c r="D655" s="13">
        <v>2.5773031728504231E-2</v>
      </c>
      <c r="E655" s="13">
        <v>2.7597787788764139E-2</v>
      </c>
      <c r="F655" s="13">
        <v>1.0570367963610605E-2</v>
      </c>
      <c r="G655" s="13">
        <v>2.4986989330370427E-2</v>
      </c>
      <c r="H655" s="13">
        <v>5.703474144547236E-2</v>
      </c>
      <c r="I655" s="13">
        <v>3.0116930096841708E-2</v>
      </c>
      <c r="J655" s="13">
        <v>1.4923085572905094E-2</v>
      </c>
      <c r="K655" s="13">
        <v>3.1419611324699899E-2</v>
      </c>
      <c r="L655" s="13">
        <v>1.7456771192924082E-2</v>
      </c>
      <c r="M655" s="13">
        <v>3.3146385274659747E-2</v>
      </c>
      <c r="N655" s="13">
        <v>2.4833768350360146E-2</v>
      </c>
      <c r="O655" s="13">
        <v>1.2495829188365129E-2</v>
      </c>
      <c r="P655" s="13">
        <v>1.0567255145742799E-2</v>
      </c>
      <c r="Q655" s="13">
        <v>9.9295907524477398E-3</v>
      </c>
      <c r="R655" s="13">
        <v>1.8129803981009596E-2</v>
      </c>
      <c r="S655" s="13">
        <v>3.3821151445650997E-3</v>
      </c>
      <c r="T655" s="13">
        <v>2.0583947418346033E-2</v>
      </c>
      <c r="U655" s="13">
        <v>1.0716507159342499E-2</v>
      </c>
      <c r="V655" s="13">
        <v>5.2331700905635339E-2</v>
      </c>
      <c r="W655" s="13">
        <v>2.9606624730008978E-2</v>
      </c>
      <c r="X655" s="13">
        <v>0</v>
      </c>
      <c r="Y655" s="13">
        <v>2.1230024452811358E-2</v>
      </c>
      <c r="Z655" s="13">
        <v>1.6241851963146939E-2</v>
      </c>
      <c r="AA655" s="13">
        <v>4.9989586587411795E-2</v>
      </c>
      <c r="AB655" s="13">
        <v>3.9617673424400153E-2</v>
      </c>
      <c r="AC655" s="13">
        <v>1.9979524818786128E-2</v>
      </c>
      <c r="AD655" s="157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270</v>
      </c>
      <c r="C656" s="29"/>
      <c r="D656" s="13">
        <v>-2.486136016582674E-2</v>
      </c>
      <c r="E656" s="13">
        <v>-1.1092458374486469E-3</v>
      </c>
      <c r="F656" s="13">
        <v>2.5794094283975388E-2</v>
      </c>
      <c r="G656" s="13">
        <v>4.8627103802250105E-2</v>
      </c>
      <c r="H656" s="13">
        <v>0.1236081700592071</v>
      </c>
      <c r="I656" s="13">
        <v>6.5540444186157343E-2</v>
      </c>
      <c r="J656" s="13">
        <v>-2.2408925810160407E-2</v>
      </c>
      <c r="K656" s="13">
        <v>-8.8370953307398747E-2</v>
      </c>
      <c r="L656" s="13">
        <v>1.2697507273098374E-3</v>
      </c>
      <c r="M656" s="13">
        <v>-1.2672503302763038E-3</v>
      </c>
      <c r="N656" s="13">
        <v>7.1894198616773153E-3</v>
      </c>
      <c r="O656" s="13">
        <v>1.6491757072826241E-2</v>
      </c>
      <c r="P656" s="13">
        <v>-1.9871924752574266E-2</v>
      </c>
      <c r="Q656" s="13">
        <v>1.4361214068483674E-2</v>
      </c>
      <c r="R656" s="13">
        <v>-0.16194398397739529</v>
      </c>
      <c r="S656" s="13">
        <v>-5.1161604462802712E-2</v>
      </c>
      <c r="T656" s="13">
        <v>6.3437528424818979E-3</v>
      </c>
      <c r="U656" s="13">
        <v>-1.8180590714183431E-2</v>
      </c>
      <c r="V656" s="13">
        <v>2.7485428322366001E-2</v>
      </c>
      <c r="W656" s="13">
        <v>-6.1309608693147055E-2</v>
      </c>
      <c r="X656" s="13">
        <v>1.4800423034435628E-2</v>
      </c>
      <c r="Y656" s="13">
        <v>2.2411426207193719E-2</v>
      </c>
      <c r="Z656" s="13">
        <v>-9.0823387663065303E-2</v>
      </c>
      <c r="AA656" s="13">
        <v>0.24313051821718368</v>
      </c>
      <c r="AB656" s="13">
        <v>-1.902625773337896E-2</v>
      </c>
      <c r="AC656" s="13">
        <v>3.6787765533515149E-2</v>
      </c>
      <c r="AD656" s="157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271</v>
      </c>
      <c r="C657" s="47"/>
      <c r="D657" s="45">
        <v>0.82</v>
      </c>
      <c r="E657" s="45">
        <v>0.14000000000000001</v>
      </c>
      <c r="F657" s="45">
        <v>0.63</v>
      </c>
      <c r="G657" s="45">
        <v>1.28</v>
      </c>
      <c r="H657" s="45">
        <v>3.41</v>
      </c>
      <c r="I657" s="45">
        <v>1.76</v>
      </c>
      <c r="J657" s="45">
        <v>0.75</v>
      </c>
      <c r="K657" s="45">
        <v>2.62</v>
      </c>
      <c r="L657" s="45">
        <v>7.0000000000000007E-2</v>
      </c>
      <c r="M657" s="45">
        <v>0.14000000000000001</v>
      </c>
      <c r="N657" s="45">
        <v>0.1</v>
      </c>
      <c r="O657" s="45">
        <v>0.36</v>
      </c>
      <c r="P657" s="45">
        <v>0.67</v>
      </c>
      <c r="Q657" s="45">
        <v>0.3</v>
      </c>
      <c r="R657" s="45">
        <v>4.72</v>
      </c>
      <c r="S657" s="45">
        <v>1.57</v>
      </c>
      <c r="T657" s="45">
        <v>7.0000000000000007E-2</v>
      </c>
      <c r="U657" s="45">
        <v>0.63</v>
      </c>
      <c r="V657" s="45">
        <v>0.67</v>
      </c>
      <c r="W657" s="45">
        <v>1.85</v>
      </c>
      <c r="X657" s="45">
        <v>0.31</v>
      </c>
      <c r="Y657" s="45">
        <v>0.53</v>
      </c>
      <c r="Z657" s="45">
        <v>2.69</v>
      </c>
      <c r="AA657" s="45">
        <v>6.82</v>
      </c>
      <c r="AB657" s="45">
        <v>0.65</v>
      </c>
      <c r="AC657" s="45">
        <v>0.94</v>
      </c>
      <c r="AD657" s="157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BM658" s="56"/>
    </row>
    <row r="659" spans="1:65" ht="15">
      <c r="B659" s="8" t="s">
        <v>537</v>
      </c>
      <c r="BM659" s="28" t="s">
        <v>67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227</v>
      </c>
      <c r="E660" s="17" t="s">
        <v>227</v>
      </c>
      <c r="F660" s="17" t="s">
        <v>227</v>
      </c>
      <c r="G660" s="17" t="s">
        <v>227</v>
      </c>
      <c r="H660" s="17" t="s">
        <v>227</v>
      </c>
      <c r="I660" s="17" t="s">
        <v>227</v>
      </c>
      <c r="J660" s="17" t="s">
        <v>227</v>
      </c>
      <c r="K660" s="17" t="s">
        <v>227</v>
      </c>
      <c r="L660" s="17" t="s">
        <v>227</v>
      </c>
      <c r="M660" s="17" t="s">
        <v>227</v>
      </c>
      <c r="N660" s="17" t="s">
        <v>227</v>
      </c>
      <c r="O660" s="17" t="s">
        <v>227</v>
      </c>
      <c r="P660" s="17" t="s">
        <v>227</v>
      </c>
      <c r="Q660" s="17" t="s">
        <v>227</v>
      </c>
      <c r="R660" s="17" t="s">
        <v>227</v>
      </c>
      <c r="S660" s="17" t="s">
        <v>227</v>
      </c>
      <c r="T660" s="17" t="s">
        <v>227</v>
      </c>
      <c r="U660" s="17" t="s">
        <v>227</v>
      </c>
      <c r="V660" s="17" t="s">
        <v>227</v>
      </c>
      <c r="W660" s="17" t="s">
        <v>227</v>
      </c>
      <c r="X660" s="17" t="s">
        <v>227</v>
      </c>
      <c r="Y660" s="17" t="s">
        <v>227</v>
      </c>
      <c r="Z660" s="17" t="s">
        <v>227</v>
      </c>
      <c r="AA660" s="17" t="s">
        <v>227</v>
      </c>
      <c r="AB660" s="15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55" t="s">
        <v>232</v>
      </c>
      <c r="E661" s="156" t="s">
        <v>233</v>
      </c>
      <c r="F661" s="156" t="s">
        <v>237</v>
      </c>
      <c r="G661" s="156" t="s">
        <v>238</v>
      </c>
      <c r="H661" s="156" t="s">
        <v>239</v>
      </c>
      <c r="I661" s="156" t="s">
        <v>240</v>
      </c>
      <c r="J661" s="156" t="s">
        <v>241</v>
      </c>
      <c r="K661" s="156" t="s">
        <v>242</v>
      </c>
      <c r="L661" s="156" t="s">
        <v>243</v>
      </c>
      <c r="M661" s="156" t="s">
        <v>244</v>
      </c>
      <c r="N661" s="156" t="s">
        <v>245</v>
      </c>
      <c r="O661" s="156" t="s">
        <v>246</v>
      </c>
      <c r="P661" s="156" t="s">
        <v>247</v>
      </c>
      <c r="Q661" s="156" t="s">
        <v>248</v>
      </c>
      <c r="R661" s="156" t="s">
        <v>249</v>
      </c>
      <c r="S661" s="156" t="s">
        <v>250</v>
      </c>
      <c r="T661" s="156" t="s">
        <v>251</v>
      </c>
      <c r="U661" s="156" t="s">
        <v>252</v>
      </c>
      <c r="V661" s="156" t="s">
        <v>253</v>
      </c>
      <c r="W661" s="156" t="s">
        <v>254</v>
      </c>
      <c r="X661" s="156" t="s">
        <v>255</v>
      </c>
      <c r="Y661" s="156" t="s">
        <v>257</v>
      </c>
      <c r="Z661" s="156" t="s">
        <v>259</v>
      </c>
      <c r="AA661" s="156" t="s">
        <v>260</v>
      </c>
      <c r="AB661" s="15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303</v>
      </c>
      <c r="E662" s="11" t="s">
        <v>114</v>
      </c>
      <c r="F662" s="11" t="s">
        <v>304</v>
      </c>
      <c r="G662" s="11" t="s">
        <v>114</v>
      </c>
      <c r="H662" s="11" t="s">
        <v>114</v>
      </c>
      <c r="I662" s="11" t="s">
        <v>304</v>
      </c>
      <c r="J662" s="11" t="s">
        <v>303</v>
      </c>
      <c r="K662" s="11" t="s">
        <v>304</v>
      </c>
      <c r="L662" s="11" t="s">
        <v>304</v>
      </c>
      <c r="M662" s="11" t="s">
        <v>304</v>
      </c>
      <c r="N662" s="11" t="s">
        <v>304</v>
      </c>
      <c r="O662" s="11" t="s">
        <v>304</v>
      </c>
      <c r="P662" s="11" t="s">
        <v>114</v>
      </c>
      <c r="Q662" s="11" t="s">
        <v>304</v>
      </c>
      <c r="R662" s="11" t="s">
        <v>304</v>
      </c>
      <c r="S662" s="11" t="s">
        <v>114</v>
      </c>
      <c r="T662" s="11" t="s">
        <v>304</v>
      </c>
      <c r="U662" s="11" t="s">
        <v>303</v>
      </c>
      <c r="V662" s="11" t="s">
        <v>304</v>
      </c>
      <c r="W662" s="11" t="s">
        <v>303</v>
      </c>
      <c r="X662" s="11" t="s">
        <v>303</v>
      </c>
      <c r="Y662" s="11" t="s">
        <v>304</v>
      </c>
      <c r="Z662" s="11" t="s">
        <v>303</v>
      </c>
      <c r="AA662" s="11" t="s">
        <v>304</v>
      </c>
      <c r="AB662" s="157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157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10">
        <v>8.4462681352320504E-2</v>
      </c>
      <c r="E664" s="210">
        <v>8.6699999999999999E-2</v>
      </c>
      <c r="F664" s="210">
        <v>7.6999999999999999E-2</v>
      </c>
      <c r="G664" s="210">
        <v>8.0600000000000005E-2</v>
      </c>
      <c r="H664" s="210">
        <v>8.1099999999999992E-2</v>
      </c>
      <c r="I664" s="210">
        <v>8.1900000000000001E-2</v>
      </c>
      <c r="J664" s="210">
        <v>8.4000000000000005E-2</v>
      </c>
      <c r="K664" s="210">
        <v>8.4999999999999992E-2</v>
      </c>
      <c r="L664" s="210">
        <v>8.4999999999999992E-2</v>
      </c>
      <c r="M664" s="210">
        <v>8.2000000000000003E-2</v>
      </c>
      <c r="N664" s="210">
        <v>8.2000000000000003E-2</v>
      </c>
      <c r="O664" s="210">
        <v>8.6999999999999994E-2</v>
      </c>
      <c r="P664" s="210">
        <v>8.8479017051477662E-2</v>
      </c>
      <c r="Q664" s="210">
        <v>8.3000000000000004E-2</v>
      </c>
      <c r="R664" s="210">
        <v>8.0699999999999994E-2</v>
      </c>
      <c r="S664" s="210">
        <v>8.8999999999999996E-2</v>
      </c>
      <c r="T664" s="210">
        <v>7.85E-2</v>
      </c>
      <c r="U664" s="210">
        <v>8.5000000000000006E-2</v>
      </c>
      <c r="V664" s="210">
        <v>8.3000000000000004E-2</v>
      </c>
      <c r="W664" s="210">
        <v>8.14E-2</v>
      </c>
      <c r="X664" s="209">
        <v>8.0500000000000002E-2</v>
      </c>
      <c r="Y664" s="210">
        <v>8.6999999999999994E-2</v>
      </c>
      <c r="Z664" s="209">
        <v>6.8999999999999992E-2</v>
      </c>
      <c r="AA664" s="210">
        <v>8.7800000000000003E-2</v>
      </c>
      <c r="AB664" s="212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30"/>
      <c r="B665" s="19">
        <v>1</v>
      </c>
      <c r="C665" s="9">
        <v>2</v>
      </c>
      <c r="D665" s="23">
        <v>8.552304060413346E-2</v>
      </c>
      <c r="E665" s="23">
        <v>8.5599999999999996E-2</v>
      </c>
      <c r="F665" s="23">
        <v>7.1999999999999995E-2</v>
      </c>
      <c r="G665" s="23">
        <v>8.3900000000000002E-2</v>
      </c>
      <c r="H665" s="23">
        <v>8.0999999999999989E-2</v>
      </c>
      <c r="I665" s="23">
        <v>8.1199999999999994E-2</v>
      </c>
      <c r="J665" s="23">
        <v>8.6999999999999994E-2</v>
      </c>
      <c r="K665" s="23">
        <v>8.4000000000000005E-2</v>
      </c>
      <c r="L665" s="23">
        <v>8.5999999999999993E-2</v>
      </c>
      <c r="M665" s="23">
        <v>0.08</v>
      </c>
      <c r="N665" s="23">
        <v>8.2000000000000003E-2</v>
      </c>
      <c r="O665" s="23">
        <v>8.5999999999999993E-2</v>
      </c>
      <c r="P665" s="23">
        <v>8.9254088624284605E-2</v>
      </c>
      <c r="Q665" s="23">
        <v>8.2000000000000003E-2</v>
      </c>
      <c r="R665" s="23">
        <v>8.0699999999999994E-2</v>
      </c>
      <c r="S665" s="23">
        <v>8.8000000000000009E-2</v>
      </c>
      <c r="T665" s="23">
        <v>8.0699999999999994E-2</v>
      </c>
      <c r="U665" s="23">
        <v>8.6999999999999994E-2</v>
      </c>
      <c r="V665" s="23">
        <v>8.5000000000000006E-2</v>
      </c>
      <c r="W665" s="23">
        <v>8.2000000000000003E-2</v>
      </c>
      <c r="X665" s="23">
        <v>8.8300000000000003E-2</v>
      </c>
      <c r="Y665" s="23">
        <v>8.6999999999999994E-2</v>
      </c>
      <c r="Z665" s="23">
        <v>7.6700000000000004E-2</v>
      </c>
      <c r="AA665" s="23">
        <v>8.8300000000000003E-2</v>
      </c>
      <c r="AB665" s="212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17</v>
      </c>
    </row>
    <row r="666" spans="1:65">
      <c r="A666" s="30"/>
      <c r="B666" s="19">
        <v>1</v>
      </c>
      <c r="C666" s="9">
        <v>3</v>
      </c>
      <c r="D666" s="23">
        <v>8.4932410540220077E-2</v>
      </c>
      <c r="E666" s="23">
        <v>8.6900000000000005E-2</v>
      </c>
      <c r="F666" s="23">
        <v>7.3999999999999996E-2</v>
      </c>
      <c r="G666" s="23">
        <v>8.14E-2</v>
      </c>
      <c r="H666" s="23">
        <v>0.08</v>
      </c>
      <c r="I666" s="23">
        <v>8.2500000000000004E-2</v>
      </c>
      <c r="J666" s="23">
        <v>0.08</v>
      </c>
      <c r="K666" s="23">
        <v>8.3000000000000004E-2</v>
      </c>
      <c r="L666" s="23">
        <v>8.8999999999999996E-2</v>
      </c>
      <c r="M666" s="23">
        <v>8.3000000000000004E-2</v>
      </c>
      <c r="N666" s="23">
        <v>8.2000000000000003E-2</v>
      </c>
      <c r="O666" s="23">
        <v>8.8000000000000009E-2</v>
      </c>
      <c r="P666" s="23">
        <v>8.5738103126404813E-2</v>
      </c>
      <c r="Q666" s="23">
        <v>8.2000000000000003E-2</v>
      </c>
      <c r="R666" s="23">
        <v>7.9899999999999999E-2</v>
      </c>
      <c r="S666" s="23">
        <v>8.8000000000000009E-2</v>
      </c>
      <c r="T666" s="23">
        <v>7.6700000000000004E-2</v>
      </c>
      <c r="U666" s="23">
        <v>8.5999999999999993E-2</v>
      </c>
      <c r="V666" s="23">
        <v>8.4000000000000005E-2</v>
      </c>
      <c r="W666" s="23">
        <v>8.7600000000000011E-2</v>
      </c>
      <c r="X666" s="23">
        <v>8.5800000000000001E-2</v>
      </c>
      <c r="Y666" s="23">
        <v>8.6999999999999994E-2</v>
      </c>
      <c r="Z666" s="23">
        <v>7.2000000000000008E-2</v>
      </c>
      <c r="AA666" s="23">
        <v>8.8599999999999998E-2</v>
      </c>
      <c r="AB666" s="212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30"/>
      <c r="B667" s="19">
        <v>1</v>
      </c>
      <c r="C667" s="9">
        <v>4</v>
      </c>
      <c r="D667" s="23">
        <v>8.7696170233180507E-2</v>
      </c>
      <c r="E667" s="23">
        <v>8.8000000000000009E-2</v>
      </c>
      <c r="F667" s="23">
        <v>7.8E-2</v>
      </c>
      <c r="G667" s="23">
        <v>8.3199999999999996E-2</v>
      </c>
      <c r="H667" s="23">
        <v>8.0699999999999994E-2</v>
      </c>
      <c r="I667" s="23">
        <v>8.3900000000000002E-2</v>
      </c>
      <c r="J667" s="23">
        <v>0.08</v>
      </c>
      <c r="K667" s="23">
        <v>8.4000000000000005E-2</v>
      </c>
      <c r="L667" s="23">
        <v>8.8000000000000009E-2</v>
      </c>
      <c r="M667" s="23">
        <v>8.4000000000000005E-2</v>
      </c>
      <c r="N667" s="23">
        <v>8.4000000000000005E-2</v>
      </c>
      <c r="O667" s="23">
        <v>8.6999999999999994E-2</v>
      </c>
      <c r="P667" s="23">
        <v>8.9306814709249838E-2</v>
      </c>
      <c r="Q667" s="23">
        <v>8.3000000000000004E-2</v>
      </c>
      <c r="R667" s="23">
        <v>8.09E-2</v>
      </c>
      <c r="S667" s="23">
        <v>8.5999999999999993E-2</v>
      </c>
      <c r="T667" s="23">
        <v>8.0999999999999989E-2</v>
      </c>
      <c r="U667" s="23">
        <v>8.6999999999999994E-2</v>
      </c>
      <c r="V667" s="23">
        <v>8.1000000000000003E-2</v>
      </c>
      <c r="W667" s="23">
        <v>8.3199999999999996E-2</v>
      </c>
      <c r="X667" s="23">
        <v>8.5999999999999993E-2</v>
      </c>
      <c r="Y667" s="23">
        <v>8.6999999999999994E-2</v>
      </c>
      <c r="Z667" s="23">
        <v>7.8E-2</v>
      </c>
      <c r="AA667" s="23">
        <v>8.9700000000000002E-2</v>
      </c>
      <c r="AB667" s="212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8.3839028800431328E-2</v>
      </c>
    </row>
    <row r="668" spans="1:65">
      <c r="A668" s="30"/>
      <c r="B668" s="19">
        <v>1</v>
      </c>
      <c r="C668" s="9">
        <v>5</v>
      </c>
      <c r="D668" s="23">
        <v>8.5683957773723632E-2</v>
      </c>
      <c r="E668" s="23">
        <v>8.7400000000000005E-2</v>
      </c>
      <c r="F668" s="23">
        <v>7.9000000000000001E-2</v>
      </c>
      <c r="G668" s="23">
        <v>8.2600000000000007E-2</v>
      </c>
      <c r="H668" s="23">
        <v>8.1500000000000003E-2</v>
      </c>
      <c r="I668" s="23">
        <v>8.3000000000000004E-2</v>
      </c>
      <c r="J668" s="23">
        <v>8.1000000000000003E-2</v>
      </c>
      <c r="K668" s="23">
        <v>8.4999999999999992E-2</v>
      </c>
      <c r="L668" s="23">
        <v>8.8000000000000009E-2</v>
      </c>
      <c r="M668" s="23">
        <v>8.2000000000000003E-2</v>
      </c>
      <c r="N668" s="23">
        <v>8.4999999999999992E-2</v>
      </c>
      <c r="O668" s="23">
        <v>8.6999999999999994E-2</v>
      </c>
      <c r="P668" s="23">
        <v>8.7367919820481518E-2</v>
      </c>
      <c r="Q668" s="23">
        <v>8.1000000000000003E-2</v>
      </c>
      <c r="R668" s="23">
        <v>7.9899999999999999E-2</v>
      </c>
      <c r="S668" s="23">
        <v>8.8000000000000009E-2</v>
      </c>
      <c r="T668" s="23">
        <v>0.08</v>
      </c>
      <c r="U668" s="23">
        <v>8.5000000000000006E-2</v>
      </c>
      <c r="V668" s="23">
        <v>8.4000000000000005E-2</v>
      </c>
      <c r="W668" s="23">
        <v>8.4900000000000003E-2</v>
      </c>
      <c r="X668" s="23">
        <v>8.5999999999999993E-2</v>
      </c>
      <c r="Y668" s="23">
        <v>9.1999999999999998E-2</v>
      </c>
      <c r="Z668" s="217">
        <v>7.1000000000000008E-2</v>
      </c>
      <c r="AA668" s="23">
        <v>8.4599999999999995E-2</v>
      </c>
      <c r="AB668" s="212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48</v>
      </c>
    </row>
    <row r="669" spans="1:65">
      <c r="A669" s="30"/>
      <c r="B669" s="19">
        <v>1</v>
      </c>
      <c r="C669" s="9">
        <v>6</v>
      </c>
      <c r="D669" s="23">
        <v>8.7207713853513114E-2</v>
      </c>
      <c r="E669" s="23">
        <v>8.6900000000000005E-2</v>
      </c>
      <c r="F669" s="23">
        <v>8.3000000000000004E-2</v>
      </c>
      <c r="G669" s="23">
        <v>8.1299999999999997E-2</v>
      </c>
      <c r="H669" s="23">
        <v>8.0199999999999994E-2</v>
      </c>
      <c r="I669" s="23">
        <v>8.2500000000000004E-2</v>
      </c>
      <c r="J669" s="23">
        <v>8.2000000000000003E-2</v>
      </c>
      <c r="K669" s="23">
        <v>8.3000000000000004E-2</v>
      </c>
      <c r="L669" s="23">
        <v>8.8000000000000009E-2</v>
      </c>
      <c r="M669" s="23">
        <v>8.2000000000000003E-2</v>
      </c>
      <c r="N669" s="23">
        <v>8.8000000000000009E-2</v>
      </c>
      <c r="O669" s="23">
        <v>8.6999999999999994E-2</v>
      </c>
      <c r="P669" s="23">
        <v>8.6562869126270064E-2</v>
      </c>
      <c r="Q669" s="23">
        <v>8.3000000000000004E-2</v>
      </c>
      <c r="R669" s="23">
        <v>8.2200000000000009E-2</v>
      </c>
      <c r="S669" s="23">
        <v>8.8999999999999996E-2</v>
      </c>
      <c r="T669" s="23">
        <v>7.8200000000000006E-2</v>
      </c>
      <c r="U669" s="217">
        <v>0.08</v>
      </c>
      <c r="V669" s="23">
        <v>8.2000000000000003E-2</v>
      </c>
      <c r="W669" s="23">
        <v>8.4400000000000003E-2</v>
      </c>
      <c r="X669" s="23">
        <v>8.8099999999999998E-2</v>
      </c>
      <c r="Y669" s="23">
        <v>8.6999999999999994E-2</v>
      </c>
      <c r="Z669" s="23">
        <v>0.08</v>
      </c>
      <c r="AA669" s="23">
        <v>8.5599999999999996E-2</v>
      </c>
      <c r="AB669" s="212"/>
      <c r="AC669" s="213"/>
      <c r="AD669" s="213"/>
      <c r="AE669" s="213"/>
      <c r="AF669" s="213"/>
      <c r="AG669" s="213"/>
      <c r="AH669" s="213"/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57"/>
    </row>
    <row r="670" spans="1:65">
      <c r="A670" s="30"/>
      <c r="B670" s="20" t="s">
        <v>267</v>
      </c>
      <c r="C670" s="12"/>
      <c r="D670" s="218">
        <v>8.5917662392848551E-2</v>
      </c>
      <c r="E670" s="218">
        <v>8.6916666666666656E-2</v>
      </c>
      <c r="F670" s="218">
        <v>7.7166666666666675E-2</v>
      </c>
      <c r="G670" s="218">
        <v>8.2166666666666666E-2</v>
      </c>
      <c r="H670" s="218">
        <v>8.0750000000000002E-2</v>
      </c>
      <c r="I670" s="218">
        <v>8.2500000000000004E-2</v>
      </c>
      <c r="J670" s="218">
        <v>8.2333333333333342E-2</v>
      </c>
      <c r="K670" s="218">
        <v>8.4000000000000005E-2</v>
      </c>
      <c r="L670" s="218">
        <v>8.7333333333333332E-2</v>
      </c>
      <c r="M670" s="218">
        <v>8.216666666666668E-2</v>
      </c>
      <c r="N670" s="218">
        <v>8.3833333333333329E-2</v>
      </c>
      <c r="O670" s="218">
        <v>8.699999999999998E-2</v>
      </c>
      <c r="P670" s="218">
        <v>8.7784802076361426E-2</v>
      </c>
      <c r="Q670" s="218">
        <v>8.2333333333333342E-2</v>
      </c>
      <c r="R670" s="218">
        <v>8.0716666666666673E-2</v>
      </c>
      <c r="S670" s="218">
        <v>8.8000000000000009E-2</v>
      </c>
      <c r="T670" s="218">
        <v>7.9183333333333328E-2</v>
      </c>
      <c r="U670" s="218">
        <v>8.5000000000000006E-2</v>
      </c>
      <c r="V670" s="218">
        <v>8.316666666666668E-2</v>
      </c>
      <c r="W670" s="218">
        <v>8.3916666666666681E-2</v>
      </c>
      <c r="X670" s="218">
        <v>8.5783333333333323E-2</v>
      </c>
      <c r="Y670" s="218">
        <v>8.7833333333333319E-2</v>
      </c>
      <c r="Z670" s="218">
        <v>7.4450000000000002E-2</v>
      </c>
      <c r="AA670" s="218">
        <v>8.7433333333333321E-2</v>
      </c>
      <c r="AB670" s="212"/>
      <c r="AC670" s="213"/>
      <c r="AD670" s="213"/>
      <c r="AE670" s="213"/>
      <c r="AF670" s="213"/>
      <c r="AG670" s="213"/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57"/>
    </row>
    <row r="671" spans="1:65">
      <c r="A671" s="30"/>
      <c r="B671" s="3" t="s">
        <v>268</v>
      </c>
      <c r="C671" s="29"/>
      <c r="D671" s="23">
        <v>8.5603499188928539E-2</v>
      </c>
      <c r="E671" s="23">
        <v>8.6900000000000005E-2</v>
      </c>
      <c r="F671" s="23">
        <v>7.7499999999999999E-2</v>
      </c>
      <c r="G671" s="23">
        <v>8.2000000000000003E-2</v>
      </c>
      <c r="H671" s="23">
        <v>8.0849999999999991E-2</v>
      </c>
      <c r="I671" s="23">
        <v>8.2500000000000004E-2</v>
      </c>
      <c r="J671" s="23">
        <v>8.1500000000000003E-2</v>
      </c>
      <c r="K671" s="23">
        <v>8.4000000000000005E-2</v>
      </c>
      <c r="L671" s="23">
        <v>8.8000000000000009E-2</v>
      </c>
      <c r="M671" s="23">
        <v>8.2000000000000003E-2</v>
      </c>
      <c r="N671" s="23">
        <v>8.3000000000000004E-2</v>
      </c>
      <c r="O671" s="23">
        <v>8.6999999999999994E-2</v>
      </c>
      <c r="P671" s="23">
        <v>8.792346843597959E-2</v>
      </c>
      <c r="Q671" s="23">
        <v>8.2500000000000004E-2</v>
      </c>
      <c r="R671" s="23">
        <v>8.0699999999999994E-2</v>
      </c>
      <c r="S671" s="23">
        <v>8.8000000000000009E-2</v>
      </c>
      <c r="T671" s="23">
        <v>7.9250000000000001E-2</v>
      </c>
      <c r="U671" s="23">
        <v>8.5499999999999993E-2</v>
      </c>
      <c r="V671" s="23">
        <v>8.3500000000000005E-2</v>
      </c>
      <c r="W671" s="23">
        <v>8.3799999999999999E-2</v>
      </c>
      <c r="X671" s="23">
        <v>8.5999999999999993E-2</v>
      </c>
      <c r="Y671" s="23">
        <v>8.6999999999999994E-2</v>
      </c>
      <c r="Z671" s="23">
        <v>7.4349999999999999E-2</v>
      </c>
      <c r="AA671" s="23">
        <v>8.8050000000000003E-2</v>
      </c>
      <c r="AB671" s="212"/>
      <c r="AC671" s="213"/>
      <c r="AD671" s="213"/>
      <c r="AE671" s="213"/>
      <c r="AF671" s="213"/>
      <c r="AG671" s="213"/>
      <c r="AH671" s="213"/>
      <c r="AI671" s="213"/>
      <c r="AJ671" s="213"/>
      <c r="AK671" s="213"/>
      <c r="AL671" s="213"/>
      <c r="AM671" s="213"/>
      <c r="AN671" s="213"/>
      <c r="AO671" s="213"/>
      <c r="AP671" s="213"/>
      <c r="AQ671" s="213"/>
      <c r="AR671" s="213"/>
      <c r="AS671" s="213"/>
      <c r="AT671" s="213"/>
      <c r="AU671" s="213"/>
      <c r="AV671" s="213"/>
      <c r="AW671" s="213"/>
      <c r="AX671" s="213"/>
      <c r="AY671" s="213"/>
      <c r="AZ671" s="213"/>
      <c r="BA671" s="213"/>
      <c r="BB671" s="213"/>
      <c r="BC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57"/>
    </row>
    <row r="672" spans="1:65">
      <c r="A672" s="30"/>
      <c r="B672" s="3" t="s">
        <v>269</v>
      </c>
      <c r="C672" s="29"/>
      <c r="D672" s="23">
        <v>1.2747829741424968E-3</v>
      </c>
      <c r="E672" s="23">
        <v>7.9854033502802717E-4</v>
      </c>
      <c r="F672" s="23">
        <v>3.8686776379877777E-3</v>
      </c>
      <c r="G672" s="23">
        <v>1.2691204303243509E-3</v>
      </c>
      <c r="H672" s="23">
        <v>5.6833088953531252E-4</v>
      </c>
      <c r="I672" s="23">
        <v>9.2303846073714879E-4</v>
      </c>
      <c r="J672" s="23">
        <v>2.7325202042558904E-3</v>
      </c>
      <c r="K672" s="23">
        <v>8.9442719099991049E-4</v>
      </c>
      <c r="L672" s="23">
        <v>1.5055453054181672E-3</v>
      </c>
      <c r="M672" s="23">
        <v>1.3291601358251268E-3</v>
      </c>
      <c r="N672" s="23">
        <v>2.4013884872437176E-3</v>
      </c>
      <c r="O672" s="23">
        <v>6.3245553203368087E-4</v>
      </c>
      <c r="P672" s="23">
        <v>1.470588140017154E-3</v>
      </c>
      <c r="Q672" s="23">
        <v>8.1649658092772682E-4</v>
      </c>
      <c r="R672" s="23">
        <v>8.4478794183314018E-4</v>
      </c>
      <c r="S672" s="23">
        <v>1.0954451150103333E-3</v>
      </c>
      <c r="T672" s="23">
        <v>1.6654328766619953E-3</v>
      </c>
      <c r="U672" s="23">
        <v>2.6076809620810566E-3</v>
      </c>
      <c r="V672" s="23">
        <v>1.4719601443879758E-3</v>
      </c>
      <c r="W672" s="23">
        <v>2.2489256694401181E-3</v>
      </c>
      <c r="X672" s="23">
        <v>2.8180962841369813E-3</v>
      </c>
      <c r="Y672" s="23">
        <v>2.0412414523193166E-3</v>
      </c>
      <c r="Z672" s="23">
        <v>4.3834917588607379E-3</v>
      </c>
      <c r="AA672" s="23">
        <v>1.9376962266223978E-3</v>
      </c>
      <c r="AB672" s="212"/>
      <c r="AC672" s="213"/>
      <c r="AD672" s="213"/>
      <c r="AE672" s="213"/>
      <c r="AF672" s="213"/>
      <c r="AG672" s="213"/>
      <c r="AH672" s="213"/>
      <c r="AI672" s="213"/>
      <c r="AJ672" s="213"/>
      <c r="AK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AX672" s="213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57"/>
    </row>
    <row r="673" spans="1:65">
      <c r="A673" s="30"/>
      <c r="B673" s="3" t="s">
        <v>87</v>
      </c>
      <c r="C673" s="29"/>
      <c r="D673" s="13">
        <v>1.4837263242960445E-2</v>
      </c>
      <c r="E673" s="13">
        <v>9.1874247558354043E-3</v>
      </c>
      <c r="F673" s="13">
        <v>5.0134051464204459E-2</v>
      </c>
      <c r="G673" s="13">
        <v>1.544568475039778E-2</v>
      </c>
      <c r="H673" s="13">
        <v>7.038153430777864E-3</v>
      </c>
      <c r="I673" s="13">
        <v>1.1188344978632105E-2</v>
      </c>
      <c r="J673" s="13">
        <v>3.318850450513227E-2</v>
      </c>
      <c r="K673" s="13">
        <v>1.0647942749998933E-2</v>
      </c>
      <c r="L673" s="13">
        <v>1.7239068382650768E-2</v>
      </c>
      <c r="M673" s="13">
        <v>1.6176391105376792E-2</v>
      </c>
      <c r="N673" s="13">
        <v>2.8644793088394245E-2</v>
      </c>
      <c r="O673" s="13">
        <v>7.2696038164790922E-3</v>
      </c>
      <c r="P673" s="13">
        <v>1.675219520046229E-2</v>
      </c>
      <c r="Q673" s="13">
        <v>9.9169625213893931E-3</v>
      </c>
      <c r="R673" s="13">
        <v>1.0466090545114269E-2</v>
      </c>
      <c r="S673" s="13">
        <v>1.2448239943299241E-2</v>
      </c>
      <c r="T673" s="13">
        <v>2.1032618943321348E-2</v>
      </c>
      <c r="U673" s="13">
        <v>3.0678599553894782E-2</v>
      </c>
      <c r="V673" s="13">
        <v>1.7698919571799306E-2</v>
      </c>
      <c r="W673" s="13">
        <v>2.6799511453109645E-2</v>
      </c>
      <c r="X673" s="13">
        <v>3.285132641309868E-2</v>
      </c>
      <c r="Y673" s="13">
        <v>2.3239940633616511E-2</v>
      </c>
      <c r="Z673" s="13">
        <v>5.8878331213710382E-2</v>
      </c>
      <c r="AA673" s="13">
        <v>2.2161985054773899E-2</v>
      </c>
      <c r="AB673" s="157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A674" s="30"/>
      <c r="B674" s="3" t="s">
        <v>270</v>
      </c>
      <c r="C674" s="29"/>
      <c r="D674" s="13">
        <v>2.4793149707938111E-2</v>
      </c>
      <c r="E674" s="13">
        <v>3.6708892150471684E-2</v>
      </c>
      <c r="F674" s="13">
        <v>-7.9585393929686443E-2</v>
      </c>
      <c r="G674" s="13">
        <v>-1.9947298503964261E-2</v>
      </c>
      <c r="H674" s="13">
        <v>-3.6844758874585604E-2</v>
      </c>
      <c r="I674" s="13">
        <v>-1.5971425475582723E-2</v>
      </c>
      <c r="J674" s="13">
        <v>-1.7959361989773437E-2</v>
      </c>
      <c r="K674" s="13">
        <v>1.9200031521340311E-3</v>
      </c>
      <c r="L674" s="13">
        <v>4.1678733435948745E-2</v>
      </c>
      <c r="M674" s="13">
        <v>-1.994729850396415E-2</v>
      </c>
      <c r="N674" s="13">
        <v>-6.7933362056904478E-5</v>
      </c>
      <c r="O674" s="13">
        <v>3.7702860407567096E-2</v>
      </c>
      <c r="P674" s="13">
        <v>4.7063680631636684E-2</v>
      </c>
      <c r="Q674" s="13">
        <v>-1.7959361989773437E-2</v>
      </c>
      <c r="R674" s="13">
        <v>-3.7242346177423613E-2</v>
      </c>
      <c r="S674" s="13">
        <v>4.9630479492711821E-2</v>
      </c>
      <c r="T674" s="13">
        <v>-5.5531362107978599E-2</v>
      </c>
      <c r="U674" s="13">
        <v>1.3847622237278312E-2</v>
      </c>
      <c r="V674" s="13">
        <v>-8.0196794188196474E-3</v>
      </c>
      <c r="W674" s="13">
        <v>9.260348950386188E-4</v>
      </c>
      <c r="X674" s="13">
        <v>2.3190923853974699E-2</v>
      </c>
      <c r="Y674" s="13">
        <v>4.7642542978520774E-2</v>
      </c>
      <c r="Z674" s="13">
        <v>-0.11198875911099559</v>
      </c>
      <c r="AA674" s="13">
        <v>4.2871495344463106E-2</v>
      </c>
      <c r="AB674" s="157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A675" s="30"/>
      <c r="B675" s="46" t="s">
        <v>271</v>
      </c>
      <c r="C675" s="47"/>
      <c r="D675" s="45">
        <v>0.54</v>
      </c>
      <c r="E675" s="45">
        <v>0.81</v>
      </c>
      <c r="F675" s="45">
        <v>1.78</v>
      </c>
      <c r="G675" s="45">
        <v>0.45</v>
      </c>
      <c r="H675" s="45">
        <v>0.83</v>
      </c>
      <c r="I675" s="45">
        <v>0.36</v>
      </c>
      <c r="J675" s="45">
        <v>0.41</v>
      </c>
      <c r="K675" s="45">
        <v>0.03</v>
      </c>
      <c r="L675" s="45">
        <v>0.92</v>
      </c>
      <c r="M675" s="45">
        <v>0.45</v>
      </c>
      <c r="N675" s="45">
        <v>0.01</v>
      </c>
      <c r="O675" s="45">
        <v>0.83</v>
      </c>
      <c r="P675" s="45">
        <v>1.04</v>
      </c>
      <c r="Q675" s="45">
        <v>0.41</v>
      </c>
      <c r="R675" s="45">
        <v>0.84</v>
      </c>
      <c r="S675" s="45">
        <v>1.0900000000000001</v>
      </c>
      <c r="T675" s="45">
        <v>1.24</v>
      </c>
      <c r="U675" s="45">
        <v>0.3</v>
      </c>
      <c r="V675" s="45">
        <v>0.19</v>
      </c>
      <c r="W675" s="45">
        <v>0.01</v>
      </c>
      <c r="X675" s="45">
        <v>0.51</v>
      </c>
      <c r="Y675" s="45">
        <v>1.0900000000000001</v>
      </c>
      <c r="Z675" s="45">
        <v>2.5</v>
      </c>
      <c r="AA675" s="45">
        <v>0.94</v>
      </c>
      <c r="AB675" s="157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6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6"/>
    </row>
    <row r="677" spans="1:65" ht="15">
      <c r="B677" s="8" t="s">
        <v>538</v>
      </c>
      <c r="BM677" s="28" t="s">
        <v>67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227</v>
      </c>
      <c r="E678" s="17" t="s">
        <v>227</v>
      </c>
      <c r="F678" s="17" t="s">
        <v>227</v>
      </c>
      <c r="G678" s="17" t="s">
        <v>227</v>
      </c>
      <c r="H678" s="17" t="s">
        <v>227</v>
      </c>
      <c r="I678" s="17" t="s">
        <v>227</v>
      </c>
      <c r="J678" s="17" t="s">
        <v>227</v>
      </c>
      <c r="K678" s="17" t="s">
        <v>227</v>
      </c>
      <c r="L678" s="17" t="s">
        <v>227</v>
      </c>
      <c r="M678" s="17" t="s">
        <v>227</v>
      </c>
      <c r="N678" s="17" t="s">
        <v>227</v>
      </c>
      <c r="O678" s="17" t="s">
        <v>227</v>
      </c>
      <c r="P678" s="17" t="s">
        <v>227</v>
      </c>
      <c r="Q678" s="17" t="s">
        <v>227</v>
      </c>
      <c r="R678" s="17" t="s">
        <v>227</v>
      </c>
      <c r="S678" s="17" t="s">
        <v>227</v>
      </c>
      <c r="T678" s="17" t="s">
        <v>227</v>
      </c>
      <c r="U678" s="17" t="s">
        <v>227</v>
      </c>
      <c r="V678" s="17" t="s">
        <v>227</v>
      </c>
      <c r="W678" s="17" t="s">
        <v>227</v>
      </c>
      <c r="X678" s="17" t="s">
        <v>227</v>
      </c>
      <c r="Y678" s="17" t="s">
        <v>227</v>
      </c>
      <c r="Z678" s="17" t="s">
        <v>227</v>
      </c>
      <c r="AA678" s="17" t="s">
        <v>227</v>
      </c>
      <c r="AB678" s="157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228</v>
      </c>
      <c r="C679" s="9" t="s">
        <v>228</v>
      </c>
      <c r="D679" s="155" t="s">
        <v>232</v>
      </c>
      <c r="E679" s="156" t="s">
        <v>233</v>
      </c>
      <c r="F679" s="156" t="s">
        <v>237</v>
      </c>
      <c r="G679" s="156" t="s">
        <v>238</v>
      </c>
      <c r="H679" s="156" t="s">
        <v>239</v>
      </c>
      <c r="I679" s="156" t="s">
        <v>240</v>
      </c>
      <c r="J679" s="156" t="s">
        <v>241</v>
      </c>
      <c r="K679" s="156" t="s">
        <v>242</v>
      </c>
      <c r="L679" s="156" t="s">
        <v>243</v>
      </c>
      <c r="M679" s="156" t="s">
        <v>244</v>
      </c>
      <c r="N679" s="156" t="s">
        <v>245</v>
      </c>
      <c r="O679" s="156" t="s">
        <v>246</v>
      </c>
      <c r="P679" s="156" t="s">
        <v>247</v>
      </c>
      <c r="Q679" s="156" t="s">
        <v>248</v>
      </c>
      <c r="R679" s="156" t="s">
        <v>249</v>
      </c>
      <c r="S679" s="156" t="s">
        <v>250</v>
      </c>
      <c r="T679" s="156" t="s">
        <v>251</v>
      </c>
      <c r="U679" s="156" t="s">
        <v>252</v>
      </c>
      <c r="V679" s="156" t="s">
        <v>253</v>
      </c>
      <c r="W679" s="156" t="s">
        <v>254</v>
      </c>
      <c r="X679" s="156" t="s">
        <v>255</v>
      </c>
      <c r="Y679" s="156" t="s">
        <v>257</v>
      </c>
      <c r="Z679" s="156" t="s">
        <v>259</v>
      </c>
      <c r="AA679" s="156" t="s">
        <v>260</v>
      </c>
      <c r="AB679" s="157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303</v>
      </c>
      <c r="E680" s="11" t="s">
        <v>303</v>
      </c>
      <c r="F680" s="11" t="s">
        <v>304</v>
      </c>
      <c r="G680" s="11" t="s">
        <v>114</v>
      </c>
      <c r="H680" s="11" t="s">
        <v>114</v>
      </c>
      <c r="I680" s="11" t="s">
        <v>304</v>
      </c>
      <c r="J680" s="11" t="s">
        <v>303</v>
      </c>
      <c r="K680" s="11" t="s">
        <v>304</v>
      </c>
      <c r="L680" s="11" t="s">
        <v>304</v>
      </c>
      <c r="M680" s="11" t="s">
        <v>304</v>
      </c>
      <c r="N680" s="11" t="s">
        <v>304</v>
      </c>
      <c r="O680" s="11" t="s">
        <v>304</v>
      </c>
      <c r="P680" s="11" t="s">
        <v>114</v>
      </c>
      <c r="Q680" s="11" t="s">
        <v>304</v>
      </c>
      <c r="R680" s="11" t="s">
        <v>304</v>
      </c>
      <c r="S680" s="11" t="s">
        <v>303</v>
      </c>
      <c r="T680" s="11" t="s">
        <v>304</v>
      </c>
      <c r="U680" s="11" t="s">
        <v>303</v>
      </c>
      <c r="V680" s="11" t="s">
        <v>303</v>
      </c>
      <c r="W680" s="11" t="s">
        <v>114</v>
      </c>
      <c r="X680" s="11" t="s">
        <v>303</v>
      </c>
      <c r="Y680" s="11" t="s">
        <v>304</v>
      </c>
      <c r="Z680" s="11" t="s">
        <v>303</v>
      </c>
      <c r="AA680" s="11" t="s">
        <v>304</v>
      </c>
      <c r="AB680" s="157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157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30">
        <v>23.868054063371993</v>
      </c>
      <c r="E682" s="230">
        <v>25.2</v>
      </c>
      <c r="F682" s="230">
        <v>21</v>
      </c>
      <c r="G682" s="237">
        <v>13.456899999999999</v>
      </c>
      <c r="H682" s="230">
        <v>21</v>
      </c>
      <c r="I682" s="230">
        <v>21</v>
      </c>
      <c r="J682" s="230">
        <v>21.19</v>
      </c>
      <c r="K682" s="230">
        <v>23.1</v>
      </c>
      <c r="L682" s="230">
        <v>24.2</v>
      </c>
      <c r="M682" s="230">
        <v>22.5</v>
      </c>
      <c r="N682" s="230">
        <v>21.3</v>
      </c>
      <c r="O682" s="230">
        <v>23.3</v>
      </c>
      <c r="P682" s="230">
        <v>22.703849299690003</v>
      </c>
      <c r="Q682" s="230">
        <v>21.7</v>
      </c>
      <c r="R682" s="230">
        <v>23.1</v>
      </c>
      <c r="S682" s="230">
        <v>24</v>
      </c>
      <c r="T682" s="230">
        <v>26.2</v>
      </c>
      <c r="U682" s="230">
        <v>25.2</v>
      </c>
      <c r="V682" s="230">
        <v>25.5</v>
      </c>
      <c r="W682" s="230">
        <v>21</v>
      </c>
      <c r="X682" s="230">
        <v>24</v>
      </c>
      <c r="Y682" s="237">
        <v>33</v>
      </c>
      <c r="Z682" s="238">
        <v>17.600000000000001</v>
      </c>
      <c r="AA682" s="230">
        <v>23.1</v>
      </c>
      <c r="AB682" s="231"/>
      <c r="AC682" s="232"/>
      <c r="AD682" s="232"/>
      <c r="AE682" s="232"/>
      <c r="AF682" s="232"/>
      <c r="AG682" s="232"/>
      <c r="AH682" s="232"/>
      <c r="AI682" s="232"/>
      <c r="AJ682" s="232"/>
      <c r="AK682" s="232"/>
      <c r="AL682" s="232"/>
      <c r="AM682" s="232"/>
      <c r="AN682" s="232"/>
      <c r="AO682" s="232"/>
      <c r="AP682" s="232"/>
      <c r="AQ682" s="232"/>
      <c r="AR682" s="232"/>
      <c r="AS682" s="232"/>
      <c r="AT682" s="232"/>
      <c r="AU682" s="232"/>
      <c r="AV682" s="232"/>
      <c r="AW682" s="232"/>
      <c r="AX682" s="232"/>
      <c r="AY682" s="232"/>
      <c r="AZ682" s="232"/>
      <c r="BA682" s="232"/>
      <c r="BB682" s="232"/>
      <c r="BC682" s="232"/>
      <c r="BD682" s="232"/>
      <c r="BE682" s="232"/>
      <c r="BF682" s="232"/>
      <c r="BG682" s="232"/>
      <c r="BH682" s="232"/>
      <c r="BI682" s="232"/>
      <c r="BJ682" s="232"/>
      <c r="BK682" s="232"/>
      <c r="BL682" s="232"/>
      <c r="BM682" s="233">
        <v>1</v>
      </c>
    </row>
    <row r="683" spans="1:65">
      <c r="A683" s="30"/>
      <c r="B683" s="19">
        <v>1</v>
      </c>
      <c r="C683" s="9">
        <v>2</v>
      </c>
      <c r="D683" s="234">
        <v>23.741198843247343</v>
      </c>
      <c r="E683" s="234">
        <v>24.7</v>
      </c>
      <c r="F683" s="234">
        <v>22</v>
      </c>
      <c r="G683" s="239">
        <v>14.8957</v>
      </c>
      <c r="H683" s="234">
        <v>21</v>
      </c>
      <c r="I683" s="234">
        <v>22</v>
      </c>
      <c r="J683" s="234">
        <v>23.89</v>
      </c>
      <c r="K683" s="234">
        <v>22.9</v>
      </c>
      <c r="L683" s="234">
        <v>23.8</v>
      </c>
      <c r="M683" s="234">
        <v>22.8</v>
      </c>
      <c r="N683" s="234">
        <v>20.9</v>
      </c>
      <c r="O683" s="234">
        <v>23.4</v>
      </c>
      <c r="P683" s="234">
        <v>24.42532997599</v>
      </c>
      <c r="Q683" s="234">
        <v>21.5</v>
      </c>
      <c r="R683" s="234">
        <v>21.8</v>
      </c>
      <c r="S683" s="234">
        <v>24</v>
      </c>
      <c r="T683" s="234">
        <v>26.1</v>
      </c>
      <c r="U683" s="234">
        <v>26.1</v>
      </c>
      <c r="V683" s="234">
        <v>25.1</v>
      </c>
      <c r="W683" s="234">
        <v>22</v>
      </c>
      <c r="X683" s="234">
        <v>24.4</v>
      </c>
      <c r="Y683" s="239">
        <v>29</v>
      </c>
      <c r="Z683" s="234">
        <v>22.3</v>
      </c>
      <c r="AA683" s="234">
        <v>22.7</v>
      </c>
      <c r="AB683" s="231"/>
      <c r="AC683" s="232"/>
      <c r="AD683" s="232"/>
      <c r="AE683" s="232"/>
      <c r="AF683" s="232"/>
      <c r="AG683" s="232"/>
      <c r="AH683" s="232"/>
      <c r="AI683" s="232"/>
      <c r="AJ683" s="232"/>
      <c r="AK683" s="232"/>
      <c r="AL683" s="232"/>
      <c r="AM683" s="232"/>
      <c r="AN683" s="232"/>
      <c r="AO683" s="232"/>
      <c r="AP683" s="232"/>
      <c r="AQ683" s="232"/>
      <c r="AR683" s="232"/>
      <c r="AS683" s="232"/>
      <c r="AT683" s="232"/>
      <c r="AU683" s="232"/>
      <c r="AV683" s="232"/>
      <c r="AW683" s="232"/>
      <c r="AX683" s="232"/>
      <c r="AY683" s="232"/>
      <c r="AZ683" s="232"/>
      <c r="BA683" s="232"/>
      <c r="BB683" s="232"/>
      <c r="BC683" s="232"/>
      <c r="BD683" s="232"/>
      <c r="BE683" s="232"/>
      <c r="BF683" s="232"/>
      <c r="BG683" s="232"/>
      <c r="BH683" s="232"/>
      <c r="BI683" s="232"/>
      <c r="BJ683" s="232"/>
      <c r="BK683" s="232"/>
      <c r="BL683" s="232"/>
      <c r="BM683" s="233">
        <v>18</v>
      </c>
    </row>
    <row r="684" spans="1:65">
      <c r="A684" s="30"/>
      <c r="B684" s="19">
        <v>1</v>
      </c>
      <c r="C684" s="9">
        <v>3</v>
      </c>
      <c r="D684" s="234">
        <v>23.885418797103078</v>
      </c>
      <c r="E684" s="234">
        <v>25.1</v>
      </c>
      <c r="F684" s="234">
        <v>22</v>
      </c>
      <c r="G684" s="239">
        <v>16.923300000000001</v>
      </c>
      <c r="H684" s="234">
        <v>21</v>
      </c>
      <c r="I684" s="234">
        <v>21</v>
      </c>
      <c r="J684" s="234">
        <v>22.8</v>
      </c>
      <c r="K684" s="234">
        <v>21.9</v>
      </c>
      <c r="L684" s="234">
        <v>24.6</v>
      </c>
      <c r="M684" s="234">
        <v>23.6</v>
      </c>
      <c r="N684" s="234">
        <v>20.9</v>
      </c>
      <c r="O684" s="234">
        <v>23.8</v>
      </c>
      <c r="P684" s="234">
        <v>23.69575253699</v>
      </c>
      <c r="Q684" s="234">
        <v>22.2</v>
      </c>
      <c r="R684" s="234">
        <v>23</v>
      </c>
      <c r="S684" s="234">
        <v>23</v>
      </c>
      <c r="T684" s="234">
        <v>25.8</v>
      </c>
      <c r="U684" s="234">
        <v>25.3</v>
      </c>
      <c r="V684" s="234">
        <v>25.2</v>
      </c>
      <c r="W684" s="234">
        <v>22</v>
      </c>
      <c r="X684" s="234">
        <v>24.2</v>
      </c>
      <c r="Y684" s="239">
        <v>32</v>
      </c>
      <c r="Z684" s="234">
        <v>23.3</v>
      </c>
      <c r="AA684" s="234">
        <v>22.4</v>
      </c>
      <c r="AB684" s="231"/>
      <c r="AC684" s="232"/>
      <c r="AD684" s="232"/>
      <c r="AE684" s="232"/>
      <c r="AF684" s="232"/>
      <c r="AG684" s="232"/>
      <c r="AH684" s="232"/>
      <c r="AI684" s="232"/>
      <c r="AJ684" s="232"/>
      <c r="AK684" s="232"/>
      <c r="AL684" s="232"/>
      <c r="AM684" s="232"/>
      <c r="AN684" s="232"/>
      <c r="AO684" s="232"/>
      <c r="AP684" s="232"/>
      <c r="AQ684" s="232"/>
      <c r="AR684" s="232"/>
      <c r="AS684" s="232"/>
      <c r="AT684" s="232"/>
      <c r="AU684" s="232"/>
      <c r="AV684" s="232"/>
      <c r="AW684" s="232"/>
      <c r="AX684" s="232"/>
      <c r="AY684" s="232"/>
      <c r="AZ684" s="232"/>
      <c r="BA684" s="232"/>
      <c r="BB684" s="232"/>
      <c r="BC684" s="232"/>
      <c r="BD684" s="232"/>
      <c r="BE684" s="232"/>
      <c r="BF684" s="232"/>
      <c r="BG684" s="232"/>
      <c r="BH684" s="232"/>
      <c r="BI684" s="232"/>
      <c r="BJ684" s="232"/>
      <c r="BK684" s="232"/>
      <c r="BL684" s="232"/>
      <c r="BM684" s="233">
        <v>16</v>
      </c>
    </row>
    <row r="685" spans="1:65">
      <c r="A685" s="30"/>
      <c r="B685" s="19">
        <v>1</v>
      </c>
      <c r="C685" s="9">
        <v>4</v>
      </c>
      <c r="D685" s="234">
        <v>22.942767512037637</v>
      </c>
      <c r="E685" s="234">
        <v>24.8</v>
      </c>
      <c r="F685" s="234">
        <v>22</v>
      </c>
      <c r="G685" s="239">
        <v>13.855399999999999</v>
      </c>
      <c r="H685" s="234">
        <v>22</v>
      </c>
      <c r="I685" s="234">
        <v>21</v>
      </c>
      <c r="J685" s="234">
        <v>24.84</v>
      </c>
      <c r="K685" s="234">
        <v>22.5</v>
      </c>
      <c r="L685" s="234">
        <v>24.2</v>
      </c>
      <c r="M685" s="234">
        <v>23.6</v>
      </c>
      <c r="N685" s="234">
        <v>21.2</v>
      </c>
      <c r="O685" s="234">
        <v>23.2</v>
      </c>
      <c r="P685" s="234">
        <v>24.593488875790001</v>
      </c>
      <c r="Q685" s="234">
        <v>22.6</v>
      </c>
      <c r="R685" s="234">
        <v>22.1</v>
      </c>
      <c r="S685" s="234">
        <v>24</v>
      </c>
      <c r="T685" s="234">
        <v>24.9</v>
      </c>
      <c r="U685" s="234">
        <v>25</v>
      </c>
      <c r="V685" s="234">
        <v>24.4</v>
      </c>
      <c r="W685" s="234">
        <v>22</v>
      </c>
      <c r="X685" s="234">
        <v>24.2</v>
      </c>
      <c r="Y685" s="239">
        <v>36</v>
      </c>
      <c r="Z685" s="234">
        <v>19.5</v>
      </c>
      <c r="AA685" s="234">
        <v>23.1</v>
      </c>
      <c r="AB685" s="231"/>
      <c r="AC685" s="232"/>
      <c r="AD685" s="232"/>
      <c r="AE685" s="232"/>
      <c r="AF685" s="232"/>
      <c r="AG685" s="232"/>
      <c r="AH685" s="232"/>
      <c r="AI685" s="232"/>
      <c r="AJ685" s="232"/>
      <c r="AK685" s="232"/>
      <c r="AL685" s="232"/>
      <c r="AM685" s="232"/>
      <c r="AN685" s="232"/>
      <c r="AO685" s="232"/>
      <c r="AP685" s="232"/>
      <c r="AQ685" s="232"/>
      <c r="AR685" s="232"/>
      <c r="AS685" s="232"/>
      <c r="AT685" s="232"/>
      <c r="AU685" s="232"/>
      <c r="AV685" s="232"/>
      <c r="AW685" s="232"/>
      <c r="AX685" s="232"/>
      <c r="AY685" s="232"/>
      <c r="AZ685" s="232"/>
      <c r="BA685" s="232"/>
      <c r="BB685" s="232"/>
      <c r="BC685" s="232"/>
      <c r="BD685" s="232"/>
      <c r="BE685" s="232"/>
      <c r="BF685" s="232"/>
      <c r="BG685" s="232"/>
      <c r="BH685" s="232"/>
      <c r="BI685" s="232"/>
      <c r="BJ685" s="232"/>
      <c r="BK685" s="232"/>
      <c r="BL685" s="232"/>
      <c r="BM685" s="233">
        <v>23.109601998690138</v>
      </c>
    </row>
    <row r="686" spans="1:65">
      <c r="A686" s="30"/>
      <c r="B686" s="19">
        <v>1</v>
      </c>
      <c r="C686" s="9">
        <v>5</v>
      </c>
      <c r="D686" s="234">
        <v>23.24535686507101</v>
      </c>
      <c r="E686" s="234">
        <v>24.4</v>
      </c>
      <c r="F686" s="234">
        <v>22</v>
      </c>
      <c r="G686" s="239">
        <v>14.159000000000001</v>
      </c>
      <c r="H686" s="234">
        <v>22</v>
      </c>
      <c r="I686" s="234">
        <v>20</v>
      </c>
      <c r="J686" s="234">
        <v>23.91</v>
      </c>
      <c r="K686" s="234">
        <v>22.9</v>
      </c>
      <c r="L686" s="234">
        <v>24.7</v>
      </c>
      <c r="M686" s="234">
        <v>22.8</v>
      </c>
      <c r="N686" s="234">
        <v>21.5</v>
      </c>
      <c r="O686" s="234">
        <v>23.3</v>
      </c>
      <c r="P686" s="234">
        <v>22.362376454090001</v>
      </c>
      <c r="Q686" s="234">
        <v>22.1</v>
      </c>
      <c r="R686" s="234">
        <v>21.3</v>
      </c>
      <c r="S686" s="234">
        <v>24</v>
      </c>
      <c r="T686" s="234">
        <v>25.5</v>
      </c>
      <c r="U686" s="234">
        <v>25.2</v>
      </c>
      <c r="V686" s="234">
        <v>25.3</v>
      </c>
      <c r="W686" s="234">
        <v>22</v>
      </c>
      <c r="X686" s="234">
        <v>24.2</v>
      </c>
      <c r="Y686" s="239">
        <v>29</v>
      </c>
      <c r="Z686" s="234">
        <v>19.3</v>
      </c>
      <c r="AA686" s="234">
        <v>22.4</v>
      </c>
      <c r="AB686" s="231"/>
      <c r="AC686" s="232"/>
      <c r="AD686" s="232"/>
      <c r="AE686" s="232"/>
      <c r="AF686" s="232"/>
      <c r="AG686" s="232"/>
      <c r="AH686" s="232"/>
      <c r="AI686" s="232"/>
      <c r="AJ686" s="232"/>
      <c r="AK686" s="232"/>
      <c r="AL686" s="232"/>
      <c r="AM686" s="232"/>
      <c r="AN686" s="232"/>
      <c r="AO686" s="232"/>
      <c r="AP686" s="232"/>
      <c r="AQ686" s="232"/>
      <c r="AR686" s="232"/>
      <c r="AS686" s="232"/>
      <c r="AT686" s="232"/>
      <c r="AU686" s="232"/>
      <c r="AV686" s="232"/>
      <c r="AW686" s="232"/>
      <c r="AX686" s="232"/>
      <c r="AY686" s="232"/>
      <c r="AZ686" s="232"/>
      <c r="BA686" s="232"/>
      <c r="BB686" s="232"/>
      <c r="BC686" s="232"/>
      <c r="BD686" s="232"/>
      <c r="BE686" s="232"/>
      <c r="BF686" s="232"/>
      <c r="BG686" s="232"/>
      <c r="BH686" s="232"/>
      <c r="BI686" s="232"/>
      <c r="BJ686" s="232"/>
      <c r="BK686" s="232"/>
      <c r="BL686" s="232"/>
      <c r="BM686" s="233">
        <v>49</v>
      </c>
    </row>
    <row r="687" spans="1:65">
      <c r="A687" s="30"/>
      <c r="B687" s="19">
        <v>1</v>
      </c>
      <c r="C687" s="9">
        <v>6</v>
      </c>
      <c r="D687" s="234">
        <v>23.939880105326946</v>
      </c>
      <c r="E687" s="234">
        <v>24.8</v>
      </c>
      <c r="F687" s="234">
        <v>23</v>
      </c>
      <c r="G687" s="239">
        <v>16.5242</v>
      </c>
      <c r="H687" s="234">
        <v>21</v>
      </c>
      <c r="I687" s="234">
        <v>21</v>
      </c>
      <c r="J687" s="234">
        <v>22.98</v>
      </c>
      <c r="K687" s="234">
        <v>22.2</v>
      </c>
      <c r="L687" s="234">
        <v>24.3</v>
      </c>
      <c r="M687" s="234">
        <v>22.8</v>
      </c>
      <c r="N687" s="234">
        <v>22</v>
      </c>
      <c r="O687" s="234">
        <v>23.7</v>
      </c>
      <c r="P687" s="234">
        <v>23.533990498390001</v>
      </c>
      <c r="Q687" s="234">
        <v>22.7</v>
      </c>
      <c r="R687" s="234">
        <v>23.3</v>
      </c>
      <c r="S687" s="234">
        <v>25</v>
      </c>
      <c r="T687" s="234">
        <v>25.8</v>
      </c>
      <c r="U687" s="234">
        <v>24.4</v>
      </c>
      <c r="V687" s="234">
        <v>24.4</v>
      </c>
      <c r="W687" s="234">
        <v>22</v>
      </c>
      <c r="X687" s="234">
        <v>24.1</v>
      </c>
      <c r="Y687" s="239">
        <v>28</v>
      </c>
      <c r="Z687" s="234">
        <v>20.7</v>
      </c>
      <c r="AA687" s="234">
        <v>22.3</v>
      </c>
      <c r="AB687" s="231"/>
      <c r="AC687" s="232"/>
      <c r="AD687" s="232"/>
      <c r="AE687" s="232"/>
      <c r="AF687" s="232"/>
      <c r="AG687" s="232"/>
      <c r="AH687" s="232"/>
      <c r="AI687" s="232"/>
      <c r="AJ687" s="232"/>
      <c r="AK687" s="232"/>
      <c r="AL687" s="232"/>
      <c r="AM687" s="232"/>
      <c r="AN687" s="232"/>
      <c r="AO687" s="232"/>
      <c r="AP687" s="232"/>
      <c r="AQ687" s="232"/>
      <c r="AR687" s="232"/>
      <c r="AS687" s="232"/>
      <c r="AT687" s="232"/>
      <c r="AU687" s="232"/>
      <c r="AV687" s="232"/>
      <c r="AW687" s="232"/>
      <c r="AX687" s="232"/>
      <c r="AY687" s="232"/>
      <c r="AZ687" s="232"/>
      <c r="BA687" s="232"/>
      <c r="BB687" s="232"/>
      <c r="BC687" s="232"/>
      <c r="BD687" s="232"/>
      <c r="BE687" s="232"/>
      <c r="BF687" s="232"/>
      <c r="BG687" s="232"/>
      <c r="BH687" s="232"/>
      <c r="BI687" s="232"/>
      <c r="BJ687" s="232"/>
      <c r="BK687" s="232"/>
      <c r="BL687" s="232"/>
      <c r="BM687" s="235"/>
    </row>
    <row r="688" spans="1:65">
      <c r="A688" s="30"/>
      <c r="B688" s="20" t="s">
        <v>267</v>
      </c>
      <c r="C688" s="12"/>
      <c r="D688" s="236">
        <v>23.603779364359667</v>
      </c>
      <c r="E688" s="236">
        <v>24.833333333333332</v>
      </c>
      <c r="F688" s="236">
        <v>22</v>
      </c>
      <c r="G688" s="236">
        <v>14.969083333333336</v>
      </c>
      <c r="H688" s="236">
        <v>21.333333333333332</v>
      </c>
      <c r="I688" s="236">
        <v>21</v>
      </c>
      <c r="J688" s="236">
        <v>23.268333333333331</v>
      </c>
      <c r="K688" s="236">
        <v>22.583333333333332</v>
      </c>
      <c r="L688" s="236">
        <v>24.3</v>
      </c>
      <c r="M688" s="236">
        <v>23.016666666666666</v>
      </c>
      <c r="N688" s="236">
        <v>21.3</v>
      </c>
      <c r="O688" s="236">
        <v>23.45</v>
      </c>
      <c r="P688" s="236">
        <v>23.552464606823335</v>
      </c>
      <c r="Q688" s="236">
        <v>22.133333333333329</v>
      </c>
      <c r="R688" s="236">
        <v>22.433333333333334</v>
      </c>
      <c r="S688" s="236">
        <v>24</v>
      </c>
      <c r="T688" s="236">
        <v>25.716666666666669</v>
      </c>
      <c r="U688" s="236">
        <v>25.2</v>
      </c>
      <c r="V688" s="236">
        <v>24.983333333333331</v>
      </c>
      <c r="W688" s="236">
        <v>21.833333333333332</v>
      </c>
      <c r="X688" s="236">
        <v>24.183333333333334</v>
      </c>
      <c r="Y688" s="236">
        <v>31.166666666666668</v>
      </c>
      <c r="Z688" s="236">
        <v>20.45</v>
      </c>
      <c r="AA688" s="236">
        <v>22.666666666666668</v>
      </c>
      <c r="AB688" s="231"/>
      <c r="AC688" s="232"/>
      <c r="AD688" s="232"/>
      <c r="AE688" s="232"/>
      <c r="AF688" s="232"/>
      <c r="AG688" s="232"/>
      <c r="AH688" s="232"/>
      <c r="AI688" s="232"/>
      <c r="AJ688" s="232"/>
      <c r="AK688" s="232"/>
      <c r="AL688" s="232"/>
      <c r="AM688" s="232"/>
      <c r="AN688" s="232"/>
      <c r="AO688" s="232"/>
      <c r="AP688" s="232"/>
      <c r="AQ688" s="232"/>
      <c r="AR688" s="232"/>
      <c r="AS688" s="232"/>
      <c r="AT688" s="232"/>
      <c r="AU688" s="232"/>
      <c r="AV688" s="232"/>
      <c r="AW688" s="232"/>
      <c r="AX688" s="232"/>
      <c r="AY688" s="232"/>
      <c r="AZ688" s="232"/>
      <c r="BA688" s="232"/>
      <c r="BB688" s="232"/>
      <c r="BC688" s="232"/>
      <c r="BD688" s="232"/>
      <c r="BE688" s="232"/>
      <c r="BF688" s="232"/>
      <c r="BG688" s="232"/>
      <c r="BH688" s="232"/>
      <c r="BI688" s="232"/>
      <c r="BJ688" s="232"/>
      <c r="BK688" s="232"/>
      <c r="BL688" s="232"/>
      <c r="BM688" s="235"/>
    </row>
    <row r="689" spans="1:65">
      <c r="A689" s="30"/>
      <c r="B689" s="3" t="s">
        <v>268</v>
      </c>
      <c r="C689" s="29"/>
      <c r="D689" s="234">
        <v>23.804626453309666</v>
      </c>
      <c r="E689" s="234">
        <v>24.8</v>
      </c>
      <c r="F689" s="234">
        <v>22</v>
      </c>
      <c r="G689" s="234">
        <v>14.52735</v>
      </c>
      <c r="H689" s="234">
        <v>21</v>
      </c>
      <c r="I689" s="234">
        <v>21</v>
      </c>
      <c r="J689" s="234">
        <v>23.435000000000002</v>
      </c>
      <c r="K689" s="234">
        <v>22.7</v>
      </c>
      <c r="L689" s="234">
        <v>24.25</v>
      </c>
      <c r="M689" s="234">
        <v>22.8</v>
      </c>
      <c r="N689" s="234">
        <v>21.25</v>
      </c>
      <c r="O689" s="234">
        <v>23.35</v>
      </c>
      <c r="P689" s="234">
        <v>23.614871517689998</v>
      </c>
      <c r="Q689" s="234">
        <v>22.15</v>
      </c>
      <c r="R689" s="234">
        <v>22.55</v>
      </c>
      <c r="S689" s="234">
        <v>24</v>
      </c>
      <c r="T689" s="234">
        <v>25.8</v>
      </c>
      <c r="U689" s="234">
        <v>25.2</v>
      </c>
      <c r="V689" s="234">
        <v>25.15</v>
      </c>
      <c r="W689" s="234">
        <v>22</v>
      </c>
      <c r="X689" s="234">
        <v>24.2</v>
      </c>
      <c r="Y689" s="234">
        <v>30.5</v>
      </c>
      <c r="Z689" s="234">
        <v>20.100000000000001</v>
      </c>
      <c r="AA689" s="234">
        <v>22.549999999999997</v>
      </c>
      <c r="AB689" s="231"/>
      <c r="AC689" s="232"/>
      <c r="AD689" s="232"/>
      <c r="AE689" s="232"/>
      <c r="AF689" s="232"/>
      <c r="AG689" s="232"/>
      <c r="AH689" s="232"/>
      <c r="AI689" s="232"/>
      <c r="AJ689" s="232"/>
      <c r="AK689" s="232"/>
      <c r="AL689" s="232"/>
      <c r="AM689" s="232"/>
      <c r="AN689" s="232"/>
      <c r="AO689" s="232"/>
      <c r="AP689" s="232"/>
      <c r="AQ689" s="232"/>
      <c r="AR689" s="232"/>
      <c r="AS689" s="232"/>
      <c r="AT689" s="232"/>
      <c r="AU689" s="232"/>
      <c r="AV689" s="232"/>
      <c r="AW689" s="232"/>
      <c r="AX689" s="232"/>
      <c r="AY689" s="232"/>
      <c r="AZ689" s="232"/>
      <c r="BA689" s="232"/>
      <c r="BB689" s="232"/>
      <c r="BC689" s="232"/>
      <c r="BD689" s="232"/>
      <c r="BE689" s="232"/>
      <c r="BF689" s="232"/>
      <c r="BG689" s="232"/>
      <c r="BH689" s="232"/>
      <c r="BI689" s="232"/>
      <c r="BJ689" s="232"/>
      <c r="BK689" s="232"/>
      <c r="BL689" s="232"/>
      <c r="BM689" s="235"/>
    </row>
    <row r="690" spans="1:65">
      <c r="A690" s="30"/>
      <c r="B690" s="3" t="s">
        <v>269</v>
      </c>
      <c r="C690" s="29"/>
      <c r="D690" s="23">
        <v>0.41143968325311764</v>
      </c>
      <c r="E690" s="23">
        <v>0.28751811537130489</v>
      </c>
      <c r="F690" s="23">
        <v>0.63245553203367588</v>
      </c>
      <c r="G690" s="23">
        <v>1.4440193730233222</v>
      </c>
      <c r="H690" s="23">
        <v>0.5163977794943222</v>
      </c>
      <c r="I690" s="23">
        <v>0.63245553203367588</v>
      </c>
      <c r="J690" s="23">
        <v>1.2562072546624883</v>
      </c>
      <c r="K690" s="23">
        <v>0.46654760385909938</v>
      </c>
      <c r="L690" s="23">
        <v>0.32249030993194189</v>
      </c>
      <c r="M690" s="23">
        <v>0.46654760385909944</v>
      </c>
      <c r="N690" s="23">
        <v>0.41472882706655495</v>
      </c>
      <c r="O690" s="23">
        <v>0.24289915602982246</v>
      </c>
      <c r="P690" s="23">
        <v>0.89475761585572822</v>
      </c>
      <c r="Q690" s="23">
        <v>0.47609522856952352</v>
      </c>
      <c r="R690" s="23">
        <v>0.81404340588611535</v>
      </c>
      <c r="S690" s="23">
        <v>0.63245553203367588</v>
      </c>
      <c r="T690" s="23">
        <v>0.47081489639418511</v>
      </c>
      <c r="U690" s="23">
        <v>0.54772255750516696</v>
      </c>
      <c r="V690" s="23">
        <v>0.47081489639418528</v>
      </c>
      <c r="W690" s="23">
        <v>0.40824829046386296</v>
      </c>
      <c r="X690" s="23">
        <v>0.1329160135825119</v>
      </c>
      <c r="Y690" s="23">
        <v>3.0605010483034745</v>
      </c>
      <c r="Z690" s="23">
        <v>2.0954713073673905</v>
      </c>
      <c r="AA690" s="23">
        <v>0.36147844564602649</v>
      </c>
      <c r="AB690" s="157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87</v>
      </c>
      <c r="C691" s="29"/>
      <c r="D691" s="13">
        <v>1.7431093423723815E-2</v>
      </c>
      <c r="E691" s="13">
        <v>1.1577910686092815E-2</v>
      </c>
      <c r="F691" s="13">
        <v>2.8747978728803449E-2</v>
      </c>
      <c r="G691" s="13">
        <v>9.6466786968027782E-2</v>
      </c>
      <c r="H691" s="13">
        <v>2.4206145913796353E-2</v>
      </c>
      <c r="I691" s="13">
        <v>3.0116930096841708E-2</v>
      </c>
      <c r="J691" s="13">
        <v>5.3987848492048782E-2</v>
      </c>
      <c r="K691" s="13">
        <v>2.0658934488225804E-2</v>
      </c>
      <c r="L691" s="13">
        <v>1.327120617003876E-2</v>
      </c>
      <c r="M691" s="13">
        <v>2.0269990030083975E-2</v>
      </c>
      <c r="N691" s="13">
        <v>1.9470836951481451E-2</v>
      </c>
      <c r="O691" s="13">
        <v>1.0358172965024412E-2</v>
      </c>
      <c r="P691" s="13">
        <v>3.7989978152711448E-2</v>
      </c>
      <c r="Q691" s="13">
        <v>2.1510326591996549E-2</v>
      </c>
      <c r="R691" s="13">
        <v>3.6287224630881812E-2</v>
      </c>
      <c r="S691" s="13">
        <v>2.6352313834736494E-2</v>
      </c>
      <c r="T691" s="13">
        <v>1.8307773028937852E-2</v>
      </c>
      <c r="U691" s="13">
        <v>2.1735022123220912E-2</v>
      </c>
      <c r="V691" s="13">
        <v>1.8845159295297613E-2</v>
      </c>
      <c r="W691" s="13">
        <v>1.8698394983077692E-2</v>
      </c>
      <c r="X691" s="13">
        <v>5.4961825051348823E-3</v>
      </c>
      <c r="Y691" s="13">
        <v>9.8197894597972443E-2</v>
      </c>
      <c r="Z691" s="13">
        <v>0.10246803459009245</v>
      </c>
      <c r="AA691" s="13">
        <v>1.594757848438352E-2</v>
      </c>
      <c r="AB691" s="157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3" t="s">
        <v>270</v>
      </c>
      <c r="C692" s="29"/>
      <c r="D692" s="13">
        <v>2.1384070815998468E-2</v>
      </c>
      <c r="E692" s="13">
        <v>7.4589399451401084E-2</v>
      </c>
      <c r="F692" s="13">
        <v>-4.8014760217550689E-2</v>
      </c>
      <c r="G692" s="13">
        <v>-0.35225698243605452</v>
      </c>
      <c r="H692" s="13">
        <v>-7.6862797786715897E-2</v>
      </c>
      <c r="I692" s="13">
        <v>-9.1286816571298446E-2</v>
      </c>
      <c r="J692" s="13">
        <v>6.8686312577859177E-3</v>
      </c>
      <c r="K692" s="13">
        <v>-2.2772727344531285E-2</v>
      </c>
      <c r="L692" s="13">
        <v>5.1510969396068917E-2</v>
      </c>
      <c r="M692" s="13">
        <v>-4.0215029245739276E-3</v>
      </c>
      <c r="N692" s="13">
        <v>-7.830519966517413E-2</v>
      </c>
      <c r="O692" s="13">
        <v>1.472972149538343E-2</v>
      </c>
      <c r="P692" s="13">
        <v>1.9163575736107274E-2</v>
      </c>
      <c r="Q692" s="13">
        <v>-4.224515270371787E-2</v>
      </c>
      <c r="R692" s="13">
        <v>-2.9263535797593443E-2</v>
      </c>
      <c r="S692" s="13">
        <v>3.8529352489944602E-2</v>
      </c>
      <c r="T692" s="13">
        <v>0.11281304923054503</v>
      </c>
      <c r="U692" s="13">
        <v>9.0455820114441865E-2</v>
      </c>
      <c r="V692" s="13">
        <v>8.108020790446302E-2</v>
      </c>
      <c r="W692" s="13">
        <v>-5.5226769609842075E-2</v>
      </c>
      <c r="X692" s="13">
        <v>4.6462562821464992E-2</v>
      </c>
      <c r="Y692" s="13">
        <v>0.34864575635846995</v>
      </c>
      <c r="Z692" s="13">
        <v>-0.11508644756585973</v>
      </c>
      <c r="AA692" s="13">
        <v>-1.9166722648385592E-2</v>
      </c>
      <c r="AB692" s="157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A693" s="30"/>
      <c r="B693" s="46" t="s">
        <v>271</v>
      </c>
      <c r="C693" s="47"/>
      <c r="D693" s="45">
        <v>0.27</v>
      </c>
      <c r="E693" s="45">
        <v>0.99</v>
      </c>
      <c r="F693" s="45">
        <v>0.67</v>
      </c>
      <c r="G693" s="45">
        <v>4.79</v>
      </c>
      <c r="H693" s="45">
        <v>1.06</v>
      </c>
      <c r="I693" s="45">
        <v>1.26</v>
      </c>
      <c r="J693" s="45">
        <v>7.0000000000000007E-2</v>
      </c>
      <c r="K693" s="45">
        <v>0.33</v>
      </c>
      <c r="L693" s="45">
        <v>0.68</v>
      </c>
      <c r="M693" s="45">
        <v>7.0000000000000007E-2</v>
      </c>
      <c r="N693" s="45">
        <v>1.08</v>
      </c>
      <c r="O693" s="45">
        <v>0.18</v>
      </c>
      <c r="P693" s="45">
        <v>0.24</v>
      </c>
      <c r="Q693" s="45">
        <v>0.59</v>
      </c>
      <c r="R693" s="45">
        <v>0.42</v>
      </c>
      <c r="S693" s="45">
        <v>0.5</v>
      </c>
      <c r="T693" s="45">
        <v>1.51</v>
      </c>
      <c r="U693" s="45">
        <v>1.21</v>
      </c>
      <c r="V693" s="45">
        <v>1.08</v>
      </c>
      <c r="W693" s="45">
        <v>0.77</v>
      </c>
      <c r="X693" s="45">
        <v>0.61</v>
      </c>
      <c r="Y693" s="45">
        <v>4.71</v>
      </c>
      <c r="Z693" s="45">
        <v>1.58</v>
      </c>
      <c r="AA693" s="45">
        <v>0.28000000000000003</v>
      </c>
      <c r="AB693" s="157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6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BM694" s="56"/>
    </row>
    <row r="695" spans="1:65" ht="15">
      <c r="B695" s="8" t="s">
        <v>539</v>
      </c>
      <c r="BM695" s="28" t="s">
        <v>67</v>
      </c>
    </row>
    <row r="696" spans="1:65" ht="15">
      <c r="A696" s="25" t="s">
        <v>40</v>
      </c>
      <c r="B696" s="18" t="s">
        <v>110</v>
      </c>
      <c r="C696" s="15" t="s">
        <v>111</v>
      </c>
      <c r="D696" s="16" t="s">
        <v>227</v>
      </c>
      <c r="E696" s="17" t="s">
        <v>227</v>
      </c>
      <c r="F696" s="17" t="s">
        <v>227</v>
      </c>
      <c r="G696" s="17" t="s">
        <v>227</v>
      </c>
      <c r="H696" s="17" t="s">
        <v>227</v>
      </c>
      <c r="I696" s="17" t="s">
        <v>227</v>
      </c>
      <c r="J696" s="17" t="s">
        <v>227</v>
      </c>
      <c r="K696" s="157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228</v>
      </c>
      <c r="C697" s="9" t="s">
        <v>228</v>
      </c>
      <c r="D697" s="155" t="s">
        <v>232</v>
      </c>
      <c r="E697" s="156" t="s">
        <v>233</v>
      </c>
      <c r="F697" s="156" t="s">
        <v>237</v>
      </c>
      <c r="G697" s="156" t="s">
        <v>238</v>
      </c>
      <c r="H697" s="156" t="s">
        <v>241</v>
      </c>
      <c r="I697" s="156" t="s">
        <v>254</v>
      </c>
      <c r="J697" s="156" t="s">
        <v>257</v>
      </c>
      <c r="K697" s="157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303</v>
      </c>
      <c r="E698" s="11" t="s">
        <v>303</v>
      </c>
      <c r="F698" s="11" t="s">
        <v>304</v>
      </c>
      <c r="G698" s="11" t="s">
        <v>303</v>
      </c>
      <c r="H698" s="11" t="s">
        <v>303</v>
      </c>
      <c r="I698" s="11" t="s">
        <v>303</v>
      </c>
      <c r="J698" s="11" t="s">
        <v>304</v>
      </c>
      <c r="K698" s="157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15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1">
        <v>8.7395729452970556</v>
      </c>
      <c r="E700" s="21">
        <v>8.74</v>
      </c>
      <c r="F700" s="21">
        <v>9.1999999999999993</v>
      </c>
      <c r="G700" s="21">
        <v>9.407</v>
      </c>
      <c r="H700" s="21">
        <v>8.1</v>
      </c>
      <c r="I700" s="21">
        <v>9.67</v>
      </c>
      <c r="J700" s="151">
        <v>7</v>
      </c>
      <c r="K700" s="15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1">
        <v>8.9981711543083094</v>
      </c>
      <c r="E701" s="11">
        <v>8.6999999999999993</v>
      </c>
      <c r="F701" s="11">
        <v>9</v>
      </c>
      <c r="G701" s="11">
        <v>9.6557999999999993</v>
      </c>
      <c r="H701" s="11">
        <v>9</v>
      </c>
      <c r="I701" s="11">
        <v>9.59</v>
      </c>
      <c r="J701" s="152">
        <v>7</v>
      </c>
      <c r="K701" s="15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4</v>
      </c>
    </row>
    <row r="702" spans="1:65">
      <c r="A702" s="30"/>
      <c r="B702" s="19">
        <v>1</v>
      </c>
      <c r="C702" s="9">
        <v>3</v>
      </c>
      <c r="D702" s="11">
        <v>8.7097132151433403</v>
      </c>
      <c r="E702" s="11">
        <v>8.94</v>
      </c>
      <c r="F702" s="11">
        <v>9.1999999999999993</v>
      </c>
      <c r="G702" s="11">
        <v>9.6971000000000007</v>
      </c>
      <c r="H702" s="11">
        <v>9.1</v>
      </c>
      <c r="I702" s="11">
        <v>9.7799999999999994</v>
      </c>
      <c r="J702" s="152">
        <v>8</v>
      </c>
      <c r="K702" s="15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8.8818705154547253</v>
      </c>
      <c r="E703" s="11">
        <v>8.66</v>
      </c>
      <c r="F703" s="11">
        <v>9.3000000000000007</v>
      </c>
      <c r="G703" s="11">
        <v>10.021699999999999</v>
      </c>
      <c r="H703" s="11">
        <v>8.9</v>
      </c>
      <c r="I703" s="11">
        <v>9.7100000000000009</v>
      </c>
      <c r="J703" s="152">
        <v>7</v>
      </c>
      <c r="K703" s="15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9.1556977194434861</v>
      </c>
    </row>
    <row r="704" spans="1:65">
      <c r="A704" s="30"/>
      <c r="B704" s="19">
        <v>1</v>
      </c>
      <c r="C704" s="9">
        <v>5</v>
      </c>
      <c r="D704" s="11">
        <v>8.8481870864345264</v>
      </c>
      <c r="E704" s="11">
        <v>8.8800000000000008</v>
      </c>
      <c r="F704" s="11">
        <v>9.4</v>
      </c>
      <c r="G704" s="11">
        <v>10.498100000000001</v>
      </c>
      <c r="H704" s="11">
        <v>8.3000000000000007</v>
      </c>
      <c r="I704" s="11">
        <v>9.9600000000000009</v>
      </c>
      <c r="J704" s="152">
        <v>8</v>
      </c>
      <c r="K704" s="15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50</v>
      </c>
    </row>
    <row r="705" spans="1:65">
      <c r="A705" s="30"/>
      <c r="B705" s="19">
        <v>1</v>
      </c>
      <c r="C705" s="9">
        <v>6</v>
      </c>
      <c r="D705" s="153">
        <v>9.3809172192567463</v>
      </c>
      <c r="E705" s="11">
        <v>8.7100000000000009</v>
      </c>
      <c r="F705" s="11">
        <v>9.3000000000000007</v>
      </c>
      <c r="G705" s="11">
        <v>9.3724000000000007</v>
      </c>
      <c r="H705" s="11">
        <v>8.3000000000000007</v>
      </c>
      <c r="I705" s="11">
        <v>9.5</v>
      </c>
      <c r="J705" s="152">
        <v>8</v>
      </c>
      <c r="K705" s="15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6"/>
    </row>
    <row r="706" spans="1:65">
      <c r="A706" s="30"/>
      <c r="B706" s="20" t="s">
        <v>267</v>
      </c>
      <c r="C706" s="12"/>
      <c r="D706" s="22">
        <v>8.9264053559824497</v>
      </c>
      <c r="E706" s="22">
        <v>8.7716666666666665</v>
      </c>
      <c r="F706" s="22">
        <v>9.2333333333333343</v>
      </c>
      <c r="G706" s="22">
        <v>9.7753499999999995</v>
      </c>
      <c r="H706" s="22">
        <v>8.6166666666666671</v>
      </c>
      <c r="I706" s="22">
        <v>9.7016666666666662</v>
      </c>
      <c r="J706" s="22">
        <v>7.5</v>
      </c>
      <c r="K706" s="15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268</v>
      </c>
      <c r="C707" s="29"/>
      <c r="D707" s="11">
        <v>8.865028800944625</v>
      </c>
      <c r="E707" s="11">
        <v>8.7250000000000014</v>
      </c>
      <c r="F707" s="11">
        <v>9.25</v>
      </c>
      <c r="G707" s="11">
        <v>9.6764499999999991</v>
      </c>
      <c r="H707" s="11">
        <v>8.6000000000000014</v>
      </c>
      <c r="I707" s="11">
        <v>9.6900000000000013</v>
      </c>
      <c r="J707" s="11">
        <v>7.5</v>
      </c>
      <c r="K707" s="15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3" t="s">
        <v>269</v>
      </c>
      <c r="C708" s="29"/>
      <c r="D708" s="23">
        <v>0.24563983673755951</v>
      </c>
      <c r="E708" s="23">
        <v>0.11178849076119893</v>
      </c>
      <c r="F708" s="23">
        <v>0.13662601021279494</v>
      </c>
      <c r="G708" s="23">
        <v>0.42462255592467063</v>
      </c>
      <c r="H708" s="23">
        <v>0.43089055068156989</v>
      </c>
      <c r="I708" s="23">
        <v>0.15942605391424183</v>
      </c>
      <c r="J708" s="23">
        <v>0.54772255750516607</v>
      </c>
      <c r="K708" s="212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57"/>
    </row>
    <row r="709" spans="1:65">
      <c r="A709" s="30"/>
      <c r="B709" s="3" t="s">
        <v>87</v>
      </c>
      <c r="C709" s="29"/>
      <c r="D709" s="13">
        <v>2.7518337666901094E-2</v>
      </c>
      <c r="E709" s="13">
        <v>1.2744270274884924E-2</v>
      </c>
      <c r="F709" s="13">
        <v>1.4797040817270209E-2</v>
      </c>
      <c r="G709" s="13">
        <v>4.3438092336813582E-2</v>
      </c>
      <c r="H709" s="13">
        <v>5.0006640311207336E-2</v>
      </c>
      <c r="I709" s="13">
        <v>1.6432852147147414E-2</v>
      </c>
      <c r="J709" s="13">
        <v>7.3029674334022146E-2</v>
      </c>
      <c r="K709" s="15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A710" s="30"/>
      <c r="B710" s="3" t="s">
        <v>270</v>
      </c>
      <c r="C710" s="29"/>
      <c r="D710" s="13">
        <v>-2.504367995615453E-2</v>
      </c>
      <c r="E710" s="13">
        <v>-4.1944487961990351E-2</v>
      </c>
      <c r="F710" s="13">
        <v>8.4794863557997591E-3</v>
      </c>
      <c r="G710" s="13">
        <v>6.7679416636985401E-2</v>
      </c>
      <c r="H710" s="13">
        <v>-5.887383674016522E-2</v>
      </c>
      <c r="I710" s="13">
        <v>5.9631604707059527E-2</v>
      </c>
      <c r="J710" s="13">
        <v>-0.18083796234637206</v>
      </c>
      <c r="K710" s="15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A711" s="30"/>
      <c r="B711" s="46" t="s">
        <v>271</v>
      </c>
      <c r="C711" s="47"/>
      <c r="D711" s="45">
        <v>0.27</v>
      </c>
      <c r="E711" s="45">
        <v>0.54</v>
      </c>
      <c r="F711" s="45">
        <v>0.27</v>
      </c>
      <c r="G711" s="45">
        <v>1.22</v>
      </c>
      <c r="H711" s="45">
        <v>0.81</v>
      </c>
      <c r="I711" s="45">
        <v>1.0900000000000001</v>
      </c>
      <c r="J711" s="45" t="s">
        <v>272</v>
      </c>
      <c r="K711" s="15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B712" s="31" t="s">
        <v>313</v>
      </c>
      <c r="C712" s="20"/>
      <c r="D712" s="20"/>
      <c r="E712" s="20"/>
      <c r="F712" s="20"/>
      <c r="G712" s="20"/>
      <c r="H712" s="20"/>
      <c r="I712" s="20"/>
      <c r="J712" s="20"/>
      <c r="BM712" s="56"/>
    </row>
    <row r="713" spans="1:65">
      <c r="BM713" s="56"/>
    </row>
    <row r="714" spans="1:65" ht="15">
      <c r="B714" s="8" t="s">
        <v>540</v>
      </c>
      <c r="BM714" s="28" t="s">
        <v>67</v>
      </c>
    </row>
    <row r="715" spans="1:65" ht="15">
      <c r="A715" s="25" t="s">
        <v>43</v>
      </c>
      <c r="B715" s="18" t="s">
        <v>110</v>
      </c>
      <c r="C715" s="15" t="s">
        <v>111</v>
      </c>
      <c r="D715" s="16" t="s">
        <v>227</v>
      </c>
      <c r="E715" s="17" t="s">
        <v>227</v>
      </c>
      <c r="F715" s="17" t="s">
        <v>227</v>
      </c>
      <c r="G715" s="17" t="s">
        <v>227</v>
      </c>
      <c r="H715" s="17" t="s">
        <v>227</v>
      </c>
      <c r="I715" s="17" t="s">
        <v>227</v>
      </c>
      <c r="J715" s="17" t="s">
        <v>227</v>
      </c>
      <c r="K715" s="17" t="s">
        <v>227</v>
      </c>
      <c r="L715" s="17" t="s">
        <v>227</v>
      </c>
      <c r="M715" s="17" t="s">
        <v>227</v>
      </c>
      <c r="N715" s="17" t="s">
        <v>227</v>
      </c>
      <c r="O715" s="17" t="s">
        <v>227</v>
      </c>
      <c r="P715" s="17" t="s">
        <v>227</v>
      </c>
      <c r="Q715" s="17" t="s">
        <v>227</v>
      </c>
      <c r="R715" s="17" t="s">
        <v>227</v>
      </c>
      <c r="S715" s="17" t="s">
        <v>227</v>
      </c>
      <c r="T715" s="17" t="s">
        <v>227</v>
      </c>
      <c r="U715" s="17" t="s">
        <v>227</v>
      </c>
      <c r="V715" s="17" t="s">
        <v>227</v>
      </c>
      <c r="W715" s="17" t="s">
        <v>227</v>
      </c>
      <c r="X715" s="17" t="s">
        <v>227</v>
      </c>
      <c r="Y715" s="157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228</v>
      </c>
      <c r="C716" s="9" t="s">
        <v>228</v>
      </c>
      <c r="D716" s="155" t="s">
        <v>232</v>
      </c>
      <c r="E716" s="156" t="s">
        <v>233</v>
      </c>
      <c r="F716" s="156" t="s">
        <v>237</v>
      </c>
      <c r="G716" s="156" t="s">
        <v>240</v>
      </c>
      <c r="H716" s="156" t="s">
        <v>241</v>
      </c>
      <c r="I716" s="156" t="s">
        <v>242</v>
      </c>
      <c r="J716" s="156" t="s">
        <v>243</v>
      </c>
      <c r="K716" s="156" t="s">
        <v>244</v>
      </c>
      <c r="L716" s="156" t="s">
        <v>245</v>
      </c>
      <c r="M716" s="156" t="s">
        <v>246</v>
      </c>
      <c r="N716" s="156" t="s">
        <v>247</v>
      </c>
      <c r="O716" s="156" t="s">
        <v>248</v>
      </c>
      <c r="P716" s="156" t="s">
        <v>249</v>
      </c>
      <c r="Q716" s="156" t="s">
        <v>250</v>
      </c>
      <c r="R716" s="156" t="s">
        <v>251</v>
      </c>
      <c r="S716" s="156" t="s">
        <v>252</v>
      </c>
      <c r="T716" s="156" t="s">
        <v>253</v>
      </c>
      <c r="U716" s="156" t="s">
        <v>254</v>
      </c>
      <c r="V716" s="156" t="s">
        <v>255</v>
      </c>
      <c r="W716" s="156" t="s">
        <v>259</v>
      </c>
      <c r="X716" s="156" t="s">
        <v>260</v>
      </c>
      <c r="Y716" s="157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303</v>
      </c>
      <c r="E717" s="11" t="s">
        <v>303</v>
      </c>
      <c r="F717" s="11" t="s">
        <v>304</v>
      </c>
      <c r="G717" s="11" t="s">
        <v>304</v>
      </c>
      <c r="H717" s="11" t="s">
        <v>303</v>
      </c>
      <c r="I717" s="11" t="s">
        <v>304</v>
      </c>
      <c r="J717" s="11" t="s">
        <v>304</v>
      </c>
      <c r="K717" s="11" t="s">
        <v>304</v>
      </c>
      <c r="L717" s="11" t="s">
        <v>304</v>
      </c>
      <c r="M717" s="11" t="s">
        <v>304</v>
      </c>
      <c r="N717" s="11" t="s">
        <v>114</v>
      </c>
      <c r="O717" s="11" t="s">
        <v>304</v>
      </c>
      <c r="P717" s="11" t="s">
        <v>304</v>
      </c>
      <c r="Q717" s="11" t="s">
        <v>303</v>
      </c>
      <c r="R717" s="11" t="s">
        <v>304</v>
      </c>
      <c r="S717" s="11" t="s">
        <v>303</v>
      </c>
      <c r="T717" s="11" t="s">
        <v>303</v>
      </c>
      <c r="U717" s="11" t="s">
        <v>303</v>
      </c>
      <c r="V717" s="11" t="s">
        <v>303</v>
      </c>
      <c r="W717" s="11" t="s">
        <v>303</v>
      </c>
      <c r="X717" s="11" t="s">
        <v>304</v>
      </c>
      <c r="Y717" s="157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0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157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8">
        <v>1</v>
      </c>
      <c r="C719" s="14">
        <v>1</v>
      </c>
      <c r="D719" s="219">
        <v>156.23929637736808</v>
      </c>
      <c r="E719" s="219">
        <v>177.68</v>
      </c>
      <c r="F719" s="219">
        <v>154</v>
      </c>
      <c r="G719" s="219">
        <v>180.5</v>
      </c>
      <c r="H719" s="220">
        <v>110.7</v>
      </c>
      <c r="I719" s="219">
        <v>161.5</v>
      </c>
      <c r="J719" s="221">
        <v>143</v>
      </c>
      <c r="K719" s="219">
        <v>165.5</v>
      </c>
      <c r="L719" s="219">
        <v>154.5</v>
      </c>
      <c r="M719" s="219">
        <v>164.5</v>
      </c>
      <c r="N719" s="219">
        <v>162.68905645083998</v>
      </c>
      <c r="O719" s="219">
        <v>161.19999999999999</v>
      </c>
      <c r="P719" s="219">
        <v>169.9</v>
      </c>
      <c r="Q719" s="219">
        <v>161</v>
      </c>
      <c r="R719" s="220">
        <v>185</v>
      </c>
      <c r="S719" s="219">
        <v>164.9</v>
      </c>
      <c r="T719" s="219">
        <v>173</v>
      </c>
      <c r="U719" s="219">
        <v>180.07</v>
      </c>
      <c r="V719" s="219">
        <v>170.86</v>
      </c>
      <c r="W719" s="220">
        <v>118</v>
      </c>
      <c r="X719" s="220">
        <v>151.30000000000001</v>
      </c>
      <c r="Y719" s="222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24">
        <v>1</v>
      </c>
    </row>
    <row r="720" spans="1:65">
      <c r="A720" s="30"/>
      <c r="B720" s="19">
        <v>1</v>
      </c>
      <c r="C720" s="9">
        <v>2</v>
      </c>
      <c r="D720" s="225">
        <v>158.56516172011465</v>
      </c>
      <c r="E720" s="225">
        <v>175.47</v>
      </c>
      <c r="F720" s="225">
        <v>159</v>
      </c>
      <c r="G720" s="227">
        <v>176</v>
      </c>
      <c r="H720" s="226">
        <v>101.1</v>
      </c>
      <c r="I720" s="225">
        <v>161.5</v>
      </c>
      <c r="J720" s="225">
        <v>164.5</v>
      </c>
      <c r="K720" s="225">
        <v>153</v>
      </c>
      <c r="L720" s="225">
        <v>157.5</v>
      </c>
      <c r="M720" s="225">
        <v>164</v>
      </c>
      <c r="N720" s="225">
        <v>174.85351797683998</v>
      </c>
      <c r="O720" s="225">
        <v>166.3</v>
      </c>
      <c r="P720" s="225">
        <v>165.2</v>
      </c>
      <c r="Q720" s="225">
        <v>160</v>
      </c>
      <c r="R720" s="226">
        <v>183</v>
      </c>
      <c r="S720" s="225">
        <v>167.7</v>
      </c>
      <c r="T720" s="225">
        <v>173</v>
      </c>
      <c r="U720" s="225">
        <v>180.91</v>
      </c>
      <c r="V720" s="225">
        <v>175.69</v>
      </c>
      <c r="W720" s="226">
        <v>129</v>
      </c>
      <c r="X720" s="226">
        <v>147.69999999999999</v>
      </c>
      <c r="Y720" s="222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  <c r="AL720" s="223"/>
      <c r="AM720" s="223"/>
      <c r="AN720" s="223"/>
      <c r="AO720" s="223"/>
      <c r="AP720" s="223"/>
      <c r="AQ720" s="223"/>
      <c r="AR720" s="223"/>
      <c r="AS720" s="223"/>
      <c r="AT720" s="223"/>
      <c r="AU720" s="223"/>
      <c r="AV720" s="223"/>
      <c r="AW720" s="223"/>
      <c r="AX720" s="223"/>
      <c r="AY720" s="223"/>
      <c r="AZ720" s="223"/>
      <c r="BA720" s="223"/>
      <c r="BB720" s="223"/>
      <c r="BC720" s="223"/>
      <c r="BD720" s="223"/>
      <c r="BE720" s="223"/>
      <c r="BF720" s="223"/>
      <c r="BG720" s="223"/>
      <c r="BH720" s="223"/>
      <c r="BI720" s="223"/>
      <c r="BJ720" s="223"/>
      <c r="BK720" s="223"/>
      <c r="BL720" s="223"/>
      <c r="BM720" s="224">
        <v>34</v>
      </c>
    </row>
    <row r="721" spans="1:65">
      <c r="A721" s="30"/>
      <c r="B721" s="19">
        <v>1</v>
      </c>
      <c r="C721" s="9">
        <v>3</v>
      </c>
      <c r="D721" s="225">
        <v>156.9931657129913</v>
      </c>
      <c r="E721" s="225">
        <v>174.1</v>
      </c>
      <c r="F721" s="225">
        <v>162</v>
      </c>
      <c r="G721" s="225">
        <v>184.7</v>
      </c>
      <c r="H721" s="226">
        <v>120.1</v>
      </c>
      <c r="I721" s="225">
        <v>159.5</v>
      </c>
      <c r="J721" s="225">
        <v>173</v>
      </c>
      <c r="K721" s="225">
        <v>167</v>
      </c>
      <c r="L721" s="225">
        <v>151.5</v>
      </c>
      <c r="M721" s="225">
        <v>166</v>
      </c>
      <c r="N721" s="225">
        <v>175.04723668884</v>
      </c>
      <c r="O721" s="225">
        <v>163.9</v>
      </c>
      <c r="P721" s="225">
        <v>169.9</v>
      </c>
      <c r="Q721" s="225">
        <v>165</v>
      </c>
      <c r="R721" s="226">
        <v>190</v>
      </c>
      <c r="S721" s="225">
        <v>165.6</v>
      </c>
      <c r="T721" s="225">
        <v>168</v>
      </c>
      <c r="U721" s="225">
        <v>181.54</v>
      </c>
      <c r="V721" s="225">
        <v>173.14</v>
      </c>
      <c r="W721" s="226">
        <v>122</v>
      </c>
      <c r="X721" s="226">
        <v>145.6</v>
      </c>
      <c r="Y721" s="222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24">
        <v>16</v>
      </c>
    </row>
    <row r="722" spans="1:65">
      <c r="A722" s="30"/>
      <c r="B722" s="19">
        <v>1</v>
      </c>
      <c r="C722" s="9">
        <v>4</v>
      </c>
      <c r="D722" s="225">
        <v>161.26445989391408</v>
      </c>
      <c r="E722" s="225">
        <v>175.92</v>
      </c>
      <c r="F722" s="225">
        <v>160</v>
      </c>
      <c r="G722" s="225">
        <v>182.9</v>
      </c>
      <c r="H722" s="226">
        <v>107.6</v>
      </c>
      <c r="I722" s="225">
        <v>158</v>
      </c>
      <c r="J722" s="225">
        <v>170</v>
      </c>
      <c r="K722" s="225">
        <v>164.5</v>
      </c>
      <c r="L722" s="225">
        <v>161</v>
      </c>
      <c r="M722" s="225">
        <v>164.5</v>
      </c>
      <c r="N722" s="225">
        <v>177.47017659084</v>
      </c>
      <c r="O722" s="225">
        <v>165.3</v>
      </c>
      <c r="P722" s="225">
        <v>169.3</v>
      </c>
      <c r="Q722" s="225">
        <v>163</v>
      </c>
      <c r="R722" s="226">
        <v>182</v>
      </c>
      <c r="S722" s="225">
        <v>167.6</v>
      </c>
      <c r="T722" s="225">
        <v>170</v>
      </c>
      <c r="U722" s="225">
        <v>184.88</v>
      </c>
      <c r="V722" s="225">
        <v>175.85</v>
      </c>
      <c r="W722" s="226">
        <v>109</v>
      </c>
      <c r="X722" s="226">
        <v>144.80000000000001</v>
      </c>
      <c r="Y722" s="222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24">
        <v>168.28983068952977</v>
      </c>
    </row>
    <row r="723" spans="1:65">
      <c r="A723" s="30"/>
      <c r="B723" s="19">
        <v>1</v>
      </c>
      <c r="C723" s="9">
        <v>5</v>
      </c>
      <c r="D723" s="225">
        <v>157.03878171837752</v>
      </c>
      <c r="E723" s="225">
        <v>175.4</v>
      </c>
      <c r="F723" s="225">
        <v>177</v>
      </c>
      <c r="G723" s="225">
        <v>183.4</v>
      </c>
      <c r="H723" s="226">
        <v>110.5</v>
      </c>
      <c r="I723" s="225">
        <v>169</v>
      </c>
      <c r="J723" s="225">
        <v>171.5</v>
      </c>
      <c r="K723" s="225">
        <v>159.5</v>
      </c>
      <c r="L723" s="225">
        <v>162.5</v>
      </c>
      <c r="M723" s="225">
        <v>164.5</v>
      </c>
      <c r="N723" s="225">
        <v>164.65926976483999</v>
      </c>
      <c r="O723" s="227">
        <v>151.6</v>
      </c>
      <c r="P723" s="227">
        <v>162.30000000000001</v>
      </c>
      <c r="Q723" s="225">
        <v>166</v>
      </c>
      <c r="R723" s="226">
        <v>181</v>
      </c>
      <c r="S723" s="225">
        <v>164.4</v>
      </c>
      <c r="T723" s="225">
        <v>175</v>
      </c>
      <c r="U723" s="225">
        <v>185.81</v>
      </c>
      <c r="V723" s="225">
        <v>172.58</v>
      </c>
      <c r="W723" s="226">
        <v>117</v>
      </c>
      <c r="X723" s="226">
        <v>145.80000000000001</v>
      </c>
      <c r="Y723" s="222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24">
        <v>51</v>
      </c>
    </row>
    <row r="724" spans="1:65">
      <c r="A724" s="30"/>
      <c r="B724" s="19">
        <v>1</v>
      </c>
      <c r="C724" s="9">
        <v>6</v>
      </c>
      <c r="D724" s="225">
        <v>163.16398500223076</v>
      </c>
      <c r="E724" s="225">
        <v>175.34</v>
      </c>
      <c r="F724" s="225">
        <v>185</v>
      </c>
      <c r="G724" s="225">
        <v>182.2</v>
      </c>
      <c r="H724" s="226">
        <v>93</v>
      </c>
      <c r="I724" s="225">
        <v>157</v>
      </c>
      <c r="J724" s="225">
        <v>171</v>
      </c>
      <c r="K724" s="225">
        <v>158.5</v>
      </c>
      <c r="L724" s="225">
        <v>168.5</v>
      </c>
      <c r="M724" s="225">
        <v>165.5</v>
      </c>
      <c r="N724" s="225">
        <v>170.43862243483997</v>
      </c>
      <c r="O724" s="225">
        <v>170.2</v>
      </c>
      <c r="P724" s="225">
        <v>168.7</v>
      </c>
      <c r="Q724" s="225">
        <v>162</v>
      </c>
      <c r="R724" s="226">
        <v>188</v>
      </c>
      <c r="S724" s="227">
        <v>155</v>
      </c>
      <c r="T724" s="225">
        <v>166</v>
      </c>
      <c r="U724" s="225">
        <v>183.69</v>
      </c>
      <c r="V724" s="225">
        <v>173.65</v>
      </c>
      <c r="W724" s="226">
        <v>117</v>
      </c>
      <c r="X724" s="226">
        <v>141.6</v>
      </c>
      <c r="Y724" s="222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8"/>
    </row>
    <row r="725" spans="1:65">
      <c r="A725" s="30"/>
      <c r="B725" s="20" t="s">
        <v>267</v>
      </c>
      <c r="C725" s="12"/>
      <c r="D725" s="229">
        <v>158.87747507083273</v>
      </c>
      <c r="E725" s="229">
        <v>175.65166666666664</v>
      </c>
      <c r="F725" s="229">
        <v>166.16666666666666</v>
      </c>
      <c r="G725" s="229">
        <v>181.61666666666667</v>
      </c>
      <c r="H725" s="229">
        <v>107.16666666666667</v>
      </c>
      <c r="I725" s="229">
        <v>161.08333333333334</v>
      </c>
      <c r="J725" s="229">
        <v>165.5</v>
      </c>
      <c r="K725" s="229">
        <v>161.33333333333334</v>
      </c>
      <c r="L725" s="229">
        <v>159.25</v>
      </c>
      <c r="M725" s="229">
        <v>164.83333333333334</v>
      </c>
      <c r="N725" s="229">
        <v>170.85964665117331</v>
      </c>
      <c r="O725" s="229">
        <v>163.08333333333334</v>
      </c>
      <c r="P725" s="229">
        <v>167.54999999999998</v>
      </c>
      <c r="Q725" s="229">
        <v>162.83333333333334</v>
      </c>
      <c r="R725" s="229">
        <v>184.83333333333334</v>
      </c>
      <c r="S725" s="229">
        <v>164.20000000000002</v>
      </c>
      <c r="T725" s="229">
        <v>170.83333333333334</v>
      </c>
      <c r="U725" s="229">
        <v>182.81666666666669</v>
      </c>
      <c r="V725" s="229">
        <v>173.62833333333336</v>
      </c>
      <c r="W725" s="229">
        <v>118.66666666666667</v>
      </c>
      <c r="X725" s="229">
        <v>146.13333333333335</v>
      </c>
      <c r="Y725" s="222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  <c r="AL725" s="223"/>
      <c r="AM725" s="223"/>
      <c r="AN725" s="223"/>
      <c r="AO725" s="223"/>
      <c r="AP725" s="223"/>
      <c r="AQ725" s="223"/>
      <c r="AR725" s="223"/>
      <c r="AS725" s="223"/>
      <c r="AT725" s="223"/>
      <c r="AU725" s="223"/>
      <c r="AV725" s="223"/>
      <c r="AW725" s="223"/>
      <c r="AX725" s="223"/>
      <c r="AY725" s="223"/>
      <c r="AZ725" s="223"/>
      <c r="BA725" s="223"/>
      <c r="BB725" s="223"/>
      <c r="BC725" s="223"/>
      <c r="BD725" s="223"/>
      <c r="BE725" s="223"/>
      <c r="BF725" s="223"/>
      <c r="BG725" s="223"/>
      <c r="BH725" s="223"/>
      <c r="BI725" s="223"/>
      <c r="BJ725" s="223"/>
      <c r="BK725" s="223"/>
      <c r="BL725" s="223"/>
      <c r="BM725" s="228"/>
    </row>
    <row r="726" spans="1:65">
      <c r="A726" s="30"/>
      <c r="B726" s="3" t="s">
        <v>268</v>
      </c>
      <c r="C726" s="29"/>
      <c r="D726" s="225">
        <v>157.80197171924607</v>
      </c>
      <c r="E726" s="225">
        <v>175.435</v>
      </c>
      <c r="F726" s="225">
        <v>161</v>
      </c>
      <c r="G726" s="225">
        <v>182.55</v>
      </c>
      <c r="H726" s="225">
        <v>109.05</v>
      </c>
      <c r="I726" s="225">
        <v>160.5</v>
      </c>
      <c r="J726" s="225">
        <v>170.5</v>
      </c>
      <c r="K726" s="225">
        <v>162</v>
      </c>
      <c r="L726" s="225">
        <v>159.25</v>
      </c>
      <c r="M726" s="225">
        <v>164.5</v>
      </c>
      <c r="N726" s="225">
        <v>172.64607020583998</v>
      </c>
      <c r="O726" s="225">
        <v>164.60000000000002</v>
      </c>
      <c r="P726" s="225">
        <v>169</v>
      </c>
      <c r="Q726" s="225">
        <v>162.5</v>
      </c>
      <c r="R726" s="225">
        <v>184</v>
      </c>
      <c r="S726" s="225">
        <v>165.25</v>
      </c>
      <c r="T726" s="225">
        <v>171.5</v>
      </c>
      <c r="U726" s="225">
        <v>182.61500000000001</v>
      </c>
      <c r="V726" s="225">
        <v>173.39499999999998</v>
      </c>
      <c r="W726" s="225">
        <v>117.5</v>
      </c>
      <c r="X726" s="225">
        <v>145.69999999999999</v>
      </c>
      <c r="Y726" s="222"/>
      <c r="Z726" s="223"/>
      <c r="AA726" s="223"/>
      <c r="AB726" s="223"/>
      <c r="AC726" s="223"/>
      <c r="AD726" s="223"/>
      <c r="AE726" s="223"/>
      <c r="AF726" s="223"/>
      <c r="AG726" s="223"/>
      <c r="AH726" s="223"/>
      <c r="AI726" s="223"/>
      <c r="AJ726" s="223"/>
      <c r="AK726" s="223"/>
      <c r="AL726" s="223"/>
      <c r="AM726" s="223"/>
      <c r="AN726" s="223"/>
      <c r="AO726" s="223"/>
      <c r="AP726" s="223"/>
      <c r="AQ726" s="223"/>
      <c r="AR726" s="223"/>
      <c r="AS726" s="223"/>
      <c r="AT726" s="223"/>
      <c r="AU726" s="223"/>
      <c r="AV726" s="223"/>
      <c r="AW726" s="223"/>
      <c r="AX726" s="223"/>
      <c r="AY726" s="223"/>
      <c r="AZ726" s="223"/>
      <c r="BA726" s="223"/>
      <c r="BB726" s="223"/>
      <c r="BC726" s="223"/>
      <c r="BD726" s="223"/>
      <c r="BE726" s="223"/>
      <c r="BF726" s="223"/>
      <c r="BG726" s="223"/>
      <c r="BH726" s="223"/>
      <c r="BI726" s="223"/>
      <c r="BJ726" s="223"/>
      <c r="BK726" s="223"/>
      <c r="BL726" s="223"/>
      <c r="BM726" s="228"/>
    </row>
    <row r="727" spans="1:65">
      <c r="A727" s="30"/>
      <c r="B727" s="3" t="s">
        <v>269</v>
      </c>
      <c r="C727" s="29"/>
      <c r="D727" s="225">
        <v>2.7590145119478451</v>
      </c>
      <c r="E727" s="225">
        <v>1.1650994235114329</v>
      </c>
      <c r="F727" s="225">
        <v>12.056809970579558</v>
      </c>
      <c r="G727" s="225">
        <v>3.0811794278598343</v>
      </c>
      <c r="H727" s="225">
        <v>9.2580055447524252</v>
      </c>
      <c r="I727" s="225">
        <v>4.2827172060114664</v>
      </c>
      <c r="J727" s="225">
        <v>11.401754250991379</v>
      </c>
      <c r="K727" s="225">
        <v>5.2977982848223526</v>
      </c>
      <c r="L727" s="225">
        <v>6.080707195713341</v>
      </c>
      <c r="M727" s="225">
        <v>0.752772652709081</v>
      </c>
      <c r="N727" s="225">
        <v>6.0426236639042141</v>
      </c>
      <c r="O727" s="225">
        <v>6.3559158794517332</v>
      </c>
      <c r="P727" s="225">
        <v>3.1149638842208107</v>
      </c>
      <c r="Q727" s="225">
        <v>2.3166067138525408</v>
      </c>
      <c r="R727" s="225">
        <v>3.5449494589721118</v>
      </c>
      <c r="S727" s="225">
        <v>4.7104139945444263</v>
      </c>
      <c r="T727" s="225">
        <v>3.4302575219167823</v>
      </c>
      <c r="U727" s="225">
        <v>2.3147152452659654</v>
      </c>
      <c r="V727" s="225">
        <v>1.9072432111995161</v>
      </c>
      <c r="W727" s="225">
        <v>6.5929255013739292</v>
      </c>
      <c r="X727" s="225">
        <v>3.220972937897288</v>
      </c>
      <c r="Y727" s="222"/>
      <c r="Z727" s="223"/>
      <c r="AA727" s="223"/>
      <c r="AB727" s="223"/>
      <c r="AC727" s="223"/>
      <c r="AD727" s="223"/>
      <c r="AE727" s="223"/>
      <c r="AF727" s="223"/>
      <c r="AG727" s="223"/>
      <c r="AH727" s="223"/>
      <c r="AI727" s="223"/>
      <c r="AJ727" s="223"/>
      <c r="AK727" s="223"/>
      <c r="AL727" s="223"/>
      <c r="AM727" s="223"/>
      <c r="AN727" s="223"/>
      <c r="AO727" s="223"/>
      <c r="AP727" s="223"/>
      <c r="AQ727" s="223"/>
      <c r="AR727" s="223"/>
      <c r="AS727" s="223"/>
      <c r="AT727" s="223"/>
      <c r="AU727" s="223"/>
      <c r="AV727" s="223"/>
      <c r="AW727" s="223"/>
      <c r="AX727" s="223"/>
      <c r="AY727" s="223"/>
      <c r="AZ727" s="223"/>
      <c r="BA727" s="223"/>
      <c r="BB727" s="223"/>
      <c r="BC727" s="223"/>
      <c r="BD727" s="223"/>
      <c r="BE727" s="223"/>
      <c r="BF727" s="223"/>
      <c r="BG727" s="223"/>
      <c r="BH727" s="223"/>
      <c r="BI727" s="223"/>
      <c r="BJ727" s="223"/>
      <c r="BK727" s="223"/>
      <c r="BL727" s="223"/>
      <c r="BM727" s="228"/>
    </row>
    <row r="728" spans="1:65">
      <c r="A728" s="30"/>
      <c r="B728" s="3" t="s">
        <v>87</v>
      </c>
      <c r="C728" s="29"/>
      <c r="D728" s="13">
        <v>1.7365674465293378E-2</v>
      </c>
      <c r="E728" s="13">
        <v>6.6330109222500957E-3</v>
      </c>
      <c r="F728" s="13">
        <v>7.2558535429766646E-2</v>
      </c>
      <c r="G728" s="13">
        <v>1.6965290049700842E-2</v>
      </c>
      <c r="H728" s="13">
        <v>8.6388854227860884E-2</v>
      </c>
      <c r="I728" s="13">
        <v>2.6586966617763889E-2</v>
      </c>
      <c r="J728" s="13">
        <v>6.8892774930461503E-2</v>
      </c>
      <c r="K728" s="13">
        <v>3.2837592674518711E-2</v>
      </c>
      <c r="L728" s="13">
        <v>3.8183404682658344E-2</v>
      </c>
      <c r="M728" s="13">
        <v>4.5668715027851218E-3</v>
      </c>
      <c r="N728" s="13">
        <v>3.5366008196428156E-2</v>
      </c>
      <c r="O728" s="13">
        <v>3.8973423890352986E-2</v>
      </c>
      <c r="P728" s="13">
        <v>1.8591249682010213E-2</v>
      </c>
      <c r="Q728" s="13">
        <v>1.4226858017518162E-2</v>
      </c>
      <c r="R728" s="13">
        <v>1.9179167496693121E-2</v>
      </c>
      <c r="S728" s="13">
        <v>2.8687052341927075E-2</v>
      </c>
      <c r="T728" s="13">
        <v>2.0079556225854334E-2</v>
      </c>
      <c r="U728" s="13">
        <v>1.266140165155966E-2</v>
      </c>
      <c r="V728" s="13">
        <v>1.0984631221092079E-2</v>
      </c>
      <c r="W728" s="13">
        <v>5.5558360966634232E-2</v>
      </c>
      <c r="X728" s="13">
        <v>2.2041329410793481E-2</v>
      </c>
      <c r="Y728" s="157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A729" s="30"/>
      <c r="B729" s="3" t="s">
        <v>270</v>
      </c>
      <c r="C729" s="29"/>
      <c r="D729" s="13">
        <v>-5.5929437804601911E-2</v>
      </c>
      <c r="E729" s="13">
        <v>4.3744984156044442E-2</v>
      </c>
      <c r="F729" s="13">
        <v>-1.2616115983740239E-2</v>
      </c>
      <c r="G729" s="13">
        <v>7.9189787775845843E-2</v>
      </c>
      <c r="H729" s="13">
        <v>-0.36320176788118841</v>
      </c>
      <c r="I729" s="13">
        <v>-4.2821941924056972E-2</v>
      </c>
      <c r="J729" s="13">
        <v>-1.6577535779191521E-2</v>
      </c>
      <c r="K729" s="13">
        <v>-4.1336409500762672E-2</v>
      </c>
      <c r="L729" s="13">
        <v>-5.3715846361548358E-2</v>
      </c>
      <c r="M729" s="13">
        <v>-2.0538955574642914E-2</v>
      </c>
      <c r="N729" s="13">
        <v>1.5270179731682543E-2</v>
      </c>
      <c r="O729" s="13">
        <v>-3.0937682537702793E-2</v>
      </c>
      <c r="P729" s="13">
        <v>-4.3961699081785932E-3</v>
      </c>
      <c r="Q729" s="13">
        <v>-3.2423214960997093E-2</v>
      </c>
      <c r="R729" s="13">
        <v>9.8303638288898876E-2</v>
      </c>
      <c r="S729" s="13">
        <v>-2.430230438032166E-2</v>
      </c>
      <c r="T729" s="13">
        <v>1.5113822584419623E-2</v>
      </c>
      <c r="U729" s="13">
        <v>8.6320343407658484E-2</v>
      </c>
      <c r="V729" s="13">
        <v>3.1722075076849654E-2</v>
      </c>
      <c r="W729" s="13">
        <v>-0.29486727640965193</v>
      </c>
      <c r="X729" s="13">
        <v>-0.13165678083705434</v>
      </c>
      <c r="Y729" s="157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6"/>
    </row>
    <row r="730" spans="1:65">
      <c r="A730" s="30"/>
      <c r="B730" s="46" t="s">
        <v>271</v>
      </c>
      <c r="C730" s="47"/>
      <c r="D730" s="45">
        <v>0.67</v>
      </c>
      <c r="E730" s="45">
        <v>1.22</v>
      </c>
      <c r="F730" s="45">
        <v>0.15</v>
      </c>
      <c r="G730" s="45">
        <v>1.9</v>
      </c>
      <c r="H730" s="45">
        <v>6.53</v>
      </c>
      <c r="I730" s="45">
        <v>0.42</v>
      </c>
      <c r="J730" s="45">
        <v>0.08</v>
      </c>
      <c r="K730" s="45">
        <v>0.4</v>
      </c>
      <c r="L730" s="45">
        <v>0.63</v>
      </c>
      <c r="M730" s="45">
        <v>0</v>
      </c>
      <c r="N730" s="45">
        <v>0.68</v>
      </c>
      <c r="O730" s="45">
        <v>0.2</v>
      </c>
      <c r="P730" s="45">
        <v>0.31</v>
      </c>
      <c r="Q730" s="45">
        <v>0.23</v>
      </c>
      <c r="R730" s="45">
        <v>2.2599999999999998</v>
      </c>
      <c r="S730" s="45">
        <v>7.0000000000000007E-2</v>
      </c>
      <c r="T730" s="45">
        <v>0.68</v>
      </c>
      <c r="U730" s="45">
        <v>2.04</v>
      </c>
      <c r="V730" s="45">
        <v>1</v>
      </c>
      <c r="W730" s="45">
        <v>5.23</v>
      </c>
      <c r="X730" s="45">
        <v>2.12</v>
      </c>
      <c r="Y730" s="157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6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BM731" s="56"/>
    </row>
    <row r="732" spans="1:65" ht="15">
      <c r="B732" s="8" t="s">
        <v>541</v>
      </c>
      <c r="BM732" s="28" t="s">
        <v>327</v>
      </c>
    </row>
    <row r="733" spans="1:65" ht="15">
      <c r="A733" s="25" t="s">
        <v>59</v>
      </c>
      <c r="B733" s="18" t="s">
        <v>110</v>
      </c>
      <c r="C733" s="15" t="s">
        <v>111</v>
      </c>
      <c r="D733" s="16" t="s">
        <v>227</v>
      </c>
      <c r="E733" s="17" t="s">
        <v>227</v>
      </c>
      <c r="F733" s="17" t="s">
        <v>227</v>
      </c>
      <c r="G733" s="17" t="s">
        <v>227</v>
      </c>
      <c r="H733" s="17" t="s">
        <v>227</v>
      </c>
      <c r="I733" s="17" t="s">
        <v>227</v>
      </c>
      <c r="J733" s="17" t="s">
        <v>227</v>
      </c>
      <c r="K733" s="17" t="s">
        <v>227</v>
      </c>
      <c r="L733" s="17" t="s">
        <v>227</v>
      </c>
      <c r="M733" s="17" t="s">
        <v>227</v>
      </c>
      <c r="N733" s="17" t="s">
        <v>227</v>
      </c>
      <c r="O733" s="17" t="s">
        <v>227</v>
      </c>
      <c r="P733" s="17" t="s">
        <v>227</v>
      </c>
      <c r="Q733" s="17" t="s">
        <v>227</v>
      </c>
      <c r="R733" s="17" t="s">
        <v>227</v>
      </c>
      <c r="S733" s="17" t="s">
        <v>227</v>
      </c>
      <c r="T733" s="17" t="s">
        <v>227</v>
      </c>
      <c r="U733" s="157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228</v>
      </c>
      <c r="C734" s="9" t="s">
        <v>228</v>
      </c>
      <c r="D734" s="155" t="s">
        <v>232</v>
      </c>
      <c r="E734" s="156" t="s">
        <v>233</v>
      </c>
      <c r="F734" s="156" t="s">
        <v>237</v>
      </c>
      <c r="G734" s="156" t="s">
        <v>240</v>
      </c>
      <c r="H734" s="156" t="s">
        <v>241</v>
      </c>
      <c r="I734" s="156" t="s">
        <v>242</v>
      </c>
      <c r="J734" s="156" t="s">
        <v>243</v>
      </c>
      <c r="K734" s="156" t="s">
        <v>244</v>
      </c>
      <c r="L734" s="156" t="s">
        <v>245</v>
      </c>
      <c r="M734" s="156" t="s">
        <v>246</v>
      </c>
      <c r="N734" s="156" t="s">
        <v>247</v>
      </c>
      <c r="O734" s="156" t="s">
        <v>248</v>
      </c>
      <c r="P734" s="156" t="s">
        <v>250</v>
      </c>
      <c r="Q734" s="156" t="s">
        <v>251</v>
      </c>
      <c r="R734" s="156" t="s">
        <v>252</v>
      </c>
      <c r="S734" s="156" t="s">
        <v>254</v>
      </c>
      <c r="T734" s="156" t="s">
        <v>259</v>
      </c>
      <c r="U734" s="157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303</v>
      </c>
      <c r="E735" s="11" t="s">
        <v>303</v>
      </c>
      <c r="F735" s="11" t="s">
        <v>304</v>
      </c>
      <c r="G735" s="11" t="s">
        <v>304</v>
      </c>
      <c r="H735" s="11" t="s">
        <v>303</v>
      </c>
      <c r="I735" s="11" t="s">
        <v>304</v>
      </c>
      <c r="J735" s="11" t="s">
        <v>304</v>
      </c>
      <c r="K735" s="11" t="s">
        <v>304</v>
      </c>
      <c r="L735" s="11" t="s">
        <v>304</v>
      </c>
      <c r="M735" s="11" t="s">
        <v>304</v>
      </c>
      <c r="N735" s="11" t="s">
        <v>114</v>
      </c>
      <c r="O735" s="11" t="s">
        <v>304</v>
      </c>
      <c r="P735" s="11" t="s">
        <v>303</v>
      </c>
      <c r="Q735" s="11" t="s">
        <v>304</v>
      </c>
      <c r="R735" s="11" t="s">
        <v>303</v>
      </c>
      <c r="S735" s="11" t="s">
        <v>303</v>
      </c>
      <c r="T735" s="11" t="s">
        <v>303</v>
      </c>
      <c r="U735" s="157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157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11" t="s">
        <v>106</v>
      </c>
      <c r="E737" s="211" t="s">
        <v>317</v>
      </c>
      <c r="F737" s="211">
        <v>8.0000000000000002E-3</v>
      </c>
      <c r="G737" s="211">
        <v>1.2E-2</v>
      </c>
      <c r="H737" s="211" t="s">
        <v>317</v>
      </c>
      <c r="I737" s="210">
        <v>3.0000000000000001E-3</v>
      </c>
      <c r="J737" s="210" t="s">
        <v>317</v>
      </c>
      <c r="K737" s="210" t="s">
        <v>317</v>
      </c>
      <c r="L737" s="210">
        <v>2E-3</v>
      </c>
      <c r="M737" s="210">
        <v>2E-3</v>
      </c>
      <c r="N737" s="211" t="s">
        <v>318</v>
      </c>
      <c r="O737" s="211" t="s">
        <v>319</v>
      </c>
      <c r="P737" s="211" t="s">
        <v>318</v>
      </c>
      <c r="Q737" s="211" t="s">
        <v>317</v>
      </c>
      <c r="R737" s="211" t="s">
        <v>319</v>
      </c>
      <c r="S737" s="210" t="s">
        <v>317</v>
      </c>
      <c r="T737" s="210">
        <v>2E-3</v>
      </c>
      <c r="U737" s="212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1</v>
      </c>
    </row>
    <row r="738" spans="1:65">
      <c r="A738" s="30"/>
      <c r="B738" s="19">
        <v>1</v>
      </c>
      <c r="C738" s="9">
        <v>2</v>
      </c>
      <c r="D738" s="216" t="s">
        <v>106</v>
      </c>
      <c r="E738" s="216" t="s">
        <v>317</v>
      </c>
      <c r="F738" s="216">
        <v>6.0000000000000001E-3</v>
      </c>
      <c r="G738" s="216">
        <v>1.0999999999999999E-2</v>
      </c>
      <c r="H738" s="216" t="s">
        <v>317</v>
      </c>
      <c r="I738" s="23" t="s">
        <v>317</v>
      </c>
      <c r="J738" s="23">
        <v>2E-3</v>
      </c>
      <c r="K738" s="23" t="s">
        <v>317</v>
      </c>
      <c r="L738" s="23" t="s">
        <v>317</v>
      </c>
      <c r="M738" s="23">
        <v>2E-3</v>
      </c>
      <c r="N738" s="216" t="s">
        <v>318</v>
      </c>
      <c r="O738" s="216" t="s">
        <v>319</v>
      </c>
      <c r="P738" s="216" t="s">
        <v>318</v>
      </c>
      <c r="Q738" s="216" t="s">
        <v>317</v>
      </c>
      <c r="R738" s="216" t="s">
        <v>319</v>
      </c>
      <c r="S738" s="23" t="s">
        <v>317</v>
      </c>
      <c r="T738" s="23" t="s">
        <v>317</v>
      </c>
      <c r="U738" s="212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2</v>
      </c>
    </row>
    <row r="739" spans="1:65">
      <c r="A739" s="30"/>
      <c r="B739" s="19">
        <v>1</v>
      </c>
      <c r="C739" s="9">
        <v>3</v>
      </c>
      <c r="D739" s="216" t="s">
        <v>106</v>
      </c>
      <c r="E739" s="216" t="s">
        <v>317</v>
      </c>
      <c r="F739" s="216">
        <v>8.0000000000000002E-3</v>
      </c>
      <c r="G739" s="216">
        <v>1.0999999999999999E-2</v>
      </c>
      <c r="H739" s="216" t="s">
        <v>317</v>
      </c>
      <c r="I739" s="23" t="s">
        <v>317</v>
      </c>
      <c r="J739" s="23" t="s">
        <v>317</v>
      </c>
      <c r="K739" s="23" t="s">
        <v>317</v>
      </c>
      <c r="L739" s="23">
        <v>2E-3</v>
      </c>
      <c r="M739" s="23">
        <v>2E-3</v>
      </c>
      <c r="N739" s="216" t="s">
        <v>318</v>
      </c>
      <c r="O739" s="216" t="s">
        <v>319</v>
      </c>
      <c r="P739" s="216" t="s">
        <v>318</v>
      </c>
      <c r="Q739" s="216" t="s">
        <v>317</v>
      </c>
      <c r="R739" s="216" t="s">
        <v>319</v>
      </c>
      <c r="S739" s="23" t="s">
        <v>317</v>
      </c>
      <c r="T739" s="23">
        <v>2E-3</v>
      </c>
      <c r="U739" s="212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4">
        <v>16</v>
      </c>
    </row>
    <row r="740" spans="1:65">
      <c r="A740" s="30"/>
      <c r="B740" s="19">
        <v>1</v>
      </c>
      <c r="C740" s="9">
        <v>4</v>
      </c>
      <c r="D740" s="216" t="s">
        <v>106</v>
      </c>
      <c r="E740" s="216" t="s">
        <v>317</v>
      </c>
      <c r="F740" s="216">
        <v>7.0000000000000001E-3</v>
      </c>
      <c r="G740" s="216">
        <v>0.01</v>
      </c>
      <c r="H740" s="216" t="s">
        <v>317</v>
      </c>
      <c r="I740" s="23" t="s">
        <v>317</v>
      </c>
      <c r="J740" s="23" t="s">
        <v>317</v>
      </c>
      <c r="K740" s="23" t="s">
        <v>317</v>
      </c>
      <c r="L740" s="23">
        <v>2E-3</v>
      </c>
      <c r="M740" s="23">
        <v>2E-3</v>
      </c>
      <c r="N740" s="216" t="s">
        <v>318</v>
      </c>
      <c r="O740" s="216" t="s">
        <v>319</v>
      </c>
      <c r="P740" s="216" t="s">
        <v>318</v>
      </c>
      <c r="Q740" s="216" t="s">
        <v>317</v>
      </c>
      <c r="R740" s="216" t="s">
        <v>319</v>
      </c>
      <c r="S740" s="23">
        <v>3.0000000000000001E-3</v>
      </c>
      <c r="T740" s="23">
        <v>2E-3</v>
      </c>
      <c r="U740" s="212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4">
        <v>1.5238095238095199E-3</v>
      </c>
    </row>
    <row r="741" spans="1:65">
      <c r="A741" s="30"/>
      <c r="B741" s="19">
        <v>1</v>
      </c>
      <c r="C741" s="9">
        <v>5</v>
      </c>
      <c r="D741" s="216" t="s">
        <v>106</v>
      </c>
      <c r="E741" s="216" t="s">
        <v>317</v>
      </c>
      <c r="F741" s="216">
        <v>8.0000000000000002E-3</v>
      </c>
      <c r="G741" s="216">
        <v>1.0999999999999999E-2</v>
      </c>
      <c r="H741" s="216" t="s">
        <v>317</v>
      </c>
      <c r="I741" s="23" t="s">
        <v>317</v>
      </c>
      <c r="J741" s="23">
        <v>2E-3</v>
      </c>
      <c r="K741" s="23">
        <v>2E-3</v>
      </c>
      <c r="L741" s="23">
        <v>2E-3</v>
      </c>
      <c r="M741" s="23">
        <v>2E-3</v>
      </c>
      <c r="N741" s="216" t="s">
        <v>318</v>
      </c>
      <c r="O741" s="216" t="s">
        <v>319</v>
      </c>
      <c r="P741" s="216" t="s">
        <v>318</v>
      </c>
      <c r="Q741" s="216" t="s">
        <v>317</v>
      </c>
      <c r="R741" s="216" t="s">
        <v>319</v>
      </c>
      <c r="S741" s="23" t="s">
        <v>317</v>
      </c>
      <c r="T741" s="23">
        <v>2E-3</v>
      </c>
      <c r="U741" s="212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4">
        <v>8</v>
      </c>
    </row>
    <row r="742" spans="1:65">
      <c r="A742" s="30"/>
      <c r="B742" s="19">
        <v>1</v>
      </c>
      <c r="C742" s="9">
        <v>6</v>
      </c>
      <c r="D742" s="216" t="s">
        <v>106</v>
      </c>
      <c r="E742" s="216" t="s">
        <v>317</v>
      </c>
      <c r="F742" s="216">
        <v>0.01</v>
      </c>
      <c r="G742" s="216">
        <v>1.0999999999999999E-2</v>
      </c>
      <c r="H742" s="216" t="s">
        <v>317</v>
      </c>
      <c r="I742" s="23" t="s">
        <v>317</v>
      </c>
      <c r="J742" s="23" t="s">
        <v>317</v>
      </c>
      <c r="K742" s="23" t="s">
        <v>317</v>
      </c>
      <c r="L742" s="23" t="s">
        <v>317</v>
      </c>
      <c r="M742" s="23">
        <v>2E-3</v>
      </c>
      <c r="N742" s="216" t="s">
        <v>318</v>
      </c>
      <c r="O742" s="216" t="s">
        <v>319</v>
      </c>
      <c r="P742" s="216" t="s">
        <v>318</v>
      </c>
      <c r="Q742" s="216" t="s">
        <v>317</v>
      </c>
      <c r="R742" s="216" t="s">
        <v>319</v>
      </c>
      <c r="S742" s="23" t="s">
        <v>317</v>
      </c>
      <c r="T742" s="23">
        <v>2E-3</v>
      </c>
      <c r="U742" s="212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57"/>
    </row>
    <row r="743" spans="1:65">
      <c r="A743" s="30"/>
      <c r="B743" s="20" t="s">
        <v>267</v>
      </c>
      <c r="C743" s="12"/>
      <c r="D743" s="218" t="s">
        <v>754</v>
      </c>
      <c r="E743" s="218" t="s">
        <v>754</v>
      </c>
      <c r="F743" s="218">
        <v>7.8333333333333328E-3</v>
      </c>
      <c r="G743" s="218">
        <v>1.1000000000000001E-2</v>
      </c>
      <c r="H743" s="218" t="s">
        <v>754</v>
      </c>
      <c r="I743" s="218">
        <v>3.0000000000000001E-3</v>
      </c>
      <c r="J743" s="218">
        <v>2E-3</v>
      </c>
      <c r="K743" s="218">
        <v>2E-3</v>
      </c>
      <c r="L743" s="218">
        <v>2E-3</v>
      </c>
      <c r="M743" s="218">
        <v>2E-3</v>
      </c>
      <c r="N743" s="218" t="s">
        <v>754</v>
      </c>
      <c r="O743" s="218" t="s">
        <v>754</v>
      </c>
      <c r="P743" s="218" t="s">
        <v>754</v>
      </c>
      <c r="Q743" s="218" t="s">
        <v>754</v>
      </c>
      <c r="R743" s="218" t="s">
        <v>754</v>
      </c>
      <c r="S743" s="218">
        <v>3.0000000000000001E-3</v>
      </c>
      <c r="T743" s="218">
        <v>2E-3</v>
      </c>
      <c r="U743" s="212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  <c r="AI743" s="213"/>
      <c r="AJ743" s="213"/>
      <c r="AK743" s="213"/>
      <c r="AL743" s="213"/>
      <c r="AM743" s="213"/>
      <c r="AN743" s="213"/>
      <c r="AO743" s="213"/>
      <c r="AP743" s="213"/>
      <c r="AQ743" s="213"/>
      <c r="AR743" s="213"/>
      <c r="AS743" s="213"/>
      <c r="AT743" s="213"/>
      <c r="AU743" s="213"/>
      <c r="AV743" s="213"/>
      <c r="AW743" s="213"/>
      <c r="AX743" s="213"/>
      <c r="AY743" s="213"/>
      <c r="AZ743" s="213"/>
      <c r="BA743" s="213"/>
      <c r="BB743" s="213"/>
      <c r="BC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57"/>
    </row>
    <row r="744" spans="1:65">
      <c r="A744" s="30"/>
      <c r="B744" s="3" t="s">
        <v>268</v>
      </c>
      <c r="C744" s="29"/>
      <c r="D744" s="23" t="s">
        <v>754</v>
      </c>
      <c r="E744" s="23" t="s">
        <v>754</v>
      </c>
      <c r="F744" s="23">
        <v>8.0000000000000002E-3</v>
      </c>
      <c r="G744" s="23">
        <v>1.0999999999999999E-2</v>
      </c>
      <c r="H744" s="23" t="s">
        <v>754</v>
      </c>
      <c r="I744" s="23">
        <v>3.0000000000000001E-3</v>
      </c>
      <c r="J744" s="23">
        <v>2E-3</v>
      </c>
      <c r="K744" s="23">
        <v>2E-3</v>
      </c>
      <c r="L744" s="23">
        <v>2E-3</v>
      </c>
      <c r="M744" s="23">
        <v>2E-3</v>
      </c>
      <c r="N744" s="23" t="s">
        <v>754</v>
      </c>
      <c r="O744" s="23" t="s">
        <v>754</v>
      </c>
      <c r="P744" s="23" t="s">
        <v>754</v>
      </c>
      <c r="Q744" s="23" t="s">
        <v>754</v>
      </c>
      <c r="R744" s="23" t="s">
        <v>754</v>
      </c>
      <c r="S744" s="23">
        <v>3.0000000000000001E-3</v>
      </c>
      <c r="T744" s="23">
        <v>2E-3</v>
      </c>
      <c r="U744" s="212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213"/>
      <c r="AT744" s="213"/>
      <c r="AU744" s="213"/>
      <c r="AV744" s="213"/>
      <c r="AW744" s="213"/>
      <c r="AX744" s="213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57"/>
    </row>
    <row r="745" spans="1:65">
      <c r="A745" s="30"/>
      <c r="B745" s="3" t="s">
        <v>269</v>
      </c>
      <c r="C745" s="29"/>
      <c r="D745" s="23" t="s">
        <v>754</v>
      </c>
      <c r="E745" s="23" t="s">
        <v>754</v>
      </c>
      <c r="F745" s="23">
        <v>1.3291601358251257E-3</v>
      </c>
      <c r="G745" s="23">
        <v>6.3245553203367599E-4</v>
      </c>
      <c r="H745" s="23" t="s">
        <v>754</v>
      </c>
      <c r="I745" s="23" t="s">
        <v>754</v>
      </c>
      <c r="J745" s="23">
        <v>0</v>
      </c>
      <c r="K745" s="23" t="s">
        <v>754</v>
      </c>
      <c r="L745" s="23">
        <v>0</v>
      </c>
      <c r="M745" s="23">
        <v>0</v>
      </c>
      <c r="N745" s="23" t="s">
        <v>754</v>
      </c>
      <c r="O745" s="23" t="s">
        <v>754</v>
      </c>
      <c r="P745" s="23" t="s">
        <v>754</v>
      </c>
      <c r="Q745" s="23" t="s">
        <v>754</v>
      </c>
      <c r="R745" s="23" t="s">
        <v>754</v>
      </c>
      <c r="S745" s="23" t="s">
        <v>754</v>
      </c>
      <c r="T745" s="23">
        <v>0</v>
      </c>
      <c r="U745" s="212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3"/>
      <c r="AT745" s="213"/>
      <c r="AU745" s="213"/>
      <c r="AV745" s="213"/>
      <c r="AW745" s="213"/>
      <c r="AX745" s="213"/>
      <c r="AY745" s="213"/>
      <c r="AZ745" s="213"/>
      <c r="BA745" s="213"/>
      <c r="BB745" s="213"/>
      <c r="BC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57"/>
    </row>
    <row r="746" spans="1:65">
      <c r="A746" s="30"/>
      <c r="B746" s="3" t="s">
        <v>87</v>
      </c>
      <c r="C746" s="29"/>
      <c r="D746" s="13" t="s">
        <v>754</v>
      </c>
      <c r="E746" s="13" t="s">
        <v>754</v>
      </c>
      <c r="F746" s="13">
        <v>0.16968001733937776</v>
      </c>
      <c r="G746" s="13">
        <v>5.7495957457606904E-2</v>
      </c>
      <c r="H746" s="13" t="s">
        <v>754</v>
      </c>
      <c r="I746" s="13" t="s">
        <v>754</v>
      </c>
      <c r="J746" s="13">
        <v>0</v>
      </c>
      <c r="K746" s="13" t="s">
        <v>754</v>
      </c>
      <c r="L746" s="13">
        <v>0</v>
      </c>
      <c r="M746" s="13">
        <v>0</v>
      </c>
      <c r="N746" s="13" t="s">
        <v>754</v>
      </c>
      <c r="O746" s="13" t="s">
        <v>754</v>
      </c>
      <c r="P746" s="13" t="s">
        <v>754</v>
      </c>
      <c r="Q746" s="13" t="s">
        <v>754</v>
      </c>
      <c r="R746" s="13" t="s">
        <v>754</v>
      </c>
      <c r="S746" s="13" t="s">
        <v>754</v>
      </c>
      <c r="T746" s="13">
        <v>0</v>
      </c>
      <c r="U746" s="157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A747" s="30"/>
      <c r="B747" s="3" t="s">
        <v>270</v>
      </c>
      <c r="C747" s="29"/>
      <c r="D747" s="13" t="s">
        <v>754</v>
      </c>
      <c r="E747" s="13" t="s">
        <v>754</v>
      </c>
      <c r="F747" s="13">
        <v>4.1406250000000124</v>
      </c>
      <c r="G747" s="13">
        <v>6.2187500000000187</v>
      </c>
      <c r="H747" s="13" t="s">
        <v>754</v>
      </c>
      <c r="I747" s="13">
        <v>0.96875000000000511</v>
      </c>
      <c r="J747" s="13">
        <v>0.31250000000000333</v>
      </c>
      <c r="K747" s="13">
        <v>0.31250000000000333</v>
      </c>
      <c r="L747" s="13">
        <v>0.31250000000000333</v>
      </c>
      <c r="M747" s="13">
        <v>0.31250000000000333</v>
      </c>
      <c r="N747" s="13" t="s">
        <v>754</v>
      </c>
      <c r="O747" s="13" t="s">
        <v>754</v>
      </c>
      <c r="P747" s="13" t="s">
        <v>754</v>
      </c>
      <c r="Q747" s="13" t="s">
        <v>754</v>
      </c>
      <c r="R747" s="13" t="s">
        <v>754</v>
      </c>
      <c r="S747" s="13">
        <v>0.96875000000000511</v>
      </c>
      <c r="T747" s="13">
        <v>0.31250000000000333</v>
      </c>
      <c r="U747" s="157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6"/>
    </row>
    <row r="748" spans="1:65">
      <c r="A748" s="30"/>
      <c r="B748" s="46" t="s">
        <v>271</v>
      </c>
      <c r="C748" s="47"/>
      <c r="D748" s="45">
        <v>3.2</v>
      </c>
      <c r="E748" s="45">
        <v>0.84</v>
      </c>
      <c r="F748" s="45">
        <v>6.07</v>
      </c>
      <c r="G748" s="45">
        <v>9.27</v>
      </c>
      <c r="H748" s="45">
        <v>0.84</v>
      </c>
      <c r="I748" s="45">
        <v>0.51</v>
      </c>
      <c r="J748" s="45">
        <v>0.51</v>
      </c>
      <c r="K748" s="45">
        <v>0.67</v>
      </c>
      <c r="L748" s="45">
        <v>0.17</v>
      </c>
      <c r="M748" s="45">
        <v>0.17</v>
      </c>
      <c r="N748" s="45">
        <v>23.43</v>
      </c>
      <c r="O748" s="45">
        <v>0.67</v>
      </c>
      <c r="P748" s="45">
        <v>23.43</v>
      </c>
      <c r="Q748" s="45">
        <v>0.84</v>
      </c>
      <c r="R748" s="45">
        <v>0.67</v>
      </c>
      <c r="S748" s="45">
        <v>0.51</v>
      </c>
      <c r="T748" s="45">
        <v>0</v>
      </c>
      <c r="U748" s="157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6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BM749" s="56"/>
    </row>
    <row r="750" spans="1:65" ht="15">
      <c r="B750" s="8" t="s">
        <v>542</v>
      </c>
      <c r="BM750" s="28" t="s">
        <v>67</v>
      </c>
    </row>
    <row r="751" spans="1:65" ht="15">
      <c r="A751" s="25" t="s">
        <v>60</v>
      </c>
      <c r="B751" s="18" t="s">
        <v>110</v>
      </c>
      <c r="C751" s="15" t="s">
        <v>111</v>
      </c>
      <c r="D751" s="16" t="s">
        <v>227</v>
      </c>
      <c r="E751" s="17" t="s">
        <v>227</v>
      </c>
      <c r="F751" s="17" t="s">
        <v>227</v>
      </c>
      <c r="G751" s="17" t="s">
        <v>227</v>
      </c>
      <c r="H751" s="17" t="s">
        <v>227</v>
      </c>
      <c r="I751" s="17" t="s">
        <v>227</v>
      </c>
      <c r="J751" s="17" t="s">
        <v>227</v>
      </c>
      <c r="K751" s="17" t="s">
        <v>227</v>
      </c>
      <c r="L751" s="17" t="s">
        <v>227</v>
      </c>
      <c r="M751" s="17" t="s">
        <v>227</v>
      </c>
      <c r="N751" s="17" t="s">
        <v>227</v>
      </c>
      <c r="O751" s="17" t="s">
        <v>227</v>
      </c>
      <c r="P751" s="17" t="s">
        <v>227</v>
      </c>
      <c r="Q751" s="17" t="s">
        <v>227</v>
      </c>
      <c r="R751" s="17" t="s">
        <v>227</v>
      </c>
      <c r="S751" s="17" t="s">
        <v>227</v>
      </c>
      <c r="T751" s="17" t="s">
        <v>227</v>
      </c>
      <c r="U751" s="17" t="s">
        <v>227</v>
      </c>
      <c r="V751" s="17" t="s">
        <v>227</v>
      </c>
      <c r="W751" s="17" t="s">
        <v>227</v>
      </c>
      <c r="X751" s="17" t="s">
        <v>227</v>
      </c>
      <c r="Y751" s="17" t="s">
        <v>227</v>
      </c>
      <c r="Z751" s="17" t="s">
        <v>227</v>
      </c>
      <c r="AA751" s="17" t="s">
        <v>227</v>
      </c>
      <c r="AB751" s="17" t="s">
        <v>227</v>
      </c>
      <c r="AC751" s="157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228</v>
      </c>
      <c r="C752" s="9" t="s">
        <v>228</v>
      </c>
      <c r="D752" s="155" t="s">
        <v>231</v>
      </c>
      <c r="E752" s="156" t="s">
        <v>232</v>
      </c>
      <c r="F752" s="156" t="s">
        <v>233</v>
      </c>
      <c r="G752" s="156" t="s">
        <v>237</v>
      </c>
      <c r="H752" s="156" t="s">
        <v>238</v>
      </c>
      <c r="I752" s="156" t="s">
        <v>239</v>
      </c>
      <c r="J752" s="156" t="s">
        <v>240</v>
      </c>
      <c r="K752" s="156" t="s">
        <v>241</v>
      </c>
      <c r="L752" s="156" t="s">
        <v>242</v>
      </c>
      <c r="M752" s="156" t="s">
        <v>243</v>
      </c>
      <c r="N752" s="156" t="s">
        <v>244</v>
      </c>
      <c r="O752" s="156" t="s">
        <v>245</v>
      </c>
      <c r="P752" s="156" t="s">
        <v>246</v>
      </c>
      <c r="Q752" s="156" t="s">
        <v>247</v>
      </c>
      <c r="R752" s="156" t="s">
        <v>248</v>
      </c>
      <c r="S752" s="156" t="s">
        <v>249</v>
      </c>
      <c r="T752" s="156" t="s">
        <v>250</v>
      </c>
      <c r="U752" s="156" t="s">
        <v>251</v>
      </c>
      <c r="V752" s="156" t="s">
        <v>252</v>
      </c>
      <c r="W752" s="156" t="s">
        <v>253</v>
      </c>
      <c r="X752" s="156" t="s">
        <v>254</v>
      </c>
      <c r="Y752" s="156" t="s">
        <v>255</v>
      </c>
      <c r="Z752" s="156" t="s">
        <v>257</v>
      </c>
      <c r="AA752" s="156" t="s">
        <v>259</v>
      </c>
      <c r="AB752" s="156" t="s">
        <v>260</v>
      </c>
      <c r="AC752" s="157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1</v>
      </c>
    </row>
    <row r="753" spans="1:65">
      <c r="A753" s="30"/>
      <c r="B753" s="19"/>
      <c r="C753" s="9"/>
      <c r="D753" s="10" t="s">
        <v>114</v>
      </c>
      <c r="E753" s="11" t="s">
        <v>303</v>
      </c>
      <c r="F753" s="11" t="s">
        <v>114</v>
      </c>
      <c r="G753" s="11" t="s">
        <v>304</v>
      </c>
      <c r="H753" s="11" t="s">
        <v>114</v>
      </c>
      <c r="I753" s="11" t="s">
        <v>114</v>
      </c>
      <c r="J753" s="11" t="s">
        <v>304</v>
      </c>
      <c r="K753" s="11" t="s">
        <v>303</v>
      </c>
      <c r="L753" s="11" t="s">
        <v>304</v>
      </c>
      <c r="M753" s="11" t="s">
        <v>304</v>
      </c>
      <c r="N753" s="11" t="s">
        <v>304</v>
      </c>
      <c r="O753" s="11" t="s">
        <v>304</v>
      </c>
      <c r="P753" s="11" t="s">
        <v>304</v>
      </c>
      <c r="Q753" s="11" t="s">
        <v>114</v>
      </c>
      <c r="R753" s="11" t="s">
        <v>304</v>
      </c>
      <c r="S753" s="11" t="s">
        <v>304</v>
      </c>
      <c r="T753" s="11" t="s">
        <v>114</v>
      </c>
      <c r="U753" s="11" t="s">
        <v>304</v>
      </c>
      <c r="V753" s="11" t="s">
        <v>303</v>
      </c>
      <c r="W753" s="11" t="s">
        <v>304</v>
      </c>
      <c r="X753" s="11" t="s">
        <v>303</v>
      </c>
      <c r="Y753" s="11" t="s">
        <v>303</v>
      </c>
      <c r="Z753" s="11" t="s">
        <v>304</v>
      </c>
      <c r="AA753" s="11" t="s">
        <v>303</v>
      </c>
      <c r="AB753" s="11" t="s">
        <v>304</v>
      </c>
      <c r="AC753" s="157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157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210">
        <v>0.31257249999999998</v>
      </c>
      <c r="E755" s="210">
        <v>0.34123114898850754</v>
      </c>
      <c r="F755" s="210">
        <v>0.33939999999999998</v>
      </c>
      <c r="G755" s="210">
        <v>0.31</v>
      </c>
      <c r="H755" s="211">
        <v>0.38229999999999997</v>
      </c>
      <c r="I755" s="211">
        <v>0.4</v>
      </c>
      <c r="J755" s="210">
        <v>0.31740000000000002</v>
      </c>
      <c r="K755" s="210">
        <v>0.34</v>
      </c>
      <c r="L755" s="210">
        <v>0.34</v>
      </c>
      <c r="M755" s="210">
        <v>0.34</v>
      </c>
      <c r="N755" s="210">
        <v>0.33</v>
      </c>
      <c r="O755" s="210">
        <v>0.34</v>
      </c>
      <c r="P755" s="210">
        <v>0.35</v>
      </c>
      <c r="Q755" s="210">
        <v>0.32835669808619999</v>
      </c>
      <c r="R755" s="210">
        <v>0.31</v>
      </c>
      <c r="S755" s="210">
        <v>0.34</v>
      </c>
      <c r="T755" s="210">
        <v>0.35699999999999998</v>
      </c>
      <c r="U755" s="210">
        <v>0.34</v>
      </c>
      <c r="V755" s="210">
        <v>0.3</v>
      </c>
      <c r="W755" s="210">
        <v>0.35</v>
      </c>
      <c r="X755" s="210">
        <v>0.34</v>
      </c>
      <c r="Y755" s="210">
        <v>0.37</v>
      </c>
      <c r="Z755" s="210">
        <v>0.38600000000000001</v>
      </c>
      <c r="AA755" s="210">
        <v>0.32</v>
      </c>
      <c r="AB755" s="210">
        <v>0.35</v>
      </c>
      <c r="AC755" s="212"/>
      <c r="AD755" s="213"/>
      <c r="AE755" s="213"/>
      <c r="AF755" s="213"/>
      <c r="AG755" s="213"/>
      <c r="AH755" s="213"/>
      <c r="AI755" s="213"/>
      <c r="AJ755" s="213"/>
      <c r="AK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4">
        <v>1</v>
      </c>
    </row>
    <row r="756" spans="1:65">
      <c r="A756" s="30"/>
      <c r="B756" s="19">
        <v>1</v>
      </c>
      <c r="C756" s="9">
        <v>2</v>
      </c>
      <c r="D756" s="23">
        <v>0.3186715</v>
      </c>
      <c r="E756" s="23">
        <v>0.34484841726078752</v>
      </c>
      <c r="F756" s="23">
        <v>0.33500000000000002</v>
      </c>
      <c r="G756" s="23">
        <v>0.31</v>
      </c>
      <c r="H756" s="216">
        <v>0.37169999999999997</v>
      </c>
      <c r="I756" s="216">
        <v>0.4</v>
      </c>
      <c r="J756" s="23">
        <v>0.31340000000000001</v>
      </c>
      <c r="K756" s="217">
        <v>0.36</v>
      </c>
      <c r="L756" s="23">
        <v>0.34</v>
      </c>
      <c r="M756" s="23">
        <v>0.35</v>
      </c>
      <c r="N756" s="23">
        <v>0.33</v>
      </c>
      <c r="O756" s="23">
        <v>0.34</v>
      </c>
      <c r="P756" s="23">
        <v>0.35</v>
      </c>
      <c r="Q756" s="23">
        <v>0.33449003761233448</v>
      </c>
      <c r="R756" s="23">
        <v>0.31</v>
      </c>
      <c r="S756" s="23">
        <v>0.34</v>
      </c>
      <c r="T756" s="23">
        <v>0.35200000000000004</v>
      </c>
      <c r="U756" s="23">
        <v>0.35</v>
      </c>
      <c r="V756" s="23">
        <v>0.3</v>
      </c>
      <c r="W756" s="23">
        <v>0.36099999999999999</v>
      </c>
      <c r="X756" s="23">
        <v>0.35</v>
      </c>
      <c r="Y756" s="23">
        <v>0.37</v>
      </c>
      <c r="Z756" s="23">
        <v>0.39100000000000001</v>
      </c>
      <c r="AA756" s="23">
        <v>0.32100000000000001</v>
      </c>
      <c r="AB756" s="23">
        <v>0.35</v>
      </c>
      <c r="AC756" s="212"/>
      <c r="AD756" s="213"/>
      <c r="AE756" s="213"/>
      <c r="AF756" s="213"/>
      <c r="AG756" s="213"/>
      <c r="AH756" s="213"/>
      <c r="AI756" s="213"/>
      <c r="AJ756" s="213"/>
      <c r="AK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AX756" s="213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4">
        <v>11</v>
      </c>
    </row>
    <row r="757" spans="1:65">
      <c r="A757" s="30"/>
      <c r="B757" s="19">
        <v>1</v>
      </c>
      <c r="C757" s="9">
        <v>3</v>
      </c>
      <c r="D757" s="23">
        <v>0.31000749999999999</v>
      </c>
      <c r="E757" s="23">
        <v>0.34538978195925502</v>
      </c>
      <c r="F757" s="23">
        <v>0.34129999999999999</v>
      </c>
      <c r="G757" s="23">
        <v>0.28999999999999998</v>
      </c>
      <c r="H757" s="216">
        <v>0.39489999999999992</v>
      </c>
      <c r="I757" s="216">
        <v>0.40999999999999992</v>
      </c>
      <c r="J757" s="23">
        <v>0.32190000000000002</v>
      </c>
      <c r="K757" s="23">
        <v>0.33</v>
      </c>
      <c r="L757" s="23">
        <v>0.33</v>
      </c>
      <c r="M757" s="23">
        <v>0.36</v>
      </c>
      <c r="N757" s="23">
        <v>0.34</v>
      </c>
      <c r="O757" s="23">
        <v>0.34</v>
      </c>
      <c r="P757" s="23">
        <v>0.36</v>
      </c>
      <c r="Q757" s="23">
        <v>0.32859131596702307</v>
      </c>
      <c r="R757" s="23">
        <v>0.31</v>
      </c>
      <c r="S757" s="23">
        <v>0.34</v>
      </c>
      <c r="T757" s="23">
        <v>0.34899999999999998</v>
      </c>
      <c r="U757" s="23">
        <v>0.34</v>
      </c>
      <c r="V757" s="23">
        <v>0.3</v>
      </c>
      <c r="W757" s="23">
        <v>0.35299999999999998</v>
      </c>
      <c r="X757" s="23">
        <v>0.32</v>
      </c>
      <c r="Y757" s="23">
        <v>0.37</v>
      </c>
      <c r="Z757" s="23">
        <v>0.35400000000000004</v>
      </c>
      <c r="AA757" s="23">
        <v>0.34</v>
      </c>
      <c r="AB757" s="23">
        <v>0.34</v>
      </c>
      <c r="AC757" s="212"/>
      <c r="AD757" s="213"/>
      <c r="AE757" s="213"/>
      <c r="AF757" s="213"/>
      <c r="AG757" s="213"/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4">
        <v>16</v>
      </c>
    </row>
    <row r="758" spans="1:65">
      <c r="A758" s="30"/>
      <c r="B758" s="19">
        <v>1</v>
      </c>
      <c r="C758" s="9">
        <v>4</v>
      </c>
      <c r="D758" s="23">
        <v>0.31691050000000004</v>
      </c>
      <c r="E758" s="23">
        <v>0.35440959952238993</v>
      </c>
      <c r="F758" s="23">
        <v>0.34589999999999999</v>
      </c>
      <c r="G758" s="23">
        <v>0.3</v>
      </c>
      <c r="H758" s="216">
        <v>0.42349999999999999</v>
      </c>
      <c r="I758" s="216">
        <v>0.40999999999999992</v>
      </c>
      <c r="J758" s="23">
        <v>0.32279999999999998</v>
      </c>
      <c r="K758" s="23">
        <v>0.33</v>
      </c>
      <c r="L758" s="23">
        <v>0.34</v>
      </c>
      <c r="M758" s="23">
        <v>0.36</v>
      </c>
      <c r="N758" s="23">
        <v>0.34</v>
      </c>
      <c r="O758" s="23">
        <v>0.35</v>
      </c>
      <c r="P758" s="23">
        <v>0.36</v>
      </c>
      <c r="Q758" s="23">
        <v>0.33403890715306039</v>
      </c>
      <c r="R758" s="23">
        <v>0.31</v>
      </c>
      <c r="S758" s="23">
        <v>0.34</v>
      </c>
      <c r="T758" s="23">
        <v>0.35300000000000004</v>
      </c>
      <c r="U758" s="23">
        <v>0.36</v>
      </c>
      <c r="V758" s="23">
        <v>0.3</v>
      </c>
      <c r="W758" s="23">
        <v>0.34399999999999997</v>
      </c>
      <c r="X758" s="23">
        <v>0.35</v>
      </c>
      <c r="Y758" s="23">
        <v>0.37</v>
      </c>
      <c r="Z758" s="23">
        <v>0.36199999999999999</v>
      </c>
      <c r="AA758" s="23">
        <v>0.35</v>
      </c>
      <c r="AB758" s="23">
        <v>0.35</v>
      </c>
      <c r="AC758" s="212"/>
      <c r="AD758" s="213"/>
      <c r="AE758" s="213"/>
      <c r="AF758" s="213"/>
      <c r="AG758" s="213"/>
      <c r="AH758" s="213"/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4">
        <v>0.33865500266888615</v>
      </c>
    </row>
    <row r="759" spans="1:65">
      <c r="A759" s="30"/>
      <c r="B759" s="19">
        <v>1</v>
      </c>
      <c r="C759" s="9">
        <v>5</v>
      </c>
      <c r="D759" s="23">
        <v>0.31504249999999995</v>
      </c>
      <c r="E759" s="23">
        <v>0.34702533550183756</v>
      </c>
      <c r="F759" s="23">
        <v>0.33760000000000001</v>
      </c>
      <c r="G759" s="23">
        <v>0.3</v>
      </c>
      <c r="H759" s="216">
        <v>0.39300000000000002</v>
      </c>
      <c r="I759" s="216">
        <v>0.4</v>
      </c>
      <c r="J759" s="23">
        <v>0.32150000000000001</v>
      </c>
      <c r="K759" s="23">
        <v>0.33</v>
      </c>
      <c r="L759" s="23">
        <v>0.34</v>
      </c>
      <c r="M759" s="23">
        <v>0.36</v>
      </c>
      <c r="N759" s="23">
        <v>0.33</v>
      </c>
      <c r="O759" s="23">
        <v>0.35</v>
      </c>
      <c r="P759" s="23">
        <v>0.36</v>
      </c>
      <c r="Q759" s="23">
        <v>0.32954409185903405</v>
      </c>
      <c r="R759" s="23">
        <v>0.31</v>
      </c>
      <c r="S759" s="23">
        <v>0.34</v>
      </c>
      <c r="T759" s="23">
        <v>0.35100000000000003</v>
      </c>
      <c r="U759" s="23">
        <v>0.35</v>
      </c>
      <c r="V759" s="23">
        <v>0.3</v>
      </c>
      <c r="W759" s="23">
        <v>0.35799999999999998</v>
      </c>
      <c r="X759" s="23">
        <v>0.34</v>
      </c>
      <c r="Y759" s="23">
        <v>0.37</v>
      </c>
      <c r="Z759" s="23">
        <v>0.38100000000000001</v>
      </c>
      <c r="AA759" s="23">
        <v>0.35</v>
      </c>
      <c r="AB759" s="23">
        <v>0.33</v>
      </c>
      <c r="AC759" s="212"/>
      <c r="AD759" s="213"/>
      <c r="AE759" s="213"/>
      <c r="AF759" s="213"/>
      <c r="AG759" s="213"/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4">
        <v>52</v>
      </c>
    </row>
    <row r="760" spans="1:65">
      <c r="A760" s="30"/>
      <c r="B760" s="19">
        <v>1</v>
      </c>
      <c r="C760" s="9">
        <v>6</v>
      </c>
      <c r="D760" s="23">
        <v>0.31628699999999998</v>
      </c>
      <c r="E760" s="23">
        <v>0.35436812931320999</v>
      </c>
      <c r="F760" s="23">
        <v>0.34229999999999999</v>
      </c>
      <c r="G760" s="23">
        <v>0.32</v>
      </c>
      <c r="H760" s="216">
        <v>0.37959999999999999</v>
      </c>
      <c r="I760" s="216">
        <v>0.39</v>
      </c>
      <c r="J760" s="23">
        <v>0.32039999999999996</v>
      </c>
      <c r="K760" s="23">
        <v>0.33</v>
      </c>
      <c r="L760" s="23">
        <v>0.33</v>
      </c>
      <c r="M760" s="23">
        <v>0.36</v>
      </c>
      <c r="N760" s="23">
        <v>0.34</v>
      </c>
      <c r="O760" s="23">
        <v>0.36</v>
      </c>
      <c r="P760" s="23">
        <v>0.36</v>
      </c>
      <c r="Q760" s="23">
        <v>0.32870540508264678</v>
      </c>
      <c r="R760" s="23">
        <v>0.32</v>
      </c>
      <c r="S760" s="23">
        <v>0.34</v>
      </c>
      <c r="T760" s="23">
        <v>0.35000000000000003</v>
      </c>
      <c r="U760" s="23">
        <v>0.34</v>
      </c>
      <c r="V760" s="23">
        <v>0.3</v>
      </c>
      <c r="W760" s="23">
        <v>0.34799999999999998</v>
      </c>
      <c r="X760" s="23">
        <v>0.34</v>
      </c>
      <c r="Y760" s="23">
        <v>0.39</v>
      </c>
      <c r="Z760" s="23">
        <v>0.38200000000000001</v>
      </c>
      <c r="AA760" s="23">
        <v>0.33</v>
      </c>
      <c r="AB760" s="23">
        <v>0.33</v>
      </c>
      <c r="AC760" s="212"/>
      <c r="AD760" s="213"/>
      <c r="AE760" s="213"/>
      <c r="AF760" s="213"/>
      <c r="AG760" s="213"/>
      <c r="AH760" s="213"/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57"/>
    </row>
    <row r="761" spans="1:65">
      <c r="A761" s="30"/>
      <c r="B761" s="20" t="s">
        <v>267</v>
      </c>
      <c r="C761" s="12"/>
      <c r="D761" s="218">
        <v>0.31491524999999998</v>
      </c>
      <c r="E761" s="218">
        <v>0.34787873542433129</v>
      </c>
      <c r="F761" s="218">
        <v>0.34025</v>
      </c>
      <c r="G761" s="218">
        <v>0.30499999999999999</v>
      </c>
      <c r="H761" s="218">
        <v>0.39083333333333331</v>
      </c>
      <c r="I761" s="218">
        <v>0.40166666666666667</v>
      </c>
      <c r="J761" s="218">
        <v>0.31956666666666667</v>
      </c>
      <c r="K761" s="218">
        <v>0.33666666666666667</v>
      </c>
      <c r="L761" s="218">
        <v>0.33666666666666667</v>
      </c>
      <c r="M761" s="218">
        <v>0.35499999999999993</v>
      </c>
      <c r="N761" s="218">
        <v>0.33500000000000002</v>
      </c>
      <c r="O761" s="218">
        <v>0.34666666666666668</v>
      </c>
      <c r="P761" s="218">
        <v>0.35666666666666663</v>
      </c>
      <c r="Q761" s="218">
        <v>0.3306210759600498</v>
      </c>
      <c r="R761" s="218">
        <v>0.3116666666666667</v>
      </c>
      <c r="S761" s="218">
        <v>0.34</v>
      </c>
      <c r="T761" s="218">
        <v>0.35200000000000004</v>
      </c>
      <c r="U761" s="218">
        <v>0.34666666666666668</v>
      </c>
      <c r="V761" s="218">
        <v>0.3</v>
      </c>
      <c r="W761" s="218">
        <v>0.35233333333333333</v>
      </c>
      <c r="X761" s="218">
        <v>0.34</v>
      </c>
      <c r="Y761" s="218">
        <v>0.37333333333333335</v>
      </c>
      <c r="Z761" s="218">
        <v>0.37599999999999995</v>
      </c>
      <c r="AA761" s="218">
        <v>0.33516666666666667</v>
      </c>
      <c r="AB761" s="218">
        <v>0.34166666666666673</v>
      </c>
      <c r="AC761" s="212"/>
      <c r="AD761" s="213"/>
      <c r="AE761" s="213"/>
      <c r="AF761" s="213"/>
      <c r="AG761" s="213"/>
      <c r="AH761" s="213"/>
      <c r="AI761" s="213"/>
      <c r="AJ761" s="213"/>
      <c r="AK761" s="213"/>
      <c r="AL761" s="213"/>
      <c r="AM761" s="213"/>
      <c r="AN761" s="213"/>
      <c r="AO761" s="213"/>
      <c r="AP761" s="213"/>
      <c r="AQ761" s="213"/>
      <c r="AR761" s="213"/>
      <c r="AS761" s="213"/>
      <c r="AT761" s="213"/>
      <c r="AU761" s="213"/>
      <c r="AV761" s="213"/>
      <c r="AW761" s="213"/>
      <c r="AX761" s="213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57"/>
    </row>
    <row r="762" spans="1:65">
      <c r="A762" s="30"/>
      <c r="B762" s="3" t="s">
        <v>268</v>
      </c>
      <c r="C762" s="29"/>
      <c r="D762" s="23">
        <v>0.31566474999999994</v>
      </c>
      <c r="E762" s="23">
        <v>0.34620755873054632</v>
      </c>
      <c r="F762" s="23">
        <v>0.34034999999999999</v>
      </c>
      <c r="G762" s="23">
        <v>0.30499999999999999</v>
      </c>
      <c r="H762" s="23">
        <v>0.38764999999999999</v>
      </c>
      <c r="I762" s="23">
        <v>0.4</v>
      </c>
      <c r="J762" s="23">
        <v>0.32094999999999996</v>
      </c>
      <c r="K762" s="23">
        <v>0.33</v>
      </c>
      <c r="L762" s="23">
        <v>0.34</v>
      </c>
      <c r="M762" s="23">
        <v>0.36</v>
      </c>
      <c r="N762" s="23">
        <v>0.33500000000000002</v>
      </c>
      <c r="O762" s="23">
        <v>0.34499999999999997</v>
      </c>
      <c r="P762" s="23">
        <v>0.36</v>
      </c>
      <c r="Q762" s="23">
        <v>0.32912474847084039</v>
      </c>
      <c r="R762" s="23">
        <v>0.31</v>
      </c>
      <c r="S762" s="23">
        <v>0.34</v>
      </c>
      <c r="T762" s="23">
        <v>0.35150000000000003</v>
      </c>
      <c r="U762" s="23">
        <v>0.34499999999999997</v>
      </c>
      <c r="V762" s="23">
        <v>0.3</v>
      </c>
      <c r="W762" s="23">
        <v>0.35149999999999998</v>
      </c>
      <c r="X762" s="23">
        <v>0.34</v>
      </c>
      <c r="Y762" s="23">
        <v>0.37</v>
      </c>
      <c r="Z762" s="23">
        <v>0.38150000000000001</v>
      </c>
      <c r="AA762" s="23">
        <v>0.33500000000000002</v>
      </c>
      <c r="AB762" s="23">
        <v>0.34499999999999997</v>
      </c>
      <c r="AC762" s="212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57"/>
    </row>
    <row r="763" spans="1:65">
      <c r="A763" s="30"/>
      <c r="B763" s="3" t="s">
        <v>269</v>
      </c>
      <c r="C763" s="29"/>
      <c r="D763" s="23">
        <v>3.1484222993429672E-3</v>
      </c>
      <c r="E763" s="23">
        <v>5.3862943344270778E-3</v>
      </c>
      <c r="F763" s="23">
        <v>3.8088055870574324E-3</v>
      </c>
      <c r="G763" s="23">
        <v>1.0488088481701525E-2</v>
      </c>
      <c r="H763" s="23">
        <v>1.8184792181013966E-2</v>
      </c>
      <c r="I763" s="23">
        <v>7.5277265270907671E-3</v>
      </c>
      <c r="J763" s="23">
        <v>3.5511500484584719E-3</v>
      </c>
      <c r="K763" s="23">
        <v>1.2110601416389956E-2</v>
      </c>
      <c r="L763" s="23">
        <v>5.1639777949432277E-3</v>
      </c>
      <c r="M763" s="23">
        <v>8.3666002653407425E-3</v>
      </c>
      <c r="N763" s="23">
        <v>5.4772255750516656E-3</v>
      </c>
      <c r="O763" s="23">
        <v>8.1649658092772404E-3</v>
      </c>
      <c r="P763" s="23">
        <v>5.1639777949432277E-3</v>
      </c>
      <c r="Q763" s="23">
        <v>2.8540307209281683E-3</v>
      </c>
      <c r="R763" s="23">
        <v>4.0824829046386341E-3</v>
      </c>
      <c r="S763" s="23">
        <v>0</v>
      </c>
      <c r="T763" s="23">
        <v>2.8284271247461848E-3</v>
      </c>
      <c r="U763" s="23">
        <v>8.1649658092772404E-3</v>
      </c>
      <c r="V763" s="23">
        <v>0</v>
      </c>
      <c r="W763" s="23">
        <v>6.3456021516217617E-3</v>
      </c>
      <c r="X763" s="23">
        <v>1.0954451150103312E-2</v>
      </c>
      <c r="Y763" s="23">
        <v>8.1649658092772665E-3</v>
      </c>
      <c r="Z763" s="23">
        <v>1.4601369798755178E-2</v>
      </c>
      <c r="AA763" s="23">
        <v>1.3570801990548175E-2</v>
      </c>
      <c r="AB763" s="23">
        <v>9.8319208025017309E-3</v>
      </c>
      <c r="AC763" s="212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AX763" s="213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57"/>
    </row>
    <row r="764" spans="1:65">
      <c r="A764" s="30"/>
      <c r="B764" s="3" t="s">
        <v>87</v>
      </c>
      <c r="C764" s="29"/>
      <c r="D764" s="13">
        <v>9.9976812788296777E-3</v>
      </c>
      <c r="E764" s="13">
        <v>1.5483252599090454E-2</v>
      </c>
      <c r="F764" s="13">
        <v>1.1194138389588338E-2</v>
      </c>
      <c r="G764" s="13">
        <v>3.4387175349841065E-2</v>
      </c>
      <c r="H764" s="13">
        <v>4.6528252915174331E-2</v>
      </c>
      <c r="I764" s="13">
        <v>1.874122786827577E-2</v>
      </c>
      <c r="J764" s="13">
        <v>1.111239193217421E-2</v>
      </c>
      <c r="K764" s="13">
        <v>3.5972083415019673E-2</v>
      </c>
      <c r="L764" s="13">
        <v>1.5338547905771964E-2</v>
      </c>
      <c r="M764" s="13">
        <v>2.3567888071382378E-2</v>
      </c>
      <c r="N764" s="13">
        <v>1.6349927089706465E-2</v>
      </c>
      <c r="O764" s="13">
        <v>2.355278598829973E-2</v>
      </c>
      <c r="P764" s="13">
        <v>1.4478442415728677E-2</v>
      </c>
      <c r="Q764" s="13">
        <v>8.6323314768748487E-3</v>
      </c>
      <c r="R764" s="13">
        <v>1.3098875629856578E-2</v>
      </c>
      <c r="S764" s="13">
        <v>0</v>
      </c>
      <c r="T764" s="13">
        <v>8.0353043316652977E-3</v>
      </c>
      <c r="U764" s="13">
        <v>2.355278598829973E-2</v>
      </c>
      <c r="V764" s="13">
        <v>0</v>
      </c>
      <c r="W764" s="13">
        <v>1.8010223703751452E-2</v>
      </c>
      <c r="X764" s="13">
        <v>3.2218973970892094E-2</v>
      </c>
      <c r="Y764" s="13">
        <v>2.1870444131992677E-2</v>
      </c>
      <c r="Z764" s="13">
        <v>3.8833430315838247E-2</v>
      </c>
      <c r="AA764" s="13">
        <v>4.0489712552605195E-2</v>
      </c>
      <c r="AB764" s="13">
        <v>2.8776353568297743E-2</v>
      </c>
      <c r="AC764" s="157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6"/>
    </row>
    <row r="765" spans="1:65">
      <c r="A765" s="30"/>
      <c r="B765" s="3" t="s">
        <v>270</v>
      </c>
      <c r="C765" s="29"/>
      <c r="D765" s="13">
        <v>-7.0100109201981287E-2</v>
      </c>
      <c r="E765" s="13">
        <v>2.7236369410622574E-2</v>
      </c>
      <c r="F765" s="13">
        <v>4.7097999986531747E-3</v>
      </c>
      <c r="G765" s="13">
        <v>-9.9378430566967713E-2</v>
      </c>
      <c r="H765" s="13">
        <v>0.15407518050298408</v>
      </c>
      <c r="I765" s="13">
        <v>0.18606447122055081</v>
      </c>
      <c r="J765" s="13">
        <v>-5.6365138125193281E-2</v>
      </c>
      <c r="K765" s="13">
        <v>-5.871273084849582E-3</v>
      </c>
      <c r="L765" s="13">
        <v>-5.871273084849582E-3</v>
      </c>
      <c r="M765" s="13">
        <v>4.82644496679554E-2</v>
      </c>
      <c r="N765" s="13">
        <v>-1.0792702426013601E-2</v>
      </c>
      <c r="O765" s="13">
        <v>2.3657302962135196E-2</v>
      </c>
      <c r="P765" s="13">
        <v>5.3185879009119752E-2</v>
      </c>
      <c r="Q765" s="13">
        <v>-2.3723041577777493E-2</v>
      </c>
      <c r="R765" s="13">
        <v>-7.9692713202311083E-2</v>
      </c>
      <c r="S765" s="13">
        <v>3.9715855974786773E-3</v>
      </c>
      <c r="T765" s="13">
        <v>3.9405876853860322E-2</v>
      </c>
      <c r="U765" s="13">
        <v>2.3657302962135196E-2</v>
      </c>
      <c r="V765" s="13">
        <v>-0.11414271859045999</v>
      </c>
      <c r="W765" s="13">
        <v>4.0390162722093059E-2</v>
      </c>
      <c r="X765" s="13">
        <v>3.9715855974786773E-3</v>
      </c>
      <c r="Y765" s="13">
        <v>0.10240017242076105</v>
      </c>
      <c r="Z765" s="13">
        <v>0.11027445936662339</v>
      </c>
      <c r="AA765" s="13">
        <v>-1.0300559491897232E-2</v>
      </c>
      <c r="AB765" s="13">
        <v>8.8930149386430291E-3</v>
      </c>
      <c r="AC765" s="157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6"/>
    </row>
    <row r="766" spans="1:65">
      <c r="A766" s="30"/>
      <c r="B766" s="46" t="s">
        <v>271</v>
      </c>
      <c r="C766" s="47"/>
      <c r="D766" s="45">
        <v>1.45</v>
      </c>
      <c r="E766" s="45">
        <v>0.44</v>
      </c>
      <c r="F766" s="45">
        <v>0</v>
      </c>
      <c r="G766" s="45">
        <v>2.02</v>
      </c>
      <c r="H766" s="45">
        <v>2.9</v>
      </c>
      <c r="I766" s="45">
        <v>3.52</v>
      </c>
      <c r="J766" s="45">
        <v>1.19</v>
      </c>
      <c r="K766" s="45">
        <v>0.21</v>
      </c>
      <c r="L766" s="45">
        <v>0.21</v>
      </c>
      <c r="M766" s="45">
        <v>0.85</v>
      </c>
      <c r="N766" s="45">
        <v>0.3</v>
      </c>
      <c r="O766" s="45">
        <v>0.37</v>
      </c>
      <c r="P766" s="45">
        <v>0.94</v>
      </c>
      <c r="Q766" s="45">
        <v>0.55000000000000004</v>
      </c>
      <c r="R766" s="45">
        <v>1.64</v>
      </c>
      <c r="S766" s="45">
        <v>0.01</v>
      </c>
      <c r="T766" s="45">
        <v>0.67</v>
      </c>
      <c r="U766" s="45">
        <v>0.37</v>
      </c>
      <c r="V766" s="45">
        <v>2.31</v>
      </c>
      <c r="W766" s="45">
        <v>0.69</v>
      </c>
      <c r="X766" s="45">
        <v>0.01</v>
      </c>
      <c r="Y766" s="45">
        <v>1.9</v>
      </c>
      <c r="Z766" s="45">
        <v>2.0499999999999998</v>
      </c>
      <c r="AA766" s="45">
        <v>0.28999999999999998</v>
      </c>
      <c r="AB766" s="45">
        <v>0.08</v>
      </c>
      <c r="AC766" s="157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6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BM767" s="56"/>
    </row>
    <row r="768" spans="1:65" ht="15">
      <c r="B768" s="8" t="s">
        <v>543</v>
      </c>
      <c r="BM768" s="28" t="s">
        <v>67</v>
      </c>
    </row>
    <row r="769" spans="1:65" ht="15">
      <c r="A769" s="25" t="s">
        <v>6</v>
      </c>
      <c r="B769" s="18" t="s">
        <v>110</v>
      </c>
      <c r="C769" s="15" t="s">
        <v>111</v>
      </c>
      <c r="D769" s="16" t="s">
        <v>227</v>
      </c>
      <c r="E769" s="17" t="s">
        <v>227</v>
      </c>
      <c r="F769" s="17" t="s">
        <v>227</v>
      </c>
      <c r="G769" s="17" t="s">
        <v>227</v>
      </c>
      <c r="H769" s="17" t="s">
        <v>227</v>
      </c>
      <c r="I769" s="17" t="s">
        <v>227</v>
      </c>
      <c r="J769" s="17" t="s">
        <v>227</v>
      </c>
      <c r="K769" s="17" t="s">
        <v>227</v>
      </c>
      <c r="L769" s="17" t="s">
        <v>227</v>
      </c>
      <c r="M769" s="17" t="s">
        <v>227</v>
      </c>
      <c r="N769" s="17" t="s">
        <v>227</v>
      </c>
      <c r="O769" s="17" t="s">
        <v>227</v>
      </c>
      <c r="P769" s="17" t="s">
        <v>227</v>
      </c>
      <c r="Q769" s="17" t="s">
        <v>227</v>
      </c>
      <c r="R769" s="17" t="s">
        <v>227</v>
      </c>
      <c r="S769" s="17" t="s">
        <v>227</v>
      </c>
      <c r="T769" s="17" t="s">
        <v>227</v>
      </c>
      <c r="U769" s="17" t="s">
        <v>227</v>
      </c>
      <c r="V769" s="17" t="s">
        <v>227</v>
      </c>
      <c r="W769" s="17" t="s">
        <v>227</v>
      </c>
      <c r="X769" s="17" t="s">
        <v>227</v>
      </c>
      <c r="Y769" s="17" t="s">
        <v>227</v>
      </c>
      <c r="Z769" s="17" t="s">
        <v>227</v>
      </c>
      <c r="AA769" s="157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228</v>
      </c>
      <c r="C770" s="9" t="s">
        <v>228</v>
      </c>
      <c r="D770" s="155" t="s">
        <v>232</v>
      </c>
      <c r="E770" s="156" t="s">
        <v>233</v>
      </c>
      <c r="F770" s="156" t="s">
        <v>237</v>
      </c>
      <c r="G770" s="156" t="s">
        <v>239</v>
      </c>
      <c r="H770" s="156" t="s">
        <v>240</v>
      </c>
      <c r="I770" s="156" t="s">
        <v>241</v>
      </c>
      <c r="J770" s="156" t="s">
        <v>242</v>
      </c>
      <c r="K770" s="156" t="s">
        <v>243</v>
      </c>
      <c r="L770" s="156" t="s">
        <v>244</v>
      </c>
      <c r="M770" s="156" t="s">
        <v>245</v>
      </c>
      <c r="N770" s="156" t="s">
        <v>246</v>
      </c>
      <c r="O770" s="156" t="s">
        <v>247</v>
      </c>
      <c r="P770" s="156" t="s">
        <v>248</v>
      </c>
      <c r="Q770" s="156" t="s">
        <v>249</v>
      </c>
      <c r="R770" s="156" t="s">
        <v>250</v>
      </c>
      <c r="S770" s="156" t="s">
        <v>251</v>
      </c>
      <c r="T770" s="156" t="s">
        <v>252</v>
      </c>
      <c r="U770" s="156" t="s">
        <v>253</v>
      </c>
      <c r="V770" s="156" t="s">
        <v>254</v>
      </c>
      <c r="W770" s="156" t="s">
        <v>255</v>
      </c>
      <c r="X770" s="156" t="s">
        <v>256</v>
      </c>
      <c r="Y770" s="156" t="s">
        <v>259</v>
      </c>
      <c r="Z770" s="156" t="s">
        <v>260</v>
      </c>
      <c r="AA770" s="15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303</v>
      </c>
      <c r="E771" s="11" t="s">
        <v>303</v>
      </c>
      <c r="F771" s="11" t="s">
        <v>304</v>
      </c>
      <c r="G771" s="11" t="s">
        <v>114</v>
      </c>
      <c r="H771" s="11" t="s">
        <v>304</v>
      </c>
      <c r="I771" s="11" t="s">
        <v>303</v>
      </c>
      <c r="J771" s="11" t="s">
        <v>304</v>
      </c>
      <c r="K771" s="11" t="s">
        <v>304</v>
      </c>
      <c r="L771" s="11" t="s">
        <v>304</v>
      </c>
      <c r="M771" s="11" t="s">
        <v>304</v>
      </c>
      <c r="N771" s="11" t="s">
        <v>304</v>
      </c>
      <c r="O771" s="11" t="s">
        <v>114</v>
      </c>
      <c r="P771" s="11" t="s">
        <v>304</v>
      </c>
      <c r="Q771" s="11" t="s">
        <v>304</v>
      </c>
      <c r="R771" s="11" t="s">
        <v>303</v>
      </c>
      <c r="S771" s="11" t="s">
        <v>304</v>
      </c>
      <c r="T771" s="11" t="s">
        <v>303</v>
      </c>
      <c r="U771" s="11" t="s">
        <v>303</v>
      </c>
      <c r="V771" s="11" t="s">
        <v>303</v>
      </c>
      <c r="W771" s="11" t="s">
        <v>303</v>
      </c>
      <c r="X771" s="11" t="s">
        <v>304</v>
      </c>
      <c r="Y771" s="11" t="s">
        <v>303</v>
      </c>
      <c r="Z771" s="11" t="s">
        <v>304</v>
      </c>
      <c r="AA771" s="157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157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150">
        <v>0.89508585214922975</v>
      </c>
      <c r="E773" s="21">
        <v>0.55000000000000004</v>
      </c>
      <c r="F773" s="151">
        <v>0.4</v>
      </c>
      <c r="G773" s="151" t="s">
        <v>104</v>
      </c>
      <c r="H773" s="150">
        <v>0.7</v>
      </c>
      <c r="I773" s="150">
        <v>0.42</v>
      </c>
      <c r="J773" s="21">
        <v>0.5</v>
      </c>
      <c r="K773" s="21">
        <v>0.47</v>
      </c>
      <c r="L773" s="21">
        <v>0.52</v>
      </c>
      <c r="M773" s="21">
        <v>0.5</v>
      </c>
      <c r="N773" s="21">
        <v>0.56000000000000005</v>
      </c>
      <c r="O773" s="21">
        <v>0.52744404272000001</v>
      </c>
      <c r="P773" s="151">
        <v>1.1000000000000001</v>
      </c>
      <c r="Q773" s="21">
        <v>0.52</v>
      </c>
      <c r="R773" s="151">
        <v>0.5</v>
      </c>
      <c r="S773" s="21">
        <v>0.57999999999999996</v>
      </c>
      <c r="T773" s="151">
        <v>0.5</v>
      </c>
      <c r="U773" s="21">
        <v>0.54</v>
      </c>
      <c r="V773" s="21">
        <v>0.48</v>
      </c>
      <c r="W773" s="21">
        <v>0.51</v>
      </c>
      <c r="X773" s="151">
        <v>6.98</v>
      </c>
      <c r="Y773" s="151">
        <v>0.76</v>
      </c>
      <c r="Z773" s="21">
        <v>0.56000000000000005</v>
      </c>
      <c r="AA773" s="157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52">
        <v>0.81627950910960789</v>
      </c>
      <c r="E774" s="11">
        <v>0.55000000000000004</v>
      </c>
      <c r="F774" s="152">
        <v>0.5</v>
      </c>
      <c r="G774" s="152" t="s">
        <v>104</v>
      </c>
      <c r="H774" s="11">
        <v>0.54</v>
      </c>
      <c r="I774" s="11">
        <v>0.44</v>
      </c>
      <c r="J774" s="11">
        <v>0.54</v>
      </c>
      <c r="K774" s="11">
        <v>0.49</v>
      </c>
      <c r="L774" s="11">
        <v>0.51</v>
      </c>
      <c r="M774" s="11">
        <v>0.53</v>
      </c>
      <c r="N774" s="11">
        <v>0.56000000000000005</v>
      </c>
      <c r="O774" s="11">
        <v>0.58807576688000007</v>
      </c>
      <c r="P774" s="152">
        <v>0.8</v>
      </c>
      <c r="Q774" s="11">
        <v>0.55000000000000004</v>
      </c>
      <c r="R774" s="152">
        <v>0.5</v>
      </c>
      <c r="S774" s="153">
        <v>0.51</v>
      </c>
      <c r="T774" s="152">
        <v>0.5</v>
      </c>
      <c r="U774" s="11">
        <v>0.54</v>
      </c>
      <c r="V774" s="11">
        <v>0.53</v>
      </c>
      <c r="W774" s="11">
        <v>0.54</v>
      </c>
      <c r="X774" s="152">
        <v>5.12</v>
      </c>
      <c r="Y774" s="152">
        <v>0.79</v>
      </c>
      <c r="Z774" s="11">
        <v>0.57999999999999996</v>
      </c>
      <c r="AA774" s="157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36</v>
      </c>
    </row>
    <row r="775" spans="1:65">
      <c r="A775" s="30"/>
      <c r="B775" s="19">
        <v>1</v>
      </c>
      <c r="C775" s="9">
        <v>3</v>
      </c>
      <c r="D775" s="152">
        <v>0.81260582885169919</v>
      </c>
      <c r="E775" s="11">
        <v>0.53</v>
      </c>
      <c r="F775" s="152">
        <v>0.4</v>
      </c>
      <c r="G775" s="152" t="s">
        <v>104</v>
      </c>
      <c r="H775" s="11">
        <v>0.54</v>
      </c>
      <c r="I775" s="153">
        <v>0.42</v>
      </c>
      <c r="J775" s="11">
        <v>0.49</v>
      </c>
      <c r="K775" s="11">
        <v>0.52</v>
      </c>
      <c r="L775" s="11">
        <v>0.52</v>
      </c>
      <c r="M775" s="11">
        <v>0.52</v>
      </c>
      <c r="N775" s="11">
        <v>0.56000000000000005</v>
      </c>
      <c r="O775" s="11">
        <v>0.53808833119999999</v>
      </c>
      <c r="P775" s="152">
        <v>0.9</v>
      </c>
      <c r="Q775" s="11">
        <v>0.55000000000000004</v>
      </c>
      <c r="R775" s="152">
        <v>0.5</v>
      </c>
      <c r="S775" s="11">
        <v>0.56000000000000005</v>
      </c>
      <c r="T775" s="152">
        <v>0.5</v>
      </c>
      <c r="U775" s="11">
        <v>0.54</v>
      </c>
      <c r="V775" s="11">
        <v>0.55000000000000004</v>
      </c>
      <c r="W775" s="11">
        <v>0.5</v>
      </c>
      <c r="X775" s="152">
        <v>5.57</v>
      </c>
      <c r="Y775" s="152">
        <v>0.84</v>
      </c>
      <c r="Z775" s="11">
        <v>0.56000000000000005</v>
      </c>
      <c r="AA775" s="157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52">
        <v>0.80655541320785973</v>
      </c>
      <c r="E776" s="11">
        <v>0.51</v>
      </c>
      <c r="F776" s="152">
        <v>0.4</v>
      </c>
      <c r="G776" s="152" t="s">
        <v>104</v>
      </c>
      <c r="H776" s="11">
        <v>0.52</v>
      </c>
      <c r="I776" s="11">
        <v>0.5</v>
      </c>
      <c r="J776" s="11">
        <v>0.5</v>
      </c>
      <c r="K776" s="11">
        <v>0.52</v>
      </c>
      <c r="L776" s="11">
        <v>0.5</v>
      </c>
      <c r="M776" s="11">
        <v>0.52</v>
      </c>
      <c r="N776" s="11">
        <v>0.56000000000000005</v>
      </c>
      <c r="O776" s="11">
        <v>0.57822920512000009</v>
      </c>
      <c r="P776" s="152">
        <v>0.9</v>
      </c>
      <c r="Q776" s="11">
        <v>0.53</v>
      </c>
      <c r="R776" s="152">
        <v>0.5</v>
      </c>
      <c r="S776" s="11">
        <v>0.56999999999999995</v>
      </c>
      <c r="T776" s="152">
        <v>0.5</v>
      </c>
      <c r="U776" s="11">
        <v>0.55000000000000004</v>
      </c>
      <c r="V776" s="11">
        <v>0.55000000000000004</v>
      </c>
      <c r="W776" s="11">
        <v>0.56000000000000005</v>
      </c>
      <c r="X776" s="152">
        <v>5.59</v>
      </c>
      <c r="Y776" s="152">
        <v>0.72</v>
      </c>
      <c r="Z776" s="11">
        <v>0.55000000000000004</v>
      </c>
      <c r="AA776" s="157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0.53169493649985189</v>
      </c>
    </row>
    <row r="777" spans="1:65">
      <c r="A777" s="30"/>
      <c r="B777" s="19">
        <v>1</v>
      </c>
      <c r="C777" s="9">
        <v>5</v>
      </c>
      <c r="D777" s="152">
        <v>0.77555446315729748</v>
      </c>
      <c r="E777" s="11">
        <v>0.51</v>
      </c>
      <c r="F777" s="152">
        <v>0.3</v>
      </c>
      <c r="G777" s="152" t="s">
        <v>104</v>
      </c>
      <c r="H777" s="11">
        <v>0.52</v>
      </c>
      <c r="I777" s="11">
        <v>0.46</v>
      </c>
      <c r="J777" s="11">
        <v>0.54</v>
      </c>
      <c r="K777" s="11">
        <v>0.54</v>
      </c>
      <c r="L777" s="11">
        <v>0.51</v>
      </c>
      <c r="M777" s="11">
        <v>0.54</v>
      </c>
      <c r="N777" s="11">
        <v>0.55000000000000004</v>
      </c>
      <c r="O777" s="11">
        <v>0.5498230248</v>
      </c>
      <c r="P777" s="152">
        <v>0.7</v>
      </c>
      <c r="Q777" s="11">
        <v>0.52</v>
      </c>
      <c r="R777" s="152">
        <v>0.5</v>
      </c>
      <c r="S777" s="11">
        <v>0.57999999999999996</v>
      </c>
      <c r="T777" s="152">
        <v>0.5</v>
      </c>
      <c r="U777" s="11">
        <v>0.55000000000000004</v>
      </c>
      <c r="V777" s="11">
        <v>0.53</v>
      </c>
      <c r="W777" s="11">
        <v>0.53</v>
      </c>
      <c r="X777" s="152">
        <v>6.14</v>
      </c>
      <c r="Y777" s="152">
        <v>0.72</v>
      </c>
      <c r="Z777" s="11">
        <v>0.53</v>
      </c>
      <c r="AA777" s="157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53</v>
      </c>
    </row>
    <row r="778" spans="1:65">
      <c r="A778" s="30"/>
      <c r="B778" s="19">
        <v>1</v>
      </c>
      <c r="C778" s="9">
        <v>6</v>
      </c>
      <c r="D778" s="152">
        <v>0.84300298875575341</v>
      </c>
      <c r="E778" s="11">
        <v>0.55000000000000004</v>
      </c>
      <c r="F778" s="152">
        <v>0.3</v>
      </c>
      <c r="G778" s="152" t="s">
        <v>104</v>
      </c>
      <c r="H778" s="11">
        <v>0.52</v>
      </c>
      <c r="I778" s="153">
        <v>0.42</v>
      </c>
      <c r="J778" s="11">
        <v>0.47</v>
      </c>
      <c r="K778" s="11">
        <v>0.56000000000000005</v>
      </c>
      <c r="L778" s="11">
        <v>0.48</v>
      </c>
      <c r="M778" s="11">
        <v>0.55000000000000004</v>
      </c>
      <c r="N778" s="11">
        <v>0.56000000000000005</v>
      </c>
      <c r="O778" s="11">
        <v>0.57488391426666674</v>
      </c>
      <c r="P778" s="152">
        <v>0.9</v>
      </c>
      <c r="Q778" s="11">
        <v>0.54</v>
      </c>
      <c r="R778" s="152">
        <v>0.5</v>
      </c>
      <c r="S778" s="11">
        <v>0.6</v>
      </c>
      <c r="T778" s="152">
        <v>0.5</v>
      </c>
      <c r="U778" s="11">
        <v>0.52</v>
      </c>
      <c r="V778" s="11">
        <v>0.52</v>
      </c>
      <c r="W778" s="11">
        <v>0.56000000000000005</v>
      </c>
      <c r="X778" s="11"/>
      <c r="Y778" s="153">
        <v>1.1499999999999999</v>
      </c>
      <c r="Z778" s="11">
        <v>0.57999999999999996</v>
      </c>
      <c r="AA778" s="157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20" t="s">
        <v>267</v>
      </c>
      <c r="C779" s="12"/>
      <c r="D779" s="22">
        <v>0.8248473425385745</v>
      </c>
      <c r="E779" s="22">
        <v>0.53333333333333333</v>
      </c>
      <c r="F779" s="22">
        <v>0.3833333333333333</v>
      </c>
      <c r="G779" s="22" t="s">
        <v>754</v>
      </c>
      <c r="H779" s="22">
        <v>0.55666666666666664</v>
      </c>
      <c r="I779" s="22">
        <v>0.44333333333333336</v>
      </c>
      <c r="J779" s="22">
        <v>0.50666666666666671</v>
      </c>
      <c r="K779" s="22">
        <v>0.51666666666666672</v>
      </c>
      <c r="L779" s="22">
        <v>0.5066666666666666</v>
      </c>
      <c r="M779" s="22">
        <v>0.52666666666666673</v>
      </c>
      <c r="N779" s="22">
        <v>0.55833333333333335</v>
      </c>
      <c r="O779" s="22">
        <v>0.55942404749777774</v>
      </c>
      <c r="P779" s="22">
        <v>0.88333333333333341</v>
      </c>
      <c r="Q779" s="22">
        <v>0.53500000000000003</v>
      </c>
      <c r="R779" s="22">
        <v>0.5</v>
      </c>
      <c r="S779" s="22">
        <v>0.56666666666666665</v>
      </c>
      <c r="T779" s="22">
        <v>0.5</v>
      </c>
      <c r="U779" s="22">
        <v>0.53999999999999992</v>
      </c>
      <c r="V779" s="22">
        <v>0.52666666666666673</v>
      </c>
      <c r="W779" s="22">
        <v>0.53333333333333344</v>
      </c>
      <c r="X779" s="22">
        <v>5.8800000000000008</v>
      </c>
      <c r="Y779" s="22">
        <v>0.83000000000000007</v>
      </c>
      <c r="Z779" s="22">
        <v>0.56000000000000005</v>
      </c>
      <c r="AA779" s="157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268</v>
      </c>
      <c r="C780" s="29"/>
      <c r="D780" s="11">
        <v>0.81444266898065354</v>
      </c>
      <c r="E780" s="11">
        <v>0.54</v>
      </c>
      <c r="F780" s="11">
        <v>0.4</v>
      </c>
      <c r="G780" s="11" t="s">
        <v>754</v>
      </c>
      <c r="H780" s="11">
        <v>0.53</v>
      </c>
      <c r="I780" s="11">
        <v>0.43</v>
      </c>
      <c r="J780" s="11">
        <v>0.5</v>
      </c>
      <c r="K780" s="11">
        <v>0.52</v>
      </c>
      <c r="L780" s="11">
        <v>0.51</v>
      </c>
      <c r="M780" s="11">
        <v>0.52500000000000002</v>
      </c>
      <c r="N780" s="11">
        <v>0.56000000000000005</v>
      </c>
      <c r="O780" s="11">
        <v>0.56235346953333343</v>
      </c>
      <c r="P780" s="11">
        <v>0.9</v>
      </c>
      <c r="Q780" s="11">
        <v>0.53500000000000003</v>
      </c>
      <c r="R780" s="11">
        <v>0.5</v>
      </c>
      <c r="S780" s="11">
        <v>0.57499999999999996</v>
      </c>
      <c r="T780" s="11">
        <v>0.5</v>
      </c>
      <c r="U780" s="11">
        <v>0.54</v>
      </c>
      <c r="V780" s="11">
        <v>0.53</v>
      </c>
      <c r="W780" s="11">
        <v>0.53500000000000003</v>
      </c>
      <c r="X780" s="11">
        <v>5.59</v>
      </c>
      <c r="Y780" s="11">
        <v>0.77500000000000002</v>
      </c>
      <c r="Z780" s="11">
        <v>0.56000000000000005</v>
      </c>
      <c r="AA780" s="157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3" t="s">
        <v>269</v>
      </c>
      <c r="C781" s="29"/>
      <c r="D781" s="23">
        <v>4.0621966435018718E-2</v>
      </c>
      <c r="E781" s="23">
        <v>1.9663841605003517E-2</v>
      </c>
      <c r="F781" s="23">
        <v>7.5277265270908375E-2</v>
      </c>
      <c r="G781" s="23" t="s">
        <v>754</v>
      </c>
      <c r="H781" s="23">
        <v>7.0898989179442082E-2</v>
      </c>
      <c r="I781" s="23">
        <v>3.2041639575194451E-2</v>
      </c>
      <c r="J781" s="23">
        <v>2.8047578623950201E-2</v>
      </c>
      <c r="K781" s="23">
        <v>3.2659863237109066E-2</v>
      </c>
      <c r="L781" s="23">
        <v>1.5055453054181633E-2</v>
      </c>
      <c r="M781" s="23">
        <v>1.7511900715418277E-2</v>
      </c>
      <c r="N781" s="23">
        <v>4.0824829046386341E-3</v>
      </c>
      <c r="O781" s="23">
        <v>2.4428162393578562E-2</v>
      </c>
      <c r="P781" s="23">
        <v>0.13291601358251159</v>
      </c>
      <c r="Q781" s="23">
        <v>1.3784048752090234E-2</v>
      </c>
      <c r="R781" s="23">
        <v>0</v>
      </c>
      <c r="S781" s="23">
        <v>3.0767948691238188E-2</v>
      </c>
      <c r="T781" s="23">
        <v>0</v>
      </c>
      <c r="U781" s="23">
        <v>1.0954451150103333E-2</v>
      </c>
      <c r="V781" s="23">
        <v>2.5819888974716137E-2</v>
      </c>
      <c r="W781" s="23">
        <v>2.5033311140691475E-2</v>
      </c>
      <c r="X781" s="23">
        <v>0.71333722740370309</v>
      </c>
      <c r="Y781" s="23">
        <v>0.1632176461048245</v>
      </c>
      <c r="Z781" s="23">
        <v>1.8973665961010248E-2</v>
      </c>
      <c r="AA781" s="212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57"/>
    </row>
    <row r="782" spans="1:65">
      <c r="A782" s="30"/>
      <c r="B782" s="3" t="s">
        <v>87</v>
      </c>
      <c r="C782" s="29"/>
      <c r="D782" s="13">
        <v>4.924785998582399E-2</v>
      </c>
      <c r="E782" s="13">
        <v>3.6869703009381596E-2</v>
      </c>
      <c r="F782" s="13">
        <v>0.19637547461976099</v>
      </c>
      <c r="G782" s="13" t="s">
        <v>754</v>
      </c>
      <c r="H782" s="13">
        <v>0.12736345361576423</v>
      </c>
      <c r="I782" s="13">
        <v>7.2274374981641618E-2</v>
      </c>
      <c r="J782" s="13">
        <v>5.535706307358592E-2</v>
      </c>
      <c r="K782" s="13">
        <v>6.3212638523436893E-2</v>
      </c>
      <c r="L782" s="13">
        <v>2.9714709975358491E-2</v>
      </c>
      <c r="M782" s="13">
        <v>3.3250444396363814E-2</v>
      </c>
      <c r="N782" s="13">
        <v>7.3119096799497919E-3</v>
      </c>
      <c r="O782" s="13">
        <v>4.3666629103346864E-2</v>
      </c>
      <c r="P782" s="13">
        <v>0.15047095877265462</v>
      </c>
      <c r="Q782" s="13">
        <v>2.5764577106710717E-2</v>
      </c>
      <c r="R782" s="13">
        <v>0</v>
      </c>
      <c r="S782" s="13">
        <v>5.4296380043361507E-2</v>
      </c>
      <c r="T782" s="13">
        <v>0</v>
      </c>
      <c r="U782" s="13">
        <v>2.0286020648339509E-2</v>
      </c>
      <c r="V782" s="13">
        <v>4.9025105648195191E-2</v>
      </c>
      <c r="W782" s="13">
        <v>4.6937458388796503E-2</v>
      </c>
      <c r="X782" s="13">
        <v>0.12131585500062976</v>
      </c>
      <c r="Y782" s="13">
        <v>0.19664776639135481</v>
      </c>
      <c r="Z782" s="13">
        <v>3.3881546358946871E-2</v>
      </c>
      <c r="AA782" s="157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A783" s="30"/>
      <c r="B783" s="3" t="s">
        <v>270</v>
      </c>
      <c r="C783" s="29"/>
      <c r="D783" s="13">
        <v>0.55135451913186362</v>
      </c>
      <c r="E783" s="13">
        <v>3.0814602904947197E-3</v>
      </c>
      <c r="F783" s="13">
        <v>-0.27903520041620689</v>
      </c>
      <c r="G783" s="13" t="s">
        <v>754</v>
      </c>
      <c r="H783" s="13">
        <v>4.6966274178203982E-2</v>
      </c>
      <c r="I783" s="13">
        <v>-0.16618853613352613</v>
      </c>
      <c r="J783" s="13">
        <v>-4.707261272402985E-2</v>
      </c>
      <c r="K783" s="13">
        <v>-2.8264835343583039E-2</v>
      </c>
      <c r="L783" s="13">
        <v>-4.7072612724030072E-2</v>
      </c>
      <c r="M783" s="13">
        <v>-9.4570579631362284E-3</v>
      </c>
      <c r="N783" s="13">
        <v>5.0100903741611802E-2</v>
      </c>
      <c r="O783" s="13">
        <v>5.215229466066873E-2</v>
      </c>
      <c r="P783" s="13">
        <v>0.66135366860613209</v>
      </c>
      <c r="Q783" s="13">
        <v>6.21608985390254E-3</v>
      </c>
      <c r="R783" s="13">
        <v>-5.9611130977661131E-2</v>
      </c>
      <c r="S783" s="13">
        <v>6.5774051558650681E-2</v>
      </c>
      <c r="T783" s="13">
        <v>-5.9611130977661131E-2</v>
      </c>
      <c r="U783" s="13">
        <v>1.5619978544125779E-2</v>
      </c>
      <c r="V783" s="13">
        <v>-9.4570579631362284E-3</v>
      </c>
      <c r="W783" s="13">
        <v>3.0814602904949417E-3</v>
      </c>
      <c r="X783" s="13">
        <v>10.058973099702706</v>
      </c>
      <c r="Y783" s="13">
        <v>0.56104552257708273</v>
      </c>
      <c r="Z783" s="13">
        <v>5.3235533305019622E-2</v>
      </c>
      <c r="AA783" s="157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6"/>
    </row>
    <row r="784" spans="1:65">
      <c r="A784" s="30"/>
      <c r="B784" s="46" t="s">
        <v>271</v>
      </c>
      <c r="C784" s="47"/>
      <c r="D784" s="45">
        <v>9.6</v>
      </c>
      <c r="E784" s="45">
        <v>0.22</v>
      </c>
      <c r="F784" s="45" t="s">
        <v>272</v>
      </c>
      <c r="G784" s="45">
        <v>66.08</v>
      </c>
      <c r="H784" s="45">
        <v>0.56000000000000005</v>
      </c>
      <c r="I784" s="45">
        <v>3.26</v>
      </c>
      <c r="J784" s="45">
        <v>1.1200000000000001</v>
      </c>
      <c r="K784" s="45">
        <v>0.79</v>
      </c>
      <c r="L784" s="45">
        <v>1.1200000000000001</v>
      </c>
      <c r="M784" s="45">
        <v>0.45</v>
      </c>
      <c r="N784" s="45">
        <v>0.62</v>
      </c>
      <c r="O784" s="45">
        <v>0.65</v>
      </c>
      <c r="P784" s="45" t="s">
        <v>272</v>
      </c>
      <c r="Q784" s="45">
        <v>0.17</v>
      </c>
      <c r="R784" s="45" t="s">
        <v>272</v>
      </c>
      <c r="S784" s="45">
        <v>0.9</v>
      </c>
      <c r="T784" s="45" t="s">
        <v>272</v>
      </c>
      <c r="U784" s="45">
        <v>0</v>
      </c>
      <c r="V784" s="45">
        <v>0.45</v>
      </c>
      <c r="W784" s="45">
        <v>0.22</v>
      </c>
      <c r="X784" s="45">
        <v>180.04</v>
      </c>
      <c r="Y784" s="45">
        <v>9.7799999999999994</v>
      </c>
      <c r="Z784" s="45">
        <v>0.67</v>
      </c>
      <c r="AA784" s="157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6"/>
    </row>
    <row r="785" spans="1:65">
      <c r="B785" s="31" t="s">
        <v>320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BM785" s="56"/>
    </row>
    <row r="786" spans="1:65">
      <c r="BM786" s="56"/>
    </row>
    <row r="787" spans="1:65" ht="15">
      <c r="B787" s="8" t="s">
        <v>544</v>
      </c>
      <c r="BM787" s="28" t="s">
        <v>67</v>
      </c>
    </row>
    <row r="788" spans="1:65" ht="15">
      <c r="A788" s="25" t="s">
        <v>9</v>
      </c>
      <c r="B788" s="18" t="s">
        <v>110</v>
      </c>
      <c r="C788" s="15" t="s">
        <v>111</v>
      </c>
      <c r="D788" s="16" t="s">
        <v>227</v>
      </c>
      <c r="E788" s="17" t="s">
        <v>227</v>
      </c>
      <c r="F788" s="17" t="s">
        <v>227</v>
      </c>
      <c r="G788" s="17" t="s">
        <v>227</v>
      </c>
      <c r="H788" s="17" t="s">
        <v>227</v>
      </c>
      <c r="I788" s="17" t="s">
        <v>227</v>
      </c>
      <c r="J788" s="17" t="s">
        <v>227</v>
      </c>
      <c r="K788" s="17" t="s">
        <v>227</v>
      </c>
      <c r="L788" s="17" t="s">
        <v>227</v>
      </c>
      <c r="M788" s="17" t="s">
        <v>227</v>
      </c>
      <c r="N788" s="17" t="s">
        <v>227</v>
      </c>
      <c r="O788" s="17" t="s">
        <v>227</v>
      </c>
      <c r="P788" s="17" t="s">
        <v>227</v>
      </c>
      <c r="Q788" s="17" t="s">
        <v>227</v>
      </c>
      <c r="R788" s="17" t="s">
        <v>227</v>
      </c>
      <c r="S788" s="17" t="s">
        <v>227</v>
      </c>
      <c r="T788" s="17" t="s">
        <v>227</v>
      </c>
      <c r="U788" s="17" t="s">
        <v>227</v>
      </c>
      <c r="V788" s="17" t="s">
        <v>227</v>
      </c>
      <c r="W788" s="17" t="s">
        <v>227</v>
      </c>
      <c r="X788" s="17" t="s">
        <v>227</v>
      </c>
      <c r="Y788" s="17" t="s">
        <v>227</v>
      </c>
      <c r="Z788" s="17" t="s">
        <v>227</v>
      </c>
      <c r="AA788" s="17" t="s">
        <v>227</v>
      </c>
      <c r="AB788" s="157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228</v>
      </c>
      <c r="C789" s="9" t="s">
        <v>228</v>
      </c>
      <c r="D789" s="155" t="s">
        <v>232</v>
      </c>
      <c r="E789" s="156" t="s">
        <v>233</v>
      </c>
      <c r="F789" s="156" t="s">
        <v>237</v>
      </c>
      <c r="G789" s="156" t="s">
        <v>238</v>
      </c>
      <c r="H789" s="156" t="s">
        <v>239</v>
      </c>
      <c r="I789" s="156" t="s">
        <v>240</v>
      </c>
      <c r="J789" s="156" t="s">
        <v>241</v>
      </c>
      <c r="K789" s="156" t="s">
        <v>242</v>
      </c>
      <c r="L789" s="156" t="s">
        <v>243</v>
      </c>
      <c r="M789" s="156" t="s">
        <v>244</v>
      </c>
      <c r="N789" s="156" t="s">
        <v>245</v>
      </c>
      <c r="O789" s="156" t="s">
        <v>246</v>
      </c>
      <c r="P789" s="156" t="s">
        <v>247</v>
      </c>
      <c r="Q789" s="156" t="s">
        <v>248</v>
      </c>
      <c r="R789" s="156" t="s">
        <v>249</v>
      </c>
      <c r="S789" s="156" t="s">
        <v>250</v>
      </c>
      <c r="T789" s="156" t="s">
        <v>251</v>
      </c>
      <c r="U789" s="156" t="s">
        <v>252</v>
      </c>
      <c r="V789" s="156" t="s">
        <v>253</v>
      </c>
      <c r="W789" s="156" t="s">
        <v>254</v>
      </c>
      <c r="X789" s="156" t="s">
        <v>255</v>
      </c>
      <c r="Y789" s="156" t="s">
        <v>257</v>
      </c>
      <c r="Z789" s="156" t="s">
        <v>259</v>
      </c>
      <c r="AA789" s="156" t="s">
        <v>260</v>
      </c>
      <c r="AB789" s="157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303</v>
      </c>
      <c r="E790" s="11" t="s">
        <v>303</v>
      </c>
      <c r="F790" s="11" t="s">
        <v>304</v>
      </c>
      <c r="G790" s="11" t="s">
        <v>303</v>
      </c>
      <c r="H790" s="11" t="s">
        <v>114</v>
      </c>
      <c r="I790" s="11" t="s">
        <v>304</v>
      </c>
      <c r="J790" s="11" t="s">
        <v>303</v>
      </c>
      <c r="K790" s="11" t="s">
        <v>304</v>
      </c>
      <c r="L790" s="11" t="s">
        <v>304</v>
      </c>
      <c r="M790" s="11" t="s">
        <v>304</v>
      </c>
      <c r="N790" s="11" t="s">
        <v>304</v>
      </c>
      <c r="O790" s="11" t="s">
        <v>304</v>
      </c>
      <c r="P790" s="11" t="s">
        <v>114</v>
      </c>
      <c r="Q790" s="11" t="s">
        <v>304</v>
      </c>
      <c r="R790" s="11" t="s">
        <v>304</v>
      </c>
      <c r="S790" s="11" t="s">
        <v>114</v>
      </c>
      <c r="T790" s="11" t="s">
        <v>304</v>
      </c>
      <c r="U790" s="11" t="s">
        <v>303</v>
      </c>
      <c r="V790" s="11" t="s">
        <v>303</v>
      </c>
      <c r="W790" s="11" t="s">
        <v>114</v>
      </c>
      <c r="X790" s="11" t="s">
        <v>303</v>
      </c>
      <c r="Y790" s="11" t="s">
        <v>304</v>
      </c>
      <c r="Z790" s="11" t="s">
        <v>303</v>
      </c>
      <c r="AA790" s="11" t="s">
        <v>304</v>
      </c>
      <c r="AB790" s="157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157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1">
        <v>8.5765482646226552</v>
      </c>
      <c r="E792" s="21">
        <v>9.4</v>
      </c>
      <c r="F792" s="151">
        <v>9</v>
      </c>
      <c r="G792" s="151">
        <v>10.327400000000001</v>
      </c>
      <c r="H792" s="151">
        <v>9</v>
      </c>
      <c r="I792" s="21">
        <v>8.36</v>
      </c>
      <c r="J792" s="21">
        <v>8.8000000000000007</v>
      </c>
      <c r="K792" s="21">
        <v>8.9</v>
      </c>
      <c r="L792" s="21">
        <v>8.9</v>
      </c>
      <c r="M792" s="21">
        <v>8.6999999999999993</v>
      </c>
      <c r="N792" s="21">
        <v>8.6</v>
      </c>
      <c r="O792" s="21">
        <v>9.5</v>
      </c>
      <c r="P792" s="21">
        <v>8.7299165337999991</v>
      </c>
      <c r="Q792" s="21">
        <v>10.1</v>
      </c>
      <c r="R792" s="21">
        <v>8.5</v>
      </c>
      <c r="S792" s="151">
        <v>8</v>
      </c>
      <c r="T792" s="151">
        <v>10.4</v>
      </c>
      <c r="U792" s="151">
        <v>8</v>
      </c>
      <c r="V792" s="21">
        <v>9.9</v>
      </c>
      <c r="W792" s="21">
        <v>9</v>
      </c>
      <c r="X792" s="21">
        <v>8.9</v>
      </c>
      <c r="Y792" s="151">
        <v>9</v>
      </c>
      <c r="Z792" s="21">
        <v>8.6</v>
      </c>
      <c r="AA792" s="151">
        <v>7.1</v>
      </c>
      <c r="AB792" s="157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1">
        <v>8.7295671270424986</v>
      </c>
      <c r="E793" s="11">
        <v>9.4</v>
      </c>
      <c r="F793" s="152">
        <v>9</v>
      </c>
      <c r="G793" s="152">
        <v>10.148899999999999</v>
      </c>
      <c r="H793" s="152">
        <v>9</v>
      </c>
      <c r="I793" s="11">
        <v>8.3000000000000007</v>
      </c>
      <c r="J793" s="11">
        <v>9.1</v>
      </c>
      <c r="K793" s="11">
        <v>9</v>
      </c>
      <c r="L793" s="11">
        <v>8.8000000000000007</v>
      </c>
      <c r="M793" s="11">
        <v>8.5</v>
      </c>
      <c r="N793" s="11">
        <v>8.8000000000000007</v>
      </c>
      <c r="O793" s="11">
        <v>9.5</v>
      </c>
      <c r="P793" s="11">
        <v>9.1898093630000002</v>
      </c>
      <c r="Q793" s="11">
        <v>9.6999999999999993</v>
      </c>
      <c r="R793" s="11">
        <v>8.6</v>
      </c>
      <c r="S793" s="152">
        <v>8</v>
      </c>
      <c r="T793" s="152">
        <v>9.9</v>
      </c>
      <c r="U793" s="152">
        <v>9</v>
      </c>
      <c r="V793" s="11">
        <v>9.8000000000000007</v>
      </c>
      <c r="W793" s="11">
        <v>9</v>
      </c>
      <c r="X793" s="11">
        <v>8.6999999999999993</v>
      </c>
      <c r="Y793" s="152">
        <v>9</v>
      </c>
      <c r="Z793" s="11">
        <v>8.9499999999999993</v>
      </c>
      <c r="AA793" s="152">
        <v>7.2</v>
      </c>
      <c r="AB793" s="157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37</v>
      </c>
    </row>
    <row r="794" spans="1:65">
      <c r="A794" s="30"/>
      <c r="B794" s="19">
        <v>1</v>
      </c>
      <c r="C794" s="9">
        <v>3</v>
      </c>
      <c r="D794" s="11">
        <v>8.6548618262124677</v>
      </c>
      <c r="E794" s="11">
        <v>9.4</v>
      </c>
      <c r="F794" s="152">
        <v>9</v>
      </c>
      <c r="G794" s="152">
        <v>10.166700000000001</v>
      </c>
      <c r="H794" s="152">
        <v>9</v>
      </c>
      <c r="I794" s="11">
        <v>8.48</v>
      </c>
      <c r="J794" s="11">
        <v>8.5</v>
      </c>
      <c r="K794" s="11">
        <v>8.6</v>
      </c>
      <c r="L794" s="11">
        <v>9.1</v>
      </c>
      <c r="M794" s="11">
        <v>8.8000000000000007</v>
      </c>
      <c r="N794" s="11">
        <v>8.6</v>
      </c>
      <c r="O794" s="11">
        <v>9.6999999999999993</v>
      </c>
      <c r="P794" s="11">
        <v>9.3347322796000007</v>
      </c>
      <c r="Q794" s="11">
        <v>9.5</v>
      </c>
      <c r="R794" s="11">
        <v>8.8000000000000007</v>
      </c>
      <c r="S794" s="152">
        <v>8</v>
      </c>
      <c r="T794" s="152">
        <v>10.3</v>
      </c>
      <c r="U794" s="152">
        <v>9</v>
      </c>
      <c r="V794" s="11">
        <v>9.6</v>
      </c>
      <c r="W794" s="11">
        <v>9.1999999999999993</v>
      </c>
      <c r="X794" s="11">
        <v>9</v>
      </c>
      <c r="Y794" s="152">
        <v>9</v>
      </c>
      <c r="Z794" s="11">
        <v>9.1999999999999993</v>
      </c>
      <c r="AA794" s="152">
        <v>6.9</v>
      </c>
      <c r="AB794" s="157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1">
        <v>8.8148937215245944</v>
      </c>
      <c r="E795" s="11">
        <v>9.1999999999999993</v>
      </c>
      <c r="F795" s="152">
        <v>9</v>
      </c>
      <c r="G795" s="152">
        <v>10.5</v>
      </c>
      <c r="H795" s="152">
        <v>9</v>
      </c>
      <c r="I795" s="11">
        <v>8.5299999999999994</v>
      </c>
      <c r="J795" s="11">
        <v>8.4</v>
      </c>
      <c r="K795" s="11">
        <v>8.8000000000000007</v>
      </c>
      <c r="L795" s="11">
        <v>9</v>
      </c>
      <c r="M795" s="11">
        <v>8.5</v>
      </c>
      <c r="N795" s="11">
        <v>8.8000000000000007</v>
      </c>
      <c r="O795" s="11">
        <v>9.5</v>
      </c>
      <c r="P795" s="11">
        <v>9.1989760751461827</v>
      </c>
      <c r="Q795" s="11">
        <v>9.3000000000000007</v>
      </c>
      <c r="R795" s="11">
        <v>8.6999999999999993</v>
      </c>
      <c r="S795" s="152">
        <v>8</v>
      </c>
      <c r="T795" s="152">
        <v>10.3</v>
      </c>
      <c r="U795" s="152">
        <v>9</v>
      </c>
      <c r="V795" s="11">
        <v>9.6999999999999993</v>
      </c>
      <c r="W795" s="11">
        <v>9.1999999999999993</v>
      </c>
      <c r="X795" s="11">
        <v>9</v>
      </c>
      <c r="Y795" s="152">
        <v>9</v>
      </c>
      <c r="Z795" s="11">
        <v>9.5</v>
      </c>
      <c r="AA795" s="152">
        <v>7.2</v>
      </c>
      <c r="AB795" s="157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8.9903033732528996</v>
      </c>
    </row>
    <row r="796" spans="1:65">
      <c r="A796" s="30"/>
      <c r="B796" s="19">
        <v>1</v>
      </c>
      <c r="C796" s="9">
        <v>5</v>
      </c>
      <c r="D796" s="11">
        <v>8.738880253722094</v>
      </c>
      <c r="E796" s="11">
        <v>9</v>
      </c>
      <c r="F796" s="152">
        <v>9</v>
      </c>
      <c r="G796" s="152">
        <v>10.904500000000001</v>
      </c>
      <c r="H796" s="152">
        <v>9</v>
      </c>
      <c r="I796" s="11">
        <v>8.43</v>
      </c>
      <c r="J796" s="11">
        <v>8.6</v>
      </c>
      <c r="K796" s="11">
        <v>9.1</v>
      </c>
      <c r="L796" s="11">
        <v>9</v>
      </c>
      <c r="M796" s="11">
        <v>8.5</v>
      </c>
      <c r="N796" s="11">
        <v>9</v>
      </c>
      <c r="O796" s="11">
        <v>9.6999999999999993</v>
      </c>
      <c r="P796" s="11">
        <v>8.8293586598000005</v>
      </c>
      <c r="Q796" s="11">
        <v>8.6999999999999993</v>
      </c>
      <c r="R796" s="11">
        <v>8.6999999999999993</v>
      </c>
      <c r="S796" s="152">
        <v>8</v>
      </c>
      <c r="T796" s="153">
        <v>9.6999999999999993</v>
      </c>
      <c r="U796" s="152">
        <v>8</v>
      </c>
      <c r="V796" s="11">
        <v>10</v>
      </c>
      <c r="W796" s="11">
        <v>9.1999999999999993</v>
      </c>
      <c r="X796" s="153">
        <v>8.4</v>
      </c>
      <c r="Y796" s="152">
        <v>9</v>
      </c>
      <c r="Z796" s="11">
        <v>9.1</v>
      </c>
      <c r="AA796" s="152">
        <v>7.2</v>
      </c>
      <c r="AB796" s="157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54</v>
      </c>
    </row>
    <row r="797" spans="1:65">
      <c r="A797" s="30"/>
      <c r="B797" s="19">
        <v>1</v>
      </c>
      <c r="C797" s="9">
        <v>6</v>
      </c>
      <c r="D797" s="11">
        <v>8.8694248154078359</v>
      </c>
      <c r="E797" s="11">
        <v>9.1999999999999993</v>
      </c>
      <c r="F797" s="152">
        <v>9</v>
      </c>
      <c r="G797" s="152">
        <v>9.9075000000000006</v>
      </c>
      <c r="H797" s="152">
        <v>9</v>
      </c>
      <c r="I797" s="11">
        <v>8.3699999999999992</v>
      </c>
      <c r="J797" s="11">
        <v>8.6999999999999993</v>
      </c>
      <c r="K797" s="11">
        <v>8.6</v>
      </c>
      <c r="L797" s="11">
        <v>9</v>
      </c>
      <c r="M797" s="11">
        <v>8.3000000000000007</v>
      </c>
      <c r="N797" s="11">
        <v>9.1999999999999993</v>
      </c>
      <c r="O797" s="11">
        <v>9.6</v>
      </c>
      <c r="P797" s="11">
        <v>8.882154912399999</v>
      </c>
      <c r="Q797" s="11">
        <v>9.4</v>
      </c>
      <c r="R797" s="11">
        <v>8.6</v>
      </c>
      <c r="S797" s="152">
        <v>8</v>
      </c>
      <c r="T797" s="152">
        <v>10.3</v>
      </c>
      <c r="U797" s="152">
        <v>8</v>
      </c>
      <c r="V797" s="11">
        <v>9.5</v>
      </c>
      <c r="W797" s="11">
        <v>9.1</v>
      </c>
      <c r="X797" s="11">
        <v>8.9</v>
      </c>
      <c r="Y797" s="152">
        <v>9</v>
      </c>
      <c r="Z797" s="11">
        <v>9.1999999999999993</v>
      </c>
      <c r="AA797" s="152">
        <v>7</v>
      </c>
      <c r="AB797" s="157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20" t="s">
        <v>267</v>
      </c>
      <c r="C798" s="12"/>
      <c r="D798" s="22">
        <v>8.7306960014220234</v>
      </c>
      <c r="E798" s="22">
        <v>9.2666666666666675</v>
      </c>
      <c r="F798" s="22">
        <v>9</v>
      </c>
      <c r="G798" s="22">
        <v>10.325833333333334</v>
      </c>
      <c r="H798" s="22">
        <v>9</v>
      </c>
      <c r="I798" s="22">
        <v>8.4116666666666671</v>
      </c>
      <c r="J798" s="22">
        <v>8.6833333333333318</v>
      </c>
      <c r="K798" s="22">
        <v>8.8333333333333339</v>
      </c>
      <c r="L798" s="22">
        <v>8.9666666666666668</v>
      </c>
      <c r="M798" s="22">
        <v>8.5499999999999989</v>
      </c>
      <c r="N798" s="22">
        <v>8.8333333333333339</v>
      </c>
      <c r="O798" s="22">
        <v>9.5833333333333339</v>
      </c>
      <c r="P798" s="22">
        <v>9.0274913039576976</v>
      </c>
      <c r="Q798" s="22">
        <v>9.4499999999999993</v>
      </c>
      <c r="R798" s="22">
        <v>8.65</v>
      </c>
      <c r="S798" s="22">
        <v>8</v>
      </c>
      <c r="T798" s="22">
        <v>10.15</v>
      </c>
      <c r="U798" s="22">
        <v>8.5</v>
      </c>
      <c r="V798" s="22">
        <v>9.75</v>
      </c>
      <c r="W798" s="22">
        <v>9.1166666666666654</v>
      </c>
      <c r="X798" s="22">
        <v>8.8166666666666664</v>
      </c>
      <c r="Y798" s="22">
        <v>9</v>
      </c>
      <c r="Z798" s="22">
        <v>9.0916666666666668</v>
      </c>
      <c r="AA798" s="22">
        <v>7.1000000000000005</v>
      </c>
      <c r="AB798" s="157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3" t="s">
        <v>268</v>
      </c>
      <c r="C799" s="29"/>
      <c r="D799" s="11">
        <v>8.7342236903822972</v>
      </c>
      <c r="E799" s="11">
        <v>9.3000000000000007</v>
      </c>
      <c r="F799" s="11">
        <v>9</v>
      </c>
      <c r="G799" s="11">
        <v>10.247050000000002</v>
      </c>
      <c r="H799" s="11">
        <v>9</v>
      </c>
      <c r="I799" s="11">
        <v>8.3999999999999986</v>
      </c>
      <c r="J799" s="11">
        <v>8.6499999999999986</v>
      </c>
      <c r="K799" s="11">
        <v>8.8500000000000014</v>
      </c>
      <c r="L799" s="11">
        <v>9</v>
      </c>
      <c r="M799" s="11">
        <v>8.5</v>
      </c>
      <c r="N799" s="11">
        <v>8.8000000000000007</v>
      </c>
      <c r="O799" s="11">
        <v>9.5500000000000007</v>
      </c>
      <c r="P799" s="11">
        <v>9.0359821376999996</v>
      </c>
      <c r="Q799" s="11">
        <v>9.4499999999999993</v>
      </c>
      <c r="R799" s="11">
        <v>8.6499999999999986</v>
      </c>
      <c r="S799" s="11">
        <v>8</v>
      </c>
      <c r="T799" s="11">
        <v>10.3</v>
      </c>
      <c r="U799" s="11">
        <v>8.5</v>
      </c>
      <c r="V799" s="11">
        <v>9.75</v>
      </c>
      <c r="W799" s="11">
        <v>9.1499999999999986</v>
      </c>
      <c r="X799" s="11">
        <v>8.9</v>
      </c>
      <c r="Y799" s="11">
        <v>9</v>
      </c>
      <c r="Z799" s="11">
        <v>9.1499999999999986</v>
      </c>
      <c r="AA799" s="11">
        <v>7.15</v>
      </c>
      <c r="AB799" s="157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3" t="s">
        <v>269</v>
      </c>
      <c r="C800" s="29"/>
      <c r="D800" s="23">
        <v>0.10575021809295516</v>
      </c>
      <c r="E800" s="23">
        <v>0.1632993161855455</v>
      </c>
      <c r="F800" s="23">
        <v>0</v>
      </c>
      <c r="G800" s="23">
        <v>0.34549187930639802</v>
      </c>
      <c r="H800" s="23">
        <v>0</v>
      </c>
      <c r="I800" s="23">
        <v>8.4715209181507892E-2</v>
      </c>
      <c r="J800" s="23">
        <v>0.2483277404291889</v>
      </c>
      <c r="K800" s="23">
        <v>0.20655911179772896</v>
      </c>
      <c r="L800" s="23">
        <v>0.10327955589886409</v>
      </c>
      <c r="M800" s="23">
        <v>0.17606816861658997</v>
      </c>
      <c r="N800" s="23">
        <v>0.23380903889000229</v>
      </c>
      <c r="O800" s="23">
        <v>9.831920802501716E-2</v>
      </c>
      <c r="P800" s="23">
        <v>0.24457356822878562</v>
      </c>
      <c r="Q800" s="23">
        <v>0.46368092477478523</v>
      </c>
      <c r="R800" s="23">
        <v>0.10488088481701528</v>
      </c>
      <c r="S800" s="23">
        <v>0</v>
      </c>
      <c r="T800" s="23">
        <v>0.28106938645110441</v>
      </c>
      <c r="U800" s="23">
        <v>0.54772255750516607</v>
      </c>
      <c r="V800" s="23">
        <v>0.18708286933869728</v>
      </c>
      <c r="W800" s="23">
        <v>9.831920802501716E-2</v>
      </c>
      <c r="X800" s="23">
        <v>0.23166067138525404</v>
      </c>
      <c r="Y800" s="23">
        <v>0</v>
      </c>
      <c r="Z800" s="23">
        <v>0.30069364254447872</v>
      </c>
      <c r="AA800" s="23">
        <v>0.12649110640673514</v>
      </c>
      <c r="AB800" s="212"/>
      <c r="AC800" s="213"/>
      <c r="AD800" s="213"/>
      <c r="AE800" s="213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57"/>
    </row>
    <row r="801" spans="1:65">
      <c r="A801" s="30"/>
      <c r="B801" s="3" t="s">
        <v>87</v>
      </c>
      <c r="C801" s="29"/>
      <c r="D801" s="13">
        <v>1.211246137486988E-2</v>
      </c>
      <c r="E801" s="13">
        <v>1.7622228365346635E-2</v>
      </c>
      <c r="F801" s="13">
        <v>0</v>
      </c>
      <c r="G801" s="13">
        <v>3.3458982742932582E-2</v>
      </c>
      <c r="H801" s="13">
        <v>0</v>
      </c>
      <c r="I801" s="13">
        <v>1.0071156233188969E-2</v>
      </c>
      <c r="J801" s="13">
        <v>2.8598204272075503E-2</v>
      </c>
      <c r="K801" s="13">
        <v>2.3384050392195731E-2</v>
      </c>
      <c r="L801" s="13">
        <v>1.1518166085375177E-2</v>
      </c>
      <c r="M801" s="13">
        <v>2.0592768259250292E-2</v>
      </c>
      <c r="N801" s="13">
        <v>2.6468947798868183E-2</v>
      </c>
      <c r="O801" s="13">
        <v>1.0259395620001791E-2</v>
      </c>
      <c r="P801" s="13">
        <v>2.7092085718383726E-2</v>
      </c>
      <c r="Q801" s="13">
        <v>4.9066764526432306E-2</v>
      </c>
      <c r="R801" s="13">
        <v>1.2124957782313905E-2</v>
      </c>
      <c r="S801" s="13">
        <v>0</v>
      </c>
      <c r="T801" s="13">
        <v>2.7691565167596494E-2</v>
      </c>
      <c r="U801" s="13">
        <v>6.4437947941784243E-2</v>
      </c>
      <c r="V801" s="13">
        <v>1.9187986598840745E-2</v>
      </c>
      <c r="W801" s="13">
        <v>1.0784556638941555E-2</v>
      </c>
      <c r="X801" s="13">
        <v>2.6275312444452255E-2</v>
      </c>
      <c r="Y801" s="13">
        <v>0</v>
      </c>
      <c r="Z801" s="13">
        <v>3.3073544551180063E-2</v>
      </c>
      <c r="AA801" s="13">
        <v>1.7815648789681005E-2</v>
      </c>
      <c r="AB801" s="157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6"/>
    </row>
    <row r="802" spans="1:65">
      <c r="A802" s="30"/>
      <c r="B802" s="3" t="s">
        <v>270</v>
      </c>
      <c r="C802" s="29"/>
      <c r="D802" s="13">
        <v>-2.8876375029038059E-2</v>
      </c>
      <c r="E802" s="13">
        <v>3.0740152132794352E-2</v>
      </c>
      <c r="F802" s="13">
        <v>1.0785650210591857E-3</v>
      </c>
      <c r="G802" s="13">
        <v>0.14855226844221692</v>
      </c>
      <c r="H802" s="13">
        <v>1.0785650210591857E-3</v>
      </c>
      <c r="I802" s="13">
        <v>-6.4362311544206352E-2</v>
      </c>
      <c r="J802" s="13">
        <v>-3.414456967412649E-2</v>
      </c>
      <c r="K802" s="13">
        <v>-1.7459926923775293E-2</v>
      </c>
      <c r="L802" s="13">
        <v>-2.62913336790771E-3</v>
      </c>
      <c r="M802" s="13">
        <v>-4.8975363229993962E-2</v>
      </c>
      <c r="N802" s="13">
        <v>-1.7459926923775293E-2</v>
      </c>
      <c r="O802" s="13">
        <v>6.5963286827979584E-2</v>
      </c>
      <c r="P802" s="13">
        <v>4.1364489228956636E-3</v>
      </c>
      <c r="Q802" s="13">
        <v>5.1132493272112001E-2</v>
      </c>
      <c r="R802" s="13">
        <v>-3.7852268063093164E-2</v>
      </c>
      <c r="S802" s="13">
        <v>-0.11015238664794746</v>
      </c>
      <c r="T802" s="13">
        <v>0.1289941594404167</v>
      </c>
      <c r="U802" s="13">
        <v>-5.4536910813444139E-2</v>
      </c>
      <c r="V802" s="13">
        <v>8.4501778772813951E-2</v>
      </c>
      <c r="W802" s="13">
        <v>1.4055509382443043E-2</v>
      </c>
      <c r="X802" s="13">
        <v>-1.9313776118258796E-2</v>
      </c>
      <c r="Y802" s="13">
        <v>1.0785650210591857E-3</v>
      </c>
      <c r="Z802" s="13">
        <v>1.1274735590718121E-2</v>
      </c>
      <c r="AA802" s="13">
        <v>-0.21026024315005332</v>
      </c>
      <c r="AB802" s="157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6"/>
    </row>
    <row r="803" spans="1:65">
      <c r="A803" s="30"/>
      <c r="B803" s="46" t="s">
        <v>271</v>
      </c>
      <c r="C803" s="47"/>
      <c r="D803" s="45">
        <v>0.53</v>
      </c>
      <c r="E803" s="45">
        <v>0.67</v>
      </c>
      <c r="F803" s="45" t="s">
        <v>272</v>
      </c>
      <c r="G803" s="45">
        <v>3.05</v>
      </c>
      <c r="H803" s="45" t="s">
        <v>272</v>
      </c>
      <c r="I803" s="45">
        <v>1.25</v>
      </c>
      <c r="J803" s="45">
        <v>0.64</v>
      </c>
      <c r="K803" s="45">
        <v>0.3</v>
      </c>
      <c r="L803" s="45">
        <v>0</v>
      </c>
      <c r="M803" s="45">
        <v>0.94</v>
      </c>
      <c r="N803" s="45">
        <v>0.3</v>
      </c>
      <c r="O803" s="45">
        <v>1.39</v>
      </c>
      <c r="P803" s="45">
        <v>0.14000000000000001</v>
      </c>
      <c r="Q803" s="45">
        <v>1.0900000000000001</v>
      </c>
      <c r="R803" s="45">
        <v>0.71</v>
      </c>
      <c r="S803" s="45" t="s">
        <v>272</v>
      </c>
      <c r="T803" s="45">
        <v>2.66</v>
      </c>
      <c r="U803" s="45" t="s">
        <v>272</v>
      </c>
      <c r="V803" s="45">
        <v>1.76</v>
      </c>
      <c r="W803" s="45">
        <v>0.34</v>
      </c>
      <c r="X803" s="45">
        <v>0.34</v>
      </c>
      <c r="Y803" s="45" t="s">
        <v>272</v>
      </c>
      <c r="Z803" s="45">
        <v>0.28000000000000003</v>
      </c>
      <c r="AA803" s="45">
        <v>4.2</v>
      </c>
      <c r="AB803" s="157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6"/>
    </row>
    <row r="804" spans="1:65">
      <c r="B804" s="31" t="s">
        <v>321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BM804" s="56"/>
    </row>
    <row r="805" spans="1:65">
      <c r="BM805" s="56"/>
    </row>
    <row r="806" spans="1:65" ht="15">
      <c r="B806" s="8" t="s">
        <v>545</v>
      </c>
      <c r="BM806" s="28" t="s">
        <v>327</v>
      </c>
    </row>
    <row r="807" spans="1:65" ht="15">
      <c r="A807" s="25" t="s">
        <v>61</v>
      </c>
      <c r="B807" s="18" t="s">
        <v>110</v>
      </c>
      <c r="C807" s="15" t="s">
        <v>111</v>
      </c>
      <c r="D807" s="16" t="s">
        <v>227</v>
      </c>
      <c r="E807" s="17" t="s">
        <v>227</v>
      </c>
      <c r="F807" s="17" t="s">
        <v>227</v>
      </c>
      <c r="G807" s="17" t="s">
        <v>227</v>
      </c>
      <c r="H807" s="17" t="s">
        <v>227</v>
      </c>
      <c r="I807" s="17" t="s">
        <v>227</v>
      </c>
      <c r="J807" s="17" t="s">
        <v>227</v>
      </c>
      <c r="K807" s="17" t="s">
        <v>227</v>
      </c>
      <c r="L807" s="17" t="s">
        <v>227</v>
      </c>
      <c r="M807" s="17" t="s">
        <v>227</v>
      </c>
      <c r="N807" s="17" t="s">
        <v>227</v>
      </c>
      <c r="O807" s="17" t="s">
        <v>227</v>
      </c>
      <c r="P807" s="17" t="s">
        <v>227</v>
      </c>
      <c r="Q807" s="17" t="s">
        <v>227</v>
      </c>
      <c r="R807" s="17" t="s">
        <v>227</v>
      </c>
      <c r="S807" s="17" t="s">
        <v>227</v>
      </c>
      <c r="T807" s="17" t="s">
        <v>227</v>
      </c>
      <c r="U807" s="17" t="s">
        <v>227</v>
      </c>
      <c r="V807" s="17" t="s">
        <v>227</v>
      </c>
      <c r="W807" s="17" t="s">
        <v>227</v>
      </c>
      <c r="X807" s="17" t="s">
        <v>227</v>
      </c>
      <c r="Y807" s="17" t="s">
        <v>227</v>
      </c>
      <c r="Z807" s="157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228</v>
      </c>
      <c r="C808" s="9" t="s">
        <v>228</v>
      </c>
      <c r="D808" s="155" t="s">
        <v>232</v>
      </c>
      <c r="E808" s="156" t="s">
        <v>233</v>
      </c>
      <c r="F808" s="156" t="s">
        <v>237</v>
      </c>
      <c r="G808" s="156" t="s">
        <v>238</v>
      </c>
      <c r="H808" s="156" t="s">
        <v>239</v>
      </c>
      <c r="I808" s="156" t="s">
        <v>240</v>
      </c>
      <c r="J808" s="156" t="s">
        <v>241</v>
      </c>
      <c r="K808" s="156" t="s">
        <v>242</v>
      </c>
      <c r="L808" s="156" t="s">
        <v>243</v>
      </c>
      <c r="M808" s="156" t="s">
        <v>244</v>
      </c>
      <c r="N808" s="156" t="s">
        <v>245</v>
      </c>
      <c r="O808" s="156" t="s">
        <v>246</v>
      </c>
      <c r="P808" s="156" t="s">
        <v>247</v>
      </c>
      <c r="Q808" s="156" t="s">
        <v>249</v>
      </c>
      <c r="R808" s="156" t="s">
        <v>250</v>
      </c>
      <c r="S808" s="156" t="s">
        <v>251</v>
      </c>
      <c r="T808" s="156" t="s">
        <v>252</v>
      </c>
      <c r="U808" s="156" t="s">
        <v>253</v>
      </c>
      <c r="V808" s="156" t="s">
        <v>254</v>
      </c>
      <c r="W808" s="156" t="s">
        <v>255</v>
      </c>
      <c r="X808" s="156" t="s">
        <v>259</v>
      </c>
      <c r="Y808" s="156" t="s">
        <v>260</v>
      </c>
      <c r="Z808" s="157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303</v>
      </c>
      <c r="E809" s="11" t="s">
        <v>303</v>
      </c>
      <c r="F809" s="11" t="s">
        <v>304</v>
      </c>
      <c r="G809" s="11" t="s">
        <v>114</v>
      </c>
      <c r="H809" s="11" t="s">
        <v>114</v>
      </c>
      <c r="I809" s="11" t="s">
        <v>304</v>
      </c>
      <c r="J809" s="11" t="s">
        <v>303</v>
      </c>
      <c r="K809" s="11" t="s">
        <v>304</v>
      </c>
      <c r="L809" s="11" t="s">
        <v>304</v>
      </c>
      <c r="M809" s="11" t="s">
        <v>304</v>
      </c>
      <c r="N809" s="11" t="s">
        <v>304</v>
      </c>
      <c r="O809" s="11" t="s">
        <v>304</v>
      </c>
      <c r="P809" s="11" t="s">
        <v>114</v>
      </c>
      <c r="Q809" s="11" t="s">
        <v>304</v>
      </c>
      <c r="R809" s="11" t="s">
        <v>303</v>
      </c>
      <c r="S809" s="11" t="s">
        <v>304</v>
      </c>
      <c r="T809" s="11" t="s">
        <v>303</v>
      </c>
      <c r="U809" s="11" t="s">
        <v>303</v>
      </c>
      <c r="V809" s="11" t="s">
        <v>303</v>
      </c>
      <c r="W809" s="11" t="s">
        <v>303</v>
      </c>
      <c r="X809" s="11" t="s">
        <v>303</v>
      </c>
      <c r="Y809" s="11" t="s">
        <v>304</v>
      </c>
      <c r="Z809" s="157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157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8">
        <v>1</v>
      </c>
      <c r="C811" s="14">
        <v>1</v>
      </c>
      <c r="D811" s="151" t="s">
        <v>322</v>
      </c>
      <c r="E811" s="21">
        <v>0.8</v>
      </c>
      <c r="F811" s="151">
        <v>0.6</v>
      </c>
      <c r="G811" s="151" t="s">
        <v>105</v>
      </c>
      <c r="H811" s="151" t="s">
        <v>104</v>
      </c>
      <c r="I811" s="151">
        <v>0.46</v>
      </c>
      <c r="J811" s="21">
        <v>1.4</v>
      </c>
      <c r="K811" s="21">
        <v>1</v>
      </c>
      <c r="L811" s="151" t="s">
        <v>102</v>
      </c>
      <c r="M811" s="21">
        <v>1</v>
      </c>
      <c r="N811" s="151" t="s">
        <v>102</v>
      </c>
      <c r="O811" s="21">
        <v>1</v>
      </c>
      <c r="P811" s="151" t="s">
        <v>103</v>
      </c>
      <c r="Q811" s="151" t="s">
        <v>103</v>
      </c>
      <c r="R811" s="151" t="s">
        <v>102</v>
      </c>
      <c r="S811" s="151" t="s">
        <v>306</v>
      </c>
      <c r="T811" s="151" t="s">
        <v>102</v>
      </c>
      <c r="U811" s="151" t="s">
        <v>102</v>
      </c>
      <c r="V811" s="151" t="s">
        <v>306</v>
      </c>
      <c r="W811" s="21"/>
      <c r="X811" s="150">
        <v>2</v>
      </c>
      <c r="Y811" s="151" t="s">
        <v>103</v>
      </c>
      <c r="Z811" s="157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52" t="s">
        <v>322</v>
      </c>
      <c r="E812" s="11">
        <v>1.1000000000000001</v>
      </c>
      <c r="F812" s="152">
        <v>0.6</v>
      </c>
      <c r="G812" s="152" t="s">
        <v>105</v>
      </c>
      <c r="H812" s="152" t="s">
        <v>104</v>
      </c>
      <c r="I812" s="152">
        <v>0.46</v>
      </c>
      <c r="J812" s="11">
        <v>1</v>
      </c>
      <c r="K812" s="11">
        <v>1</v>
      </c>
      <c r="L812" s="11">
        <v>1</v>
      </c>
      <c r="M812" s="11">
        <v>1</v>
      </c>
      <c r="N812" s="152" t="s">
        <v>102</v>
      </c>
      <c r="O812" s="11">
        <v>1</v>
      </c>
      <c r="P812" s="152" t="s">
        <v>103</v>
      </c>
      <c r="Q812" s="152" t="s">
        <v>103</v>
      </c>
      <c r="R812" s="152" t="s">
        <v>102</v>
      </c>
      <c r="S812" s="152">
        <v>0.5</v>
      </c>
      <c r="T812" s="152" t="s">
        <v>102</v>
      </c>
      <c r="U812" s="152" t="s">
        <v>102</v>
      </c>
      <c r="V812" s="152" t="s">
        <v>306</v>
      </c>
      <c r="W812" s="11"/>
      <c r="X812" s="152">
        <v>3.4</v>
      </c>
      <c r="Y812" s="152" t="s">
        <v>103</v>
      </c>
      <c r="Z812" s="157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38</v>
      </c>
    </row>
    <row r="813" spans="1:65">
      <c r="A813" s="30"/>
      <c r="B813" s="19">
        <v>1</v>
      </c>
      <c r="C813" s="9">
        <v>3</v>
      </c>
      <c r="D813" s="152" t="s">
        <v>322</v>
      </c>
      <c r="E813" s="11">
        <v>0.9</v>
      </c>
      <c r="F813" s="152">
        <v>0.4</v>
      </c>
      <c r="G813" s="152" t="s">
        <v>105</v>
      </c>
      <c r="H813" s="152" t="s">
        <v>104</v>
      </c>
      <c r="I813" s="152">
        <v>0.46</v>
      </c>
      <c r="J813" s="11">
        <v>0.9</v>
      </c>
      <c r="K813" s="11">
        <v>1</v>
      </c>
      <c r="L813" s="152" t="s">
        <v>102</v>
      </c>
      <c r="M813" s="11">
        <v>1</v>
      </c>
      <c r="N813" s="152" t="s">
        <v>102</v>
      </c>
      <c r="O813" s="11">
        <v>1</v>
      </c>
      <c r="P813" s="152" t="s">
        <v>103</v>
      </c>
      <c r="Q813" s="152" t="s">
        <v>103</v>
      </c>
      <c r="R813" s="152" t="s">
        <v>102</v>
      </c>
      <c r="S813" s="152" t="s">
        <v>306</v>
      </c>
      <c r="T813" s="152" t="s">
        <v>102</v>
      </c>
      <c r="U813" s="152" t="s">
        <v>102</v>
      </c>
      <c r="V813" s="152" t="s">
        <v>306</v>
      </c>
      <c r="W813" s="11"/>
      <c r="X813" s="152">
        <v>3</v>
      </c>
      <c r="Y813" s="152" t="s">
        <v>103</v>
      </c>
      <c r="Z813" s="157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52" t="s">
        <v>322</v>
      </c>
      <c r="E814" s="11">
        <v>0.8</v>
      </c>
      <c r="F814" s="152">
        <v>0.4</v>
      </c>
      <c r="G814" s="152" t="s">
        <v>105</v>
      </c>
      <c r="H814" s="152" t="s">
        <v>104</v>
      </c>
      <c r="I814" s="152">
        <v>0.45</v>
      </c>
      <c r="J814" s="153">
        <v>1.5</v>
      </c>
      <c r="K814" s="152" t="s">
        <v>102</v>
      </c>
      <c r="L814" s="152" t="s">
        <v>102</v>
      </c>
      <c r="M814" s="11">
        <v>1</v>
      </c>
      <c r="N814" s="152" t="s">
        <v>102</v>
      </c>
      <c r="O814" s="152" t="s">
        <v>102</v>
      </c>
      <c r="P814" s="152" t="s">
        <v>103</v>
      </c>
      <c r="Q814" s="152" t="s">
        <v>103</v>
      </c>
      <c r="R814" s="152" t="s">
        <v>102</v>
      </c>
      <c r="S814" s="152">
        <v>0.5</v>
      </c>
      <c r="T814" s="152" t="s">
        <v>102</v>
      </c>
      <c r="U814" s="152" t="s">
        <v>102</v>
      </c>
      <c r="V814" s="152" t="s">
        <v>306</v>
      </c>
      <c r="W814" s="11">
        <v>0.7</v>
      </c>
      <c r="X814" s="152">
        <v>3</v>
      </c>
      <c r="Y814" s="152" t="s">
        <v>103</v>
      </c>
      <c r="Z814" s="157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0.95708333333333295</v>
      </c>
    </row>
    <row r="815" spans="1:65">
      <c r="A815" s="30"/>
      <c r="B815" s="19">
        <v>1</v>
      </c>
      <c r="C815" s="9">
        <v>5</v>
      </c>
      <c r="D815" s="152" t="s">
        <v>322</v>
      </c>
      <c r="E815" s="11">
        <v>0.8</v>
      </c>
      <c r="F815" s="152">
        <v>0.4</v>
      </c>
      <c r="G815" s="152" t="s">
        <v>105</v>
      </c>
      <c r="H815" s="152" t="s">
        <v>104</v>
      </c>
      <c r="I815" s="152">
        <v>0.45</v>
      </c>
      <c r="J815" s="11">
        <v>1.1000000000000001</v>
      </c>
      <c r="K815" s="11">
        <v>1</v>
      </c>
      <c r="L815" s="152" t="s">
        <v>102</v>
      </c>
      <c r="M815" s="11">
        <v>1</v>
      </c>
      <c r="N815" s="152" t="s">
        <v>102</v>
      </c>
      <c r="O815" s="11">
        <v>1</v>
      </c>
      <c r="P815" s="152" t="s">
        <v>103</v>
      </c>
      <c r="Q815" s="152" t="s">
        <v>103</v>
      </c>
      <c r="R815" s="152" t="s">
        <v>102</v>
      </c>
      <c r="S815" s="152" t="s">
        <v>306</v>
      </c>
      <c r="T815" s="152" t="s">
        <v>102</v>
      </c>
      <c r="U815" s="152" t="s">
        <v>102</v>
      </c>
      <c r="V815" s="152" t="s">
        <v>306</v>
      </c>
      <c r="W815" s="11"/>
      <c r="X815" s="152">
        <v>3</v>
      </c>
      <c r="Y815" s="152" t="s">
        <v>103</v>
      </c>
      <c r="Z815" s="157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7</v>
      </c>
    </row>
    <row r="816" spans="1:65">
      <c r="A816" s="30"/>
      <c r="B816" s="19">
        <v>1</v>
      </c>
      <c r="C816" s="9">
        <v>6</v>
      </c>
      <c r="D816" s="152" t="s">
        <v>322</v>
      </c>
      <c r="E816" s="11">
        <v>1.1000000000000001</v>
      </c>
      <c r="F816" s="152">
        <v>0.3</v>
      </c>
      <c r="G816" s="152" t="s">
        <v>105</v>
      </c>
      <c r="H816" s="152" t="s">
        <v>104</v>
      </c>
      <c r="I816" s="152">
        <v>0.44</v>
      </c>
      <c r="J816" s="11">
        <v>0.8</v>
      </c>
      <c r="K816" s="11">
        <v>1</v>
      </c>
      <c r="L816" s="152" t="s">
        <v>102</v>
      </c>
      <c r="M816" s="11">
        <v>1</v>
      </c>
      <c r="N816" s="11">
        <v>1</v>
      </c>
      <c r="O816" s="152" t="s">
        <v>102</v>
      </c>
      <c r="P816" s="152" t="s">
        <v>103</v>
      </c>
      <c r="Q816" s="152" t="s">
        <v>103</v>
      </c>
      <c r="R816" s="152" t="s">
        <v>102</v>
      </c>
      <c r="S816" s="152" t="s">
        <v>306</v>
      </c>
      <c r="T816" s="152" t="s">
        <v>102</v>
      </c>
      <c r="U816" s="152" t="s">
        <v>102</v>
      </c>
      <c r="V816" s="152" t="s">
        <v>306</v>
      </c>
      <c r="W816" s="11"/>
      <c r="X816" s="152">
        <v>3</v>
      </c>
      <c r="Y816" s="152" t="s">
        <v>103</v>
      </c>
      <c r="Z816" s="157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20" t="s">
        <v>267</v>
      </c>
      <c r="C817" s="12"/>
      <c r="D817" s="22" t="s">
        <v>754</v>
      </c>
      <c r="E817" s="22">
        <v>0.91666666666666663</v>
      </c>
      <c r="F817" s="22">
        <v>0.44999999999999996</v>
      </c>
      <c r="G817" s="22" t="s">
        <v>754</v>
      </c>
      <c r="H817" s="22" t="s">
        <v>754</v>
      </c>
      <c r="I817" s="22">
        <v>0.45333333333333337</v>
      </c>
      <c r="J817" s="22">
        <v>1.1166666666666667</v>
      </c>
      <c r="K817" s="22">
        <v>1</v>
      </c>
      <c r="L817" s="22">
        <v>1</v>
      </c>
      <c r="M817" s="22">
        <v>1</v>
      </c>
      <c r="N817" s="22">
        <v>1</v>
      </c>
      <c r="O817" s="22">
        <v>1</v>
      </c>
      <c r="P817" s="22" t="s">
        <v>754</v>
      </c>
      <c r="Q817" s="22" t="s">
        <v>754</v>
      </c>
      <c r="R817" s="22" t="s">
        <v>754</v>
      </c>
      <c r="S817" s="22">
        <v>0.5</v>
      </c>
      <c r="T817" s="22" t="s">
        <v>754</v>
      </c>
      <c r="U817" s="22" t="s">
        <v>754</v>
      </c>
      <c r="V817" s="22" t="s">
        <v>754</v>
      </c>
      <c r="W817" s="22">
        <v>0.7</v>
      </c>
      <c r="X817" s="22">
        <v>2.9</v>
      </c>
      <c r="Y817" s="22" t="s">
        <v>754</v>
      </c>
      <c r="Z817" s="157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3" t="s">
        <v>268</v>
      </c>
      <c r="C818" s="29"/>
      <c r="D818" s="11" t="s">
        <v>754</v>
      </c>
      <c r="E818" s="11">
        <v>0.85000000000000009</v>
      </c>
      <c r="F818" s="11">
        <v>0.4</v>
      </c>
      <c r="G818" s="11" t="s">
        <v>754</v>
      </c>
      <c r="H818" s="11" t="s">
        <v>754</v>
      </c>
      <c r="I818" s="11">
        <v>0.45500000000000002</v>
      </c>
      <c r="J818" s="11">
        <v>1.05</v>
      </c>
      <c r="K818" s="11">
        <v>1</v>
      </c>
      <c r="L818" s="11">
        <v>1</v>
      </c>
      <c r="M818" s="11">
        <v>1</v>
      </c>
      <c r="N818" s="11">
        <v>1</v>
      </c>
      <c r="O818" s="11">
        <v>1</v>
      </c>
      <c r="P818" s="11" t="s">
        <v>754</v>
      </c>
      <c r="Q818" s="11" t="s">
        <v>754</v>
      </c>
      <c r="R818" s="11" t="s">
        <v>754</v>
      </c>
      <c r="S818" s="11">
        <v>0.5</v>
      </c>
      <c r="T818" s="11" t="s">
        <v>754</v>
      </c>
      <c r="U818" s="11" t="s">
        <v>754</v>
      </c>
      <c r="V818" s="11" t="s">
        <v>754</v>
      </c>
      <c r="W818" s="11">
        <v>0.7</v>
      </c>
      <c r="X818" s="11">
        <v>3</v>
      </c>
      <c r="Y818" s="11" t="s">
        <v>754</v>
      </c>
      <c r="Z818" s="157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A819" s="30"/>
      <c r="B819" s="3" t="s">
        <v>269</v>
      </c>
      <c r="C819" s="29"/>
      <c r="D819" s="23" t="s">
        <v>754</v>
      </c>
      <c r="E819" s="23">
        <v>0.14719601443879748</v>
      </c>
      <c r="F819" s="23">
        <v>0.12247448713915941</v>
      </c>
      <c r="G819" s="23" t="s">
        <v>754</v>
      </c>
      <c r="H819" s="23" t="s">
        <v>754</v>
      </c>
      <c r="I819" s="23">
        <v>8.1649658092772665E-3</v>
      </c>
      <c r="J819" s="23">
        <v>0.27868739954771288</v>
      </c>
      <c r="K819" s="23">
        <v>0</v>
      </c>
      <c r="L819" s="23" t="s">
        <v>754</v>
      </c>
      <c r="M819" s="23">
        <v>0</v>
      </c>
      <c r="N819" s="23" t="s">
        <v>754</v>
      </c>
      <c r="O819" s="23">
        <v>0</v>
      </c>
      <c r="P819" s="23" t="s">
        <v>754</v>
      </c>
      <c r="Q819" s="23" t="s">
        <v>754</v>
      </c>
      <c r="R819" s="23" t="s">
        <v>754</v>
      </c>
      <c r="S819" s="23">
        <v>0</v>
      </c>
      <c r="T819" s="23" t="s">
        <v>754</v>
      </c>
      <c r="U819" s="23" t="s">
        <v>754</v>
      </c>
      <c r="V819" s="23" t="s">
        <v>754</v>
      </c>
      <c r="W819" s="23" t="s">
        <v>754</v>
      </c>
      <c r="X819" s="23">
        <v>0.4690415759823463</v>
      </c>
      <c r="Y819" s="23" t="s">
        <v>754</v>
      </c>
      <c r="Z819" s="157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6"/>
    </row>
    <row r="820" spans="1:65">
      <c r="A820" s="30"/>
      <c r="B820" s="3" t="s">
        <v>87</v>
      </c>
      <c r="C820" s="29"/>
      <c r="D820" s="13" t="s">
        <v>754</v>
      </c>
      <c r="E820" s="13">
        <v>0.16057747029687</v>
      </c>
      <c r="F820" s="13">
        <v>0.27216552697590984</v>
      </c>
      <c r="G820" s="13" t="s">
        <v>754</v>
      </c>
      <c r="H820" s="13" t="s">
        <v>754</v>
      </c>
      <c r="I820" s="13">
        <v>1.8010953991052792E-2</v>
      </c>
      <c r="J820" s="13">
        <v>0.24957080556511602</v>
      </c>
      <c r="K820" s="13">
        <v>0</v>
      </c>
      <c r="L820" s="13" t="s">
        <v>754</v>
      </c>
      <c r="M820" s="13">
        <v>0</v>
      </c>
      <c r="N820" s="13" t="s">
        <v>754</v>
      </c>
      <c r="O820" s="13">
        <v>0</v>
      </c>
      <c r="P820" s="13" t="s">
        <v>754</v>
      </c>
      <c r="Q820" s="13" t="s">
        <v>754</v>
      </c>
      <c r="R820" s="13" t="s">
        <v>754</v>
      </c>
      <c r="S820" s="13">
        <v>0</v>
      </c>
      <c r="T820" s="13" t="s">
        <v>754</v>
      </c>
      <c r="U820" s="13" t="s">
        <v>754</v>
      </c>
      <c r="V820" s="13" t="s">
        <v>754</v>
      </c>
      <c r="W820" s="13" t="s">
        <v>754</v>
      </c>
      <c r="X820" s="13">
        <v>0.16173847447667114</v>
      </c>
      <c r="Y820" s="13" t="s">
        <v>754</v>
      </c>
      <c r="Z820" s="157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6"/>
    </row>
    <row r="821" spans="1:65">
      <c r="A821" s="30"/>
      <c r="B821" s="3" t="s">
        <v>270</v>
      </c>
      <c r="C821" s="29"/>
      <c r="D821" s="13" t="s">
        <v>754</v>
      </c>
      <c r="E821" s="13">
        <v>-4.2228994340443693E-2</v>
      </c>
      <c r="F821" s="13">
        <v>-0.52982150631258151</v>
      </c>
      <c r="G821" s="13" t="s">
        <v>754</v>
      </c>
      <c r="H821" s="13" t="s">
        <v>754</v>
      </c>
      <c r="I821" s="13">
        <v>-0.52633870265563765</v>
      </c>
      <c r="J821" s="13">
        <v>0.16673922507618677</v>
      </c>
      <c r="K821" s="13">
        <v>4.4841097083152315E-2</v>
      </c>
      <c r="L821" s="13">
        <v>4.4841097083152315E-2</v>
      </c>
      <c r="M821" s="13">
        <v>4.4841097083152315E-2</v>
      </c>
      <c r="N821" s="13">
        <v>4.4841097083152315E-2</v>
      </c>
      <c r="O821" s="13">
        <v>4.4841097083152315E-2</v>
      </c>
      <c r="P821" s="13" t="s">
        <v>754</v>
      </c>
      <c r="Q821" s="13" t="s">
        <v>754</v>
      </c>
      <c r="R821" s="13" t="s">
        <v>754</v>
      </c>
      <c r="S821" s="13">
        <v>-0.47757945145842384</v>
      </c>
      <c r="T821" s="13" t="s">
        <v>754</v>
      </c>
      <c r="U821" s="13" t="s">
        <v>754</v>
      </c>
      <c r="V821" s="13" t="s">
        <v>754</v>
      </c>
      <c r="W821" s="13">
        <v>-0.26861123204179338</v>
      </c>
      <c r="X821" s="13">
        <v>2.0300391815411416</v>
      </c>
      <c r="Y821" s="13" t="s">
        <v>754</v>
      </c>
      <c r="Z821" s="157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6"/>
    </row>
    <row r="822" spans="1:65">
      <c r="A822" s="30"/>
      <c r="B822" s="46" t="s">
        <v>271</v>
      </c>
      <c r="C822" s="47"/>
      <c r="D822" s="45">
        <v>0.06</v>
      </c>
      <c r="E822" s="45">
        <v>0.47</v>
      </c>
      <c r="F822" s="45">
        <v>0.68</v>
      </c>
      <c r="G822" s="45">
        <v>1.67</v>
      </c>
      <c r="H822" s="45">
        <v>4.38</v>
      </c>
      <c r="I822" s="45">
        <v>0.67</v>
      </c>
      <c r="J822" s="45">
        <v>0.97</v>
      </c>
      <c r="K822" s="45">
        <v>0.47</v>
      </c>
      <c r="L822" s="45">
        <v>0.35</v>
      </c>
      <c r="M822" s="45">
        <v>0.68</v>
      </c>
      <c r="N822" s="45">
        <v>0.35</v>
      </c>
      <c r="O822" s="45">
        <v>0.27</v>
      </c>
      <c r="P822" s="45">
        <v>0.68</v>
      </c>
      <c r="Q822" s="45">
        <v>0.68</v>
      </c>
      <c r="R822" s="45">
        <v>0.56000000000000005</v>
      </c>
      <c r="S822" s="45">
        <v>0.97</v>
      </c>
      <c r="T822" s="45">
        <v>0.56000000000000005</v>
      </c>
      <c r="U822" s="45">
        <v>0.56000000000000005</v>
      </c>
      <c r="V822" s="45">
        <v>1.17</v>
      </c>
      <c r="W822" s="45">
        <v>0.06</v>
      </c>
      <c r="X822" s="45">
        <v>5.37</v>
      </c>
      <c r="Y822" s="45">
        <v>0.68</v>
      </c>
      <c r="Z822" s="157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6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BM823" s="56"/>
    </row>
    <row r="824" spans="1:65" ht="15">
      <c r="B824" s="8" t="s">
        <v>546</v>
      </c>
      <c r="BM824" s="28" t="s">
        <v>67</v>
      </c>
    </row>
    <row r="825" spans="1:65" ht="15">
      <c r="A825" s="25" t="s">
        <v>12</v>
      </c>
      <c r="B825" s="18" t="s">
        <v>110</v>
      </c>
      <c r="C825" s="15" t="s">
        <v>111</v>
      </c>
      <c r="D825" s="16" t="s">
        <v>227</v>
      </c>
      <c r="E825" s="17" t="s">
        <v>227</v>
      </c>
      <c r="F825" s="17" t="s">
        <v>227</v>
      </c>
      <c r="G825" s="17" t="s">
        <v>227</v>
      </c>
      <c r="H825" s="17" t="s">
        <v>227</v>
      </c>
      <c r="I825" s="17" t="s">
        <v>227</v>
      </c>
      <c r="J825" s="17" t="s">
        <v>227</v>
      </c>
      <c r="K825" s="157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228</v>
      </c>
      <c r="C826" s="9" t="s">
        <v>228</v>
      </c>
      <c r="D826" s="155" t="s">
        <v>232</v>
      </c>
      <c r="E826" s="156" t="s">
        <v>233</v>
      </c>
      <c r="F826" s="156" t="s">
        <v>237</v>
      </c>
      <c r="G826" s="156" t="s">
        <v>238</v>
      </c>
      <c r="H826" s="156" t="s">
        <v>241</v>
      </c>
      <c r="I826" s="156" t="s">
        <v>254</v>
      </c>
      <c r="J826" s="156" t="s">
        <v>257</v>
      </c>
      <c r="K826" s="15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303</v>
      </c>
      <c r="E827" s="11" t="s">
        <v>303</v>
      </c>
      <c r="F827" s="11" t="s">
        <v>304</v>
      </c>
      <c r="G827" s="11" t="s">
        <v>303</v>
      </c>
      <c r="H827" s="11" t="s">
        <v>303</v>
      </c>
      <c r="I827" s="11" t="s">
        <v>303</v>
      </c>
      <c r="J827" s="11" t="s">
        <v>304</v>
      </c>
      <c r="K827" s="15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/>
      <c r="E828" s="26"/>
      <c r="F828" s="26"/>
      <c r="G828" s="26"/>
      <c r="H828" s="26"/>
      <c r="I828" s="26"/>
      <c r="J828" s="26"/>
      <c r="K828" s="15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1">
        <v>6.995289559266487</v>
      </c>
      <c r="E829" s="21">
        <v>7.43</v>
      </c>
      <c r="F829" s="21">
        <v>6.7</v>
      </c>
      <c r="G829" s="21">
        <v>6.6044999999999998</v>
      </c>
      <c r="H829" s="21">
        <v>6.3</v>
      </c>
      <c r="I829" s="21">
        <v>7.51</v>
      </c>
      <c r="J829" s="151">
        <v>5</v>
      </c>
      <c r="K829" s="157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7.1448876600651783</v>
      </c>
      <c r="E830" s="11">
        <v>7.15</v>
      </c>
      <c r="F830" s="11">
        <v>7.7000000000000011</v>
      </c>
      <c r="G830" s="11">
        <v>6.7554999999999996</v>
      </c>
      <c r="H830" s="11">
        <v>6.9</v>
      </c>
      <c r="I830" s="11">
        <v>7.52</v>
      </c>
      <c r="J830" s="152">
        <v>5</v>
      </c>
      <c r="K830" s="157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4</v>
      </c>
    </row>
    <row r="831" spans="1:65">
      <c r="A831" s="30"/>
      <c r="B831" s="19">
        <v>1</v>
      </c>
      <c r="C831" s="9">
        <v>3</v>
      </c>
      <c r="D831" s="11">
        <v>7.1374958081804536</v>
      </c>
      <c r="E831" s="11">
        <v>7.43</v>
      </c>
      <c r="F831" s="11">
        <v>8</v>
      </c>
      <c r="G831" s="11">
        <v>6.6166</v>
      </c>
      <c r="H831" s="11">
        <v>7</v>
      </c>
      <c r="I831" s="11">
        <v>7.7100000000000009</v>
      </c>
      <c r="J831" s="152">
        <v>5</v>
      </c>
      <c r="K831" s="157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7.0855402955333364</v>
      </c>
      <c r="E832" s="11">
        <v>7.31</v>
      </c>
      <c r="F832" s="11">
        <v>7.3</v>
      </c>
      <c r="G832" s="11">
        <v>6.9964000000000004</v>
      </c>
      <c r="H832" s="11">
        <v>7.3</v>
      </c>
      <c r="I832" s="11">
        <v>7.54</v>
      </c>
      <c r="J832" s="152">
        <v>5</v>
      </c>
      <c r="K832" s="157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7.1914731471271294</v>
      </c>
    </row>
    <row r="833" spans="1:65">
      <c r="A833" s="30"/>
      <c r="B833" s="19">
        <v>1</v>
      </c>
      <c r="C833" s="9">
        <v>5</v>
      </c>
      <c r="D833" s="11">
        <v>7.0683977574350649</v>
      </c>
      <c r="E833" s="11">
        <v>7.13</v>
      </c>
      <c r="F833" s="11">
        <v>7.9</v>
      </c>
      <c r="G833" s="11">
        <v>7.4928999999999997</v>
      </c>
      <c r="H833" s="11">
        <v>6.8</v>
      </c>
      <c r="I833" s="11">
        <v>7.8</v>
      </c>
      <c r="J833" s="152">
        <v>6</v>
      </c>
      <c r="K833" s="157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55</v>
      </c>
    </row>
    <row r="834" spans="1:65">
      <c r="A834" s="30"/>
      <c r="B834" s="19">
        <v>1</v>
      </c>
      <c r="C834" s="9">
        <v>6</v>
      </c>
      <c r="D834" s="153">
        <v>7.4272996445784827</v>
      </c>
      <c r="E834" s="11">
        <v>7.41</v>
      </c>
      <c r="F834" s="11">
        <v>6.8</v>
      </c>
      <c r="G834" s="11">
        <v>6.8692000000000002</v>
      </c>
      <c r="H834" s="11">
        <v>6.8</v>
      </c>
      <c r="I834" s="11">
        <v>7.6</v>
      </c>
      <c r="J834" s="152">
        <v>5</v>
      </c>
      <c r="K834" s="157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20" t="s">
        <v>267</v>
      </c>
      <c r="C835" s="12"/>
      <c r="D835" s="22">
        <v>7.1431517875098338</v>
      </c>
      <c r="E835" s="22">
        <v>7.31</v>
      </c>
      <c r="F835" s="22">
        <v>7.3999999999999995</v>
      </c>
      <c r="G835" s="22">
        <v>6.8891833333333325</v>
      </c>
      <c r="H835" s="22">
        <v>6.8499999999999988</v>
      </c>
      <c r="I835" s="22">
        <v>7.6133333333333333</v>
      </c>
      <c r="J835" s="22">
        <v>5.166666666666667</v>
      </c>
      <c r="K835" s="157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3" t="s">
        <v>268</v>
      </c>
      <c r="C836" s="29"/>
      <c r="D836" s="11">
        <v>7.111518051856895</v>
      </c>
      <c r="E836" s="11">
        <v>7.3599999999999994</v>
      </c>
      <c r="F836" s="11">
        <v>7.5</v>
      </c>
      <c r="G836" s="11">
        <v>6.8123500000000003</v>
      </c>
      <c r="H836" s="11">
        <v>6.85</v>
      </c>
      <c r="I836" s="11">
        <v>7.57</v>
      </c>
      <c r="J836" s="11">
        <v>5</v>
      </c>
      <c r="K836" s="157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A837" s="30"/>
      <c r="B837" s="3" t="s">
        <v>269</v>
      </c>
      <c r="C837" s="29"/>
      <c r="D837" s="23">
        <v>0.14936230822645527</v>
      </c>
      <c r="E837" s="23">
        <v>0.13914021704740856</v>
      </c>
      <c r="F837" s="23">
        <v>0.55856960175075787</v>
      </c>
      <c r="G837" s="23">
        <v>0.33153765045114658</v>
      </c>
      <c r="H837" s="23">
        <v>0.32710854467592254</v>
      </c>
      <c r="I837" s="23">
        <v>0.11758684733705005</v>
      </c>
      <c r="J837" s="23">
        <v>0.40824829046386302</v>
      </c>
      <c r="K837" s="212"/>
      <c r="L837" s="213"/>
      <c r="M837" s="213"/>
      <c r="N837" s="213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  <c r="AI837" s="213"/>
      <c r="AJ837" s="213"/>
      <c r="AK837" s="213"/>
      <c r="AL837" s="213"/>
      <c r="AM837" s="213"/>
      <c r="AN837" s="213"/>
      <c r="AO837" s="213"/>
      <c r="AP837" s="213"/>
      <c r="AQ837" s="213"/>
      <c r="AR837" s="213"/>
      <c r="AS837" s="213"/>
      <c r="AT837" s="213"/>
      <c r="AU837" s="213"/>
      <c r="AV837" s="213"/>
      <c r="AW837" s="213"/>
      <c r="AX837" s="213"/>
      <c r="AY837" s="213"/>
      <c r="AZ837" s="213"/>
      <c r="BA837" s="213"/>
      <c r="BB837" s="213"/>
      <c r="BC837" s="213"/>
      <c r="BD837" s="213"/>
      <c r="BE837" s="213"/>
      <c r="BF837" s="213"/>
      <c r="BG837" s="213"/>
      <c r="BH837" s="213"/>
      <c r="BI837" s="213"/>
      <c r="BJ837" s="213"/>
      <c r="BK837" s="213"/>
      <c r="BL837" s="213"/>
      <c r="BM837" s="57"/>
    </row>
    <row r="838" spans="1:65">
      <c r="A838" s="30"/>
      <c r="B838" s="3" t="s">
        <v>87</v>
      </c>
      <c r="C838" s="29"/>
      <c r="D838" s="13">
        <v>2.0909860614697129E-2</v>
      </c>
      <c r="E838" s="13">
        <v>1.9034229418250146E-2</v>
      </c>
      <c r="F838" s="13">
        <v>7.5482378614967288E-2</v>
      </c>
      <c r="G838" s="13">
        <v>4.8124376201022369E-2</v>
      </c>
      <c r="H838" s="13">
        <v>4.7753072215463155E-2</v>
      </c>
      <c r="I838" s="13">
        <v>1.5444857356004822E-2</v>
      </c>
      <c r="J838" s="13">
        <v>7.901579815429606E-2</v>
      </c>
      <c r="K838" s="157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6"/>
    </row>
    <row r="839" spans="1:65">
      <c r="A839" s="30"/>
      <c r="B839" s="3" t="s">
        <v>270</v>
      </c>
      <c r="C839" s="29"/>
      <c r="D839" s="13">
        <v>-6.7192574634863389E-3</v>
      </c>
      <c r="E839" s="13">
        <v>1.6481581791099265E-2</v>
      </c>
      <c r="F839" s="13">
        <v>2.8996402907542462E-2</v>
      </c>
      <c r="G839" s="13">
        <v>-4.2034477166136175E-2</v>
      </c>
      <c r="H839" s="13">
        <v>-4.7483059470720956E-2</v>
      </c>
      <c r="I839" s="13">
        <v>5.8661164072444594E-2</v>
      </c>
      <c r="J839" s="13">
        <v>-0.28155656553752662</v>
      </c>
      <c r="K839" s="157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6"/>
    </row>
    <row r="840" spans="1:65">
      <c r="A840" s="30"/>
      <c r="B840" s="46" t="s">
        <v>271</v>
      </c>
      <c r="C840" s="47"/>
      <c r="D840" s="45">
        <v>0.22</v>
      </c>
      <c r="E840" s="45">
        <v>0.22</v>
      </c>
      <c r="F840" s="45">
        <v>0.46</v>
      </c>
      <c r="G840" s="45">
        <v>0.89</v>
      </c>
      <c r="H840" s="45">
        <v>0.99</v>
      </c>
      <c r="I840" s="45">
        <v>1.02</v>
      </c>
      <c r="J840" s="45" t="s">
        <v>272</v>
      </c>
      <c r="K840" s="157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6"/>
    </row>
    <row r="841" spans="1:65">
      <c r="B841" s="31" t="s">
        <v>313</v>
      </c>
      <c r="C841" s="20"/>
      <c r="D841" s="20"/>
      <c r="E841" s="20"/>
      <c r="F841" s="20"/>
      <c r="G841" s="20"/>
      <c r="H841" s="20"/>
      <c r="I841" s="20"/>
      <c r="J841" s="20"/>
      <c r="BM841" s="56"/>
    </row>
    <row r="842" spans="1:65">
      <c r="BM842" s="56"/>
    </row>
    <row r="843" spans="1:65" ht="15">
      <c r="B843" s="8" t="s">
        <v>547</v>
      </c>
      <c r="BM843" s="28" t="s">
        <v>67</v>
      </c>
    </row>
    <row r="844" spans="1:65" ht="15">
      <c r="A844" s="25" t="s">
        <v>15</v>
      </c>
      <c r="B844" s="18" t="s">
        <v>110</v>
      </c>
      <c r="C844" s="15" t="s">
        <v>111</v>
      </c>
      <c r="D844" s="16" t="s">
        <v>227</v>
      </c>
      <c r="E844" s="17" t="s">
        <v>227</v>
      </c>
      <c r="F844" s="17" t="s">
        <v>227</v>
      </c>
      <c r="G844" s="17" t="s">
        <v>227</v>
      </c>
      <c r="H844" s="17" t="s">
        <v>227</v>
      </c>
      <c r="I844" s="17" t="s">
        <v>227</v>
      </c>
      <c r="J844" s="17" t="s">
        <v>227</v>
      </c>
      <c r="K844" s="17" t="s">
        <v>227</v>
      </c>
      <c r="L844" s="17" t="s">
        <v>227</v>
      </c>
      <c r="M844" s="17" t="s">
        <v>227</v>
      </c>
      <c r="N844" s="17" t="s">
        <v>227</v>
      </c>
      <c r="O844" s="17" t="s">
        <v>227</v>
      </c>
      <c r="P844" s="17" t="s">
        <v>227</v>
      </c>
      <c r="Q844" s="17" t="s">
        <v>227</v>
      </c>
      <c r="R844" s="17" t="s">
        <v>227</v>
      </c>
      <c r="S844" s="17" t="s">
        <v>227</v>
      </c>
      <c r="T844" s="17" t="s">
        <v>227</v>
      </c>
      <c r="U844" s="17" t="s">
        <v>227</v>
      </c>
      <c r="V844" s="17" t="s">
        <v>227</v>
      </c>
      <c r="W844" s="17" t="s">
        <v>227</v>
      </c>
      <c r="X844" s="17" t="s">
        <v>227</v>
      </c>
      <c r="Y844" s="17" t="s">
        <v>227</v>
      </c>
      <c r="Z844" s="17" t="s">
        <v>227</v>
      </c>
      <c r="AA844" s="15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228</v>
      </c>
      <c r="C845" s="9" t="s">
        <v>228</v>
      </c>
      <c r="D845" s="155" t="s">
        <v>232</v>
      </c>
      <c r="E845" s="156" t="s">
        <v>233</v>
      </c>
      <c r="F845" s="156" t="s">
        <v>237</v>
      </c>
      <c r="G845" s="156" t="s">
        <v>239</v>
      </c>
      <c r="H845" s="156" t="s">
        <v>240</v>
      </c>
      <c r="I845" s="156" t="s">
        <v>241</v>
      </c>
      <c r="J845" s="156" t="s">
        <v>242</v>
      </c>
      <c r="K845" s="156" t="s">
        <v>243</v>
      </c>
      <c r="L845" s="156" t="s">
        <v>244</v>
      </c>
      <c r="M845" s="156" t="s">
        <v>245</v>
      </c>
      <c r="N845" s="156" t="s">
        <v>246</v>
      </c>
      <c r="O845" s="156" t="s">
        <v>247</v>
      </c>
      <c r="P845" s="156" t="s">
        <v>248</v>
      </c>
      <c r="Q845" s="156" t="s">
        <v>249</v>
      </c>
      <c r="R845" s="156" t="s">
        <v>250</v>
      </c>
      <c r="S845" s="156" t="s">
        <v>251</v>
      </c>
      <c r="T845" s="156" t="s">
        <v>252</v>
      </c>
      <c r="U845" s="156" t="s">
        <v>253</v>
      </c>
      <c r="V845" s="156" t="s">
        <v>254</v>
      </c>
      <c r="W845" s="156" t="s">
        <v>255</v>
      </c>
      <c r="X845" s="156" t="s">
        <v>257</v>
      </c>
      <c r="Y845" s="156" t="s">
        <v>259</v>
      </c>
      <c r="Z845" s="156" t="s">
        <v>260</v>
      </c>
      <c r="AA845" s="15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303</v>
      </c>
      <c r="E846" s="11" t="s">
        <v>303</v>
      </c>
      <c r="F846" s="11" t="s">
        <v>304</v>
      </c>
      <c r="G846" s="11" t="s">
        <v>114</v>
      </c>
      <c r="H846" s="11" t="s">
        <v>304</v>
      </c>
      <c r="I846" s="11" t="s">
        <v>303</v>
      </c>
      <c r="J846" s="11" t="s">
        <v>304</v>
      </c>
      <c r="K846" s="11" t="s">
        <v>304</v>
      </c>
      <c r="L846" s="11" t="s">
        <v>304</v>
      </c>
      <c r="M846" s="11" t="s">
        <v>304</v>
      </c>
      <c r="N846" s="11" t="s">
        <v>304</v>
      </c>
      <c r="O846" s="11" t="s">
        <v>114</v>
      </c>
      <c r="P846" s="11" t="s">
        <v>304</v>
      </c>
      <c r="Q846" s="11" t="s">
        <v>304</v>
      </c>
      <c r="R846" s="11" t="s">
        <v>303</v>
      </c>
      <c r="S846" s="11" t="s">
        <v>304</v>
      </c>
      <c r="T846" s="11" t="s">
        <v>303</v>
      </c>
      <c r="U846" s="11" t="s">
        <v>303</v>
      </c>
      <c r="V846" s="11" t="s">
        <v>303</v>
      </c>
      <c r="W846" s="11" t="s">
        <v>303</v>
      </c>
      <c r="X846" s="11" t="s">
        <v>304</v>
      </c>
      <c r="Y846" s="11" t="s">
        <v>303</v>
      </c>
      <c r="Z846" s="11" t="s">
        <v>304</v>
      </c>
      <c r="AA846" s="15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15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</v>
      </c>
    </row>
    <row r="848" spans="1:65">
      <c r="A848" s="30"/>
      <c r="B848" s="18">
        <v>1</v>
      </c>
      <c r="C848" s="14">
        <v>1</v>
      </c>
      <c r="D848" s="21">
        <v>4.7288780407565119</v>
      </c>
      <c r="E848" s="21">
        <v>5</v>
      </c>
      <c r="F848" s="151">
        <v>3</v>
      </c>
      <c r="G848" s="151" t="s">
        <v>96</v>
      </c>
      <c r="H848" s="21">
        <v>5.14</v>
      </c>
      <c r="I848" s="150">
        <v>3.8</v>
      </c>
      <c r="J848" s="21">
        <v>4.5999999999999996</v>
      </c>
      <c r="K848" s="21">
        <v>4.2</v>
      </c>
      <c r="L848" s="21">
        <v>4.9000000000000004</v>
      </c>
      <c r="M848" s="21">
        <v>4.5</v>
      </c>
      <c r="N848" s="21">
        <v>4.7</v>
      </c>
      <c r="O848" s="21">
        <v>4.6116629208000006</v>
      </c>
      <c r="P848" s="21">
        <v>4.7</v>
      </c>
      <c r="Q848" s="21">
        <v>4.5999999999999996</v>
      </c>
      <c r="R848" s="21">
        <v>4.8</v>
      </c>
      <c r="S848" s="21">
        <v>4.9000000000000004</v>
      </c>
      <c r="T848" s="21">
        <v>4.5</v>
      </c>
      <c r="U848" s="21">
        <v>4.7</v>
      </c>
      <c r="V848" s="21">
        <v>4.9000000000000004</v>
      </c>
      <c r="W848" s="21">
        <v>4.9000000000000004</v>
      </c>
      <c r="X848" s="151">
        <v>16</v>
      </c>
      <c r="Y848" s="151">
        <v>3.3</v>
      </c>
      <c r="Z848" s="21">
        <v>4.8</v>
      </c>
      <c r="AA848" s="15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4.7430342762998077</v>
      </c>
      <c r="E849" s="11">
        <v>4.8</v>
      </c>
      <c r="F849" s="152">
        <v>2</v>
      </c>
      <c r="G849" s="152" t="s">
        <v>96</v>
      </c>
      <c r="H849" s="153">
        <v>3.84</v>
      </c>
      <c r="I849" s="11">
        <v>4.3</v>
      </c>
      <c r="J849" s="11">
        <v>4.5</v>
      </c>
      <c r="K849" s="11">
        <v>4.3</v>
      </c>
      <c r="L849" s="11">
        <v>4.7</v>
      </c>
      <c r="M849" s="11">
        <v>4.5999999999999996</v>
      </c>
      <c r="N849" s="11">
        <v>4.8</v>
      </c>
      <c r="O849" s="11">
        <v>4.7247258042000011</v>
      </c>
      <c r="P849" s="11">
        <v>4.8</v>
      </c>
      <c r="Q849" s="11">
        <v>4.7</v>
      </c>
      <c r="R849" s="11">
        <v>4.7</v>
      </c>
      <c r="S849" s="11">
        <v>4.5999999999999996</v>
      </c>
      <c r="T849" s="11">
        <v>4.5</v>
      </c>
      <c r="U849" s="11">
        <v>4.7</v>
      </c>
      <c r="V849" s="11">
        <v>5.0999999999999996</v>
      </c>
      <c r="W849" s="11">
        <v>4.8</v>
      </c>
      <c r="X849" s="152">
        <v>14</v>
      </c>
      <c r="Y849" s="152">
        <v>3.5</v>
      </c>
      <c r="Z849" s="11">
        <v>4.7</v>
      </c>
      <c r="AA849" s="15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13</v>
      </c>
    </row>
    <row r="850" spans="1:65">
      <c r="A850" s="30"/>
      <c r="B850" s="19">
        <v>1</v>
      </c>
      <c r="C850" s="9">
        <v>3</v>
      </c>
      <c r="D850" s="11">
        <v>4.5643216733841285</v>
      </c>
      <c r="E850" s="11">
        <v>4.8</v>
      </c>
      <c r="F850" s="152">
        <v>2</v>
      </c>
      <c r="G850" s="152" t="s">
        <v>96</v>
      </c>
      <c r="H850" s="11">
        <v>4.9400000000000004</v>
      </c>
      <c r="I850" s="11">
        <v>4.0999999999999996</v>
      </c>
      <c r="J850" s="11">
        <v>4.2</v>
      </c>
      <c r="K850" s="11">
        <v>4.5</v>
      </c>
      <c r="L850" s="11">
        <v>4.8</v>
      </c>
      <c r="M850" s="11">
        <v>4.5</v>
      </c>
      <c r="N850" s="11">
        <v>4.9000000000000004</v>
      </c>
      <c r="O850" s="11">
        <v>4.5492705090302925</v>
      </c>
      <c r="P850" s="11">
        <v>4.9000000000000004</v>
      </c>
      <c r="Q850" s="11">
        <v>4.5</v>
      </c>
      <c r="R850" s="11">
        <v>4.5</v>
      </c>
      <c r="S850" s="11">
        <v>4.7</v>
      </c>
      <c r="T850" s="11">
        <v>4.5</v>
      </c>
      <c r="U850" s="11">
        <v>4.5</v>
      </c>
      <c r="V850" s="11">
        <v>5.0999999999999996</v>
      </c>
      <c r="W850" s="11">
        <v>4.5999999999999996</v>
      </c>
      <c r="X850" s="152">
        <v>15</v>
      </c>
      <c r="Y850" s="152">
        <v>3.5</v>
      </c>
      <c r="Z850" s="11">
        <v>4.5999999999999996</v>
      </c>
      <c r="AA850" s="157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4.5089431754607707</v>
      </c>
      <c r="E851" s="11">
        <v>4.7</v>
      </c>
      <c r="F851" s="152">
        <v>3</v>
      </c>
      <c r="G851" s="152" t="s">
        <v>96</v>
      </c>
      <c r="H851" s="11">
        <v>4.54</v>
      </c>
      <c r="I851" s="11">
        <v>4.5</v>
      </c>
      <c r="J851" s="11">
        <v>4.4000000000000004</v>
      </c>
      <c r="K851" s="11">
        <v>4.5</v>
      </c>
      <c r="L851" s="11">
        <v>4.9000000000000004</v>
      </c>
      <c r="M851" s="11">
        <v>4.5999999999999996</v>
      </c>
      <c r="N851" s="11">
        <v>4.8</v>
      </c>
      <c r="O851" s="11">
        <v>4.8129729201000009</v>
      </c>
      <c r="P851" s="11">
        <v>4.9000000000000004</v>
      </c>
      <c r="Q851" s="11">
        <v>4.5</v>
      </c>
      <c r="R851" s="11">
        <v>4.5999999999999996</v>
      </c>
      <c r="S851" s="11">
        <v>4.5</v>
      </c>
      <c r="T851" s="11">
        <v>4.4000000000000004</v>
      </c>
      <c r="U851" s="11">
        <v>4.5999999999999996</v>
      </c>
      <c r="V851" s="11">
        <v>5.3</v>
      </c>
      <c r="W851" s="11">
        <v>4.7</v>
      </c>
      <c r="X851" s="152">
        <v>17</v>
      </c>
      <c r="Y851" s="152">
        <v>3.3</v>
      </c>
      <c r="Z851" s="11">
        <v>4.5999999999999996</v>
      </c>
      <c r="AA851" s="15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4.6580168597886145</v>
      </c>
    </row>
    <row r="852" spans="1:65">
      <c r="A852" s="30"/>
      <c r="B852" s="19">
        <v>1</v>
      </c>
      <c r="C852" s="9">
        <v>5</v>
      </c>
      <c r="D852" s="11">
        <v>4.6658460585740364</v>
      </c>
      <c r="E852" s="11">
        <v>4.7</v>
      </c>
      <c r="F852" s="152">
        <v>3</v>
      </c>
      <c r="G852" s="152" t="s">
        <v>96</v>
      </c>
      <c r="H852" s="11">
        <v>4.54</v>
      </c>
      <c r="I852" s="11">
        <v>4.4000000000000004</v>
      </c>
      <c r="J852" s="11">
        <v>4.5999999999999996</v>
      </c>
      <c r="K852" s="11">
        <v>4.5</v>
      </c>
      <c r="L852" s="11">
        <v>4.8</v>
      </c>
      <c r="M852" s="11">
        <v>4.5999999999999996</v>
      </c>
      <c r="N852" s="11">
        <v>5</v>
      </c>
      <c r="O852" s="11">
        <v>4.5415506716799996</v>
      </c>
      <c r="P852" s="11">
        <v>4.8</v>
      </c>
      <c r="Q852" s="11">
        <v>4.4000000000000004</v>
      </c>
      <c r="R852" s="11">
        <v>4.5999999999999996</v>
      </c>
      <c r="S852" s="11">
        <v>4.5999999999999996</v>
      </c>
      <c r="T852" s="11">
        <v>4.4000000000000004</v>
      </c>
      <c r="U852" s="11">
        <v>4.8</v>
      </c>
      <c r="V852" s="11">
        <v>5</v>
      </c>
      <c r="W852" s="11">
        <v>4.7</v>
      </c>
      <c r="X852" s="152">
        <v>12</v>
      </c>
      <c r="Y852" s="152">
        <v>3.4</v>
      </c>
      <c r="Z852" s="11">
        <v>4.5999999999999996</v>
      </c>
      <c r="AA852" s="15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56</v>
      </c>
    </row>
    <row r="853" spans="1:65">
      <c r="A853" s="30"/>
      <c r="B853" s="19">
        <v>1</v>
      </c>
      <c r="C853" s="9">
        <v>6</v>
      </c>
      <c r="D853" s="11">
        <v>4.706858023056613</v>
      </c>
      <c r="E853" s="11">
        <v>4.8</v>
      </c>
      <c r="F853" s="152">
        <v>4</v>
      </c>
      <c r="G853" s="152" t="s">
        <v>96</v>
      </c>
      <c r="H853" s="11">
        <v>4.04</v>
      </c>
      <c r="I853" s="11">
        <v>4.4000000000000004</v>
      </c>
      <c r="J853" s="11">
        <v>4.4000000000000004</v>
      </c>
      <c r="K853" s="11">
        <v>4.7</v>
      </c>
      <c r="L853" s="11">
        <v>4.7</v>
      </c>
      <c r="M853" s="11">
        <v>4.5999999999999996</v>
      </c>
      <c r="N853" s="11">
        <v>4.7</v>
      </c>
      <c r="O853" s="11">
        <v>4.7158579425600005</v>
      </c>
      <c r="P853" s="11">
        <v>5</v>
      </c>
      <c r="Q853" s="11">
        <v>4.7</v>
      </c>
      <c r="R853" s="11">
        <v>4.5999999999999996</v>
      </c>
      <c r="S853" s="11">
        <v>4.8</v>
      </c>
      <c r="T853" s="153">
        <v>4.0999999999999996</v>
      </c>
      <c r="U853" s="11">
        <v>4.5</v>
      </c>
      <c r="V853" s="11">
        <v>5.0999999999999996</v>
      </c>
      <c r="W853" s="11">
        <v>4.8</v>
      </c>
      <c r="X853" s="152">
        <v>12</v>
      </c>
      <c r="Y853" s="152">
        <v>3.4</v>
      </c>
      <c r="Z853" s="11">
        <v>4.7</v>
      </c>
      <c r="AA853" s="15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20" t="s">
        <v>267</v>
      </c>
      <c r="C854" s="12"/>
      <c r="D854" s="22">
        <v>4.6529802079219778</v>
      </c>
      <c r="E854" s="22">
        <v>4.8</v>
      </c>
      <c r="F854" s="22">
        <v>2.8333333333333335</v>
      </c>
      <c r="G854" s="22" t="s">
        <v>754</v>
      </c>
      <c r="H854" s="22">
        <v>4.5066666666666668</v>
      </c>
      <c r="I854" s="22">
        <v>4.25</v>
      </c>
      <c r="J854" s="22">
        <v>4.45</v>
      </c>
      <c r="K854" s="22">
        <v>4.45</v>
      </c>
      <c r="L854" s="22">
        <v>4.8000000000000007</v>
      </c>
      <c r="M854" s="22">
        <v>4.5666666666666664</v>
      </c>
      <c r="N854" s="22">
        <v>4.8166666666666664</v>
      </c>
      <c r="O854" s="22">
        <v>4.6593401280617162</v>
      </c>
      <c r="P854" s="22">
        <v>4.8500000000000005</v>
      </c>
      <c r="Q854" s="22">
        <v>4.5666666666666673</v>
      </c>
      <c r="R854" s="22">
        <v>4.6333333333333337</v>
      </c>
      <c r="S854" s="22">
        <v>4.6833333333333327</v>
      </c>
      <c r="T854" s="22">
        <v>4.3999999999999995</v>
      </c>
      <c r="U854" s="22">
        <v>4.6333333333333337</v>
      </c>
      <c r="V854" s="22">
        <v>5.083333333333333</v>
      </c>
      <c r="W854" s="22">
        <v>4.75</v>
      </c>
      <c r="X854" s="22">
        <v>14.333333333333334</v>
      </c>
      <c r="Y854" s="22">
        <v>3.4</v>
      </c>
      <c r="Z854" s="22">
        <v>4.6666666666666661</v>
      </c>
      <c r="AA854" s="157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A855" s="30"/>
      <c r="B855" s="3" t="s">
        <v>268</v>
      </c>
      <c r="C855" s="29"/>
      <c r="D855" s="11">
        <v>4.6863520408153247</v>
      </c>
      <c r="E855" s="11">
        <v>4.8</v>
      </c>
      <c r="F855" s="11">
        <v>3</v>
      </c>
      <c r="G855" s="11" t="s">
        <v>754</v>
      </c>
      <c r="H855" s="11">
        <v>4.54</v>
      </c>
      <c r="I855" s="11">
        <v>4.3499999999999996</v>
      </c>
      <c r="J855" s="11">
        <v>4.45</v>
      </c>
      <c r="K855" s="11">
        <v>4.5</v>
      </c>
      <c r="L855" s="11">
        <v>4.8</v>
      </c>
      <c r="M855" s="11">
        <v>4.5999999999999996</v>
      </c>
      <c r="N855" s="11">
        <v>4.8</v>
      </c>
      <c r="O855" s="11">
        <v>4.6637604316800001</v>
      </c>
      <c r="P855" s="11">
        <v>4.8499999999999996</v>
      </c>
      <c r="Q855" s="11">
        <v>4.55</v>
      </c>
      <c r="R855" s="11">
        <v>4.5999999999999996</v>
      </c>
      <c r="S855" s="11">
        <v>4.6500000000000004</v>
      </c>
      <c r="T855" s="11">
        <v>4.45</v>
      </c>
      <c r="U855" s="11">
        <v>4.6500000000000004</v>
      </c>
      <c r="V855" s="11">
        <v>5.0999999999999996</v>
      </c>
      <c r="W855" s="11">
        <v>4.75</v>
      </c>
      <c r="X855" s="11">
        <v>14.5</v>
      </c>
      <c r="Y855" s="11">
        <v>3.4</v>
      </c>
      <c r="Z855" s="11">
        <v>4.6500000000000004</v>
      </c>
      <c r="AA855" s="157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6"/>
    </row>
    <row r="856" spans="1:65">
      <c r="A856" s="30"/>
      <c r="B856" s="3" t="s">
        <v>269</v>
      </c>
      <c r="C856" s="29"/>
      <c r="D856" s="23">
        <v>9.5441676225525893E-2</v>
      </c>
      <c r="E856" s="23">
        <v>0.10954451150103316</v>
      </c>
      <c r="F856" s="23">
        <v>0.75277265270908122</v>
      </c>
      <c r="G856" s="23" t="s">
        <v>754</v>
      </c>
      <c r="H856" s="23">
        <v>0.50066622281383411</v>
      </c>
      <c r="I856" s="23">
        <v>0.25884358211089586</v>
      </c>
      <c r="J856" s="23">
        <v>0.15165750888103077</v>
      </c>
      <c r="K856" s="23">
        <v>0.17606816861659014</v>
      </c>
      <c r="L856" s="23">
        <v>8.9442719099991672E-2</v>
      </c>
      <c r="M856" s="23">
        <v>5.1639777949432038E-2</v>
      </c>
      <c r="N856" s="23">
        <v>0.1169045194450012</v>
      </c>
      <c r="O856" s="23">
        <v>0.10893610783381388</v>
      </c>
      <c r="P856" s="23">
        <v>0.1048808848170152</v>
      </c>
      <c r="Q856" s="23">
        <v>0.12110601416389963</v>
      </c>
      <c r="R856" s="23">
        <v>0.10327955589886448</v>
      </c>
      <c r="S856" s="23">
        <v>0.14719601443879762</v>
      </c>
      <c r="T856" s="23">
        <v>0.15491933384829681</v>
      </c>
      <c r="U856" s="23">
        <v>0.12110601416389968</v>
      </c>
      <c r="V856" s="23">
        <v>0.13291601358251237</v>
      </c>
      <c r="W856" s="23">
        <v>0.10488088481701528</v>
      </c>
      <c r="X856" s="23">
        <v>2.0655911179772852</v>
      </c>
      <c r="Y856" s="23">
        <v>8.9442719099991672E-2</v>
      </c>
      <c r="Z856" s="23">
        <v>8.1649658092772748E-2</v>
      </c>
      <c r="AA856" s="212"/>
      <c r="AB856" s="213"/>
      <c r="AC856" s="213"/>
      <c r="AD856" s="213"/>
      <c r="AE856" s="213"/>
      <c r="AF856" s="213"/>
      <c r="AG856" s="213"/>
      <c r="AH856" s="213"/>
      <c r="AI856" s="213"/>
      <c r="AJ856" s="213"/>
      <c r="AK856" s="213"/>
      <c r="AL856" s="213"/>
      <c r="AM856" s="213"/>
      <c r="AN856" s="213"/>
      <c r="AO856" s="213"/>
      <c r="AP856" s="213"/>
      <c r="AQ856" s="213"/>
      <c r="AR856" s="213"/>
      <c r="AS856" s="213"/>
      <c r="AT856" s="213"/>
      <c r="AU856" s="213"/>
      <c r="AV856" s="213"/>
      <c r="AW856" s="213"/>
      <c r="AX856" s="213"/>
      <c r="AY856" s="213"/>
      <c r="AZ856" s="213"/>
      <c r="BA856" s="213"/>
      <c r="BB856" s="213"/>
      <c r="BC856" s="213"/>
      <c r="BD856" s="213"/>
      <c r="BE856" s="213"/>
      <c r="BF856" s="213"/>
      <c r="BG856" s="213"/>
      <c r="BH856" s="213"/>
      <c r="BI856" s="213"/>
      <c r="BJ856" s="213"/>
      <c r="BK856" s="213"/>
      <c r="BL856" s="213"/>
      <c r="BM856" s="57"/>
    </row>
    <row r="857" spans="1:65">
      <c r="A857" s="30"/>
      <c r="B857" s="3" t="s">
        <v>87</v>
      </c>
      <c r="C857" s="29"/>
      <c r="D857" s="13">
        <v>2.0511945454448895E-2</v>
      </c>
      <c r="E857" s="13">
        <v>2.2821773229381909E-2</v>
      </c>
      <c r="F857" s="13">
        <v>0.26568446566202863</v>
      </c>
      <c r="G857" s="13" t="s">
        <v>754</v>
      </c>
      <c r="H857" s="13">
        <v>0.11109457606815845</v>
      </c>
      <c r="I857" s="13">
        <v>6.0904372261387264E-2</v>
      </c>
      <c r="J857" s="13">
        <v>3.4080339074388934E-2</v>
      </c>
      <c r="K857" s="13">
        <v>3.956588058799778E-2</v>
      </c>
      <c r="L857" s="13">
        <v>1.8633899812498262E-2</v>
      </c>
      <c r="M857" s="13">
        <v>1.130798057286833E-2</v>
      </c>
      <c r="N857" s="13">
        <v>2.427083448685146E-2</v>
      </c>
      <c r="O857" s="13">
        <v>2.338015788496026E-2</v>
      </c>
      <c r="P857" s="13">
        <v>2.1624924704539215E-2</v>
      </c>
      <c r="Q857" s="13">
        <v>2.6519565145379478E-2</v>
      </c>
      <c r="R857" s="13">
        <v>2.2290551632848446E-2</v>
      </c>
      <c r="S857" s="13">
        <v>3.1429753972697004E-2</v>
      </c>
      <c r="T857" s="13">
        <v>3.5208939510976554E-2</v>
      </c>
      <c r="U857" s="13">
        <v>2.6137988668467557E-2</v>
      </c>
      <c r="V857" s="13">
        <v>2.6147412508035223E-2</v>
      </c>
      <c r="W857" s="13">
        <v>2.2080186277266375E-2</v>
      </c>
      <c r="X857" s="13">
        <v>0.14411100823097339</v>
      </c>
      <c r="Y857" s="13">
        <v>2.6306682088232846E-2</v>
      </c>
      <c r="Z857" s="13">
        <v>1.7496355305594163E-2</v>
      </c>
      <c r="AA857" s="157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3" t="s">
        <v>270</v>
      </c>
      <c r="C858" s="29"/>
      <c r="D858" s="13">
        <v>-1.0812867403114934E-3</v>
      </c>
      <c r="E858" s="13">
        <v>3.048145691293791E-2</v>
      </c>
      <c r="F858" s="13">
        <v>-0.39172969557222403</v>
      </c>
      <c r="G858" s="13" t="s">
        <v>754</v>
      </c>
      <c r="H858" s="13">
        <v>-3.2492409898408181E-2</v>
      </c>
      <c r="I858" s="13">
        <v>-8.7594543358336163E-2</v>
      </c>
      <c r="J858" s="13">
        <v>-4.4657815986963612E-2</v>
      </c>
      <c r="K858" s="13">
        <v>-4.4657815986963612E-2</v>
      </c>
      <c r="L858" s="13">
        <v>3.0481456912938132E-2</v>
      </c>
      <c r="M858" s="13">
        <v>-1.9611391686996549E-2</v>
      </c>
      <c r="N858" s="13">
        <v>3.4059517527218919E-2</v>
      </c>
      <c r="O858" s="13">
        <v>2.8408404540680721E-4</v>
      </c>
      <c r="P858" s="13">
        <v>4.1215638755781159E-2</v>
      </c>
      <c r="Q858" s="13">
        <v>-1.9611391686996327E-2</v>
      </c>
      <c r="R858" s="13">
        <v>-5.2991492298721798E-3</v>
      </c>
      <c r="S858" s="13">
        <v>5.435032612970625E-3</v>
      </c>
      <c r="T858" s="13">
        <v>-5.5391997829806972E-2</v>
      </c>
      <c r="U858" s="13">
        <v>-5.2991492298721798E-3</v>
      </c>
      <c r="V858" s="13">
        <v>9.1308487355715506E-2</v>
      </c>
      <c r="W858" s="13">
        <v>1.9747275070094883E-2</v>
      </c>
      <c r="X858" s="13">
        <v>2.0771321282816899</v>
      </c>
      <c r="Y858" s="13">
        <v>-0.27007563468666895</v>
      </c>
      <c r="Z858" s="13">
        <v>1.856971998689616E-3</v>
      </c>
      <c r="AA858" s="157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6"/>
    </row>
    <row r="859" spans="1:65">
      <c r="A859" s="30"/>
      <c r="B859" s="46" t="s">
        <v>271</v>
      </c>
      <c r="C859" s="47"/>
      <c r="D859" s="45">
        <v>0.01</v>
      </c>
      <c r="E859" s="45">
        <v>0.66</v>
      </c>
      <c r="F859" s="45" t="s">
        <v>272</v>
      </c>
      <c r="G859" s="45">
        <v>1.58</v>
      </c>
      <c r="H859" s="45">
        <v>0.69</v>
      </c>
      <c r="I859" s="45">
        <v>1.87</v>
      </c>
      <c r="J859" s="45">
        <v>0.95</v>
      </c>
      <c r="K859" s="45">
        <v>0.95</v>
      </c>
      <c r="L859" s="45">
        <v>0.66</v>
      </c>
      <c r="M859" s="45">
        <v>0.41</v>
      </c>
      <c r="N859" s="45">
        <v>0.74</v>
      </c>
      <c r="O859" s="45">
        <v>0.01</v>
      </c>
      <c r="P859" s="45">
        <v>0.89</v>
      </c>
      <c r="Q859" s="45">
        <v>0.41</v>
      </c>
      <c r="R859" s="45">
        <v>0.1</v>
      </c>
      <c r="S859" s="45">
        <v>0.12</v>
      </c>
      <c r="T859" s="45">
        <v>1.18</v>
      </c>
      <c r="U859" s="45">
        <v>0.1</v>
      </c>
      <c r="V859" s="45">
        <v>1.96</v>
      </c>
      <c r="W859" s="45">
        <v>0.43</v>
      </c>
      <c r="X859" s="45">
        <v>44.49</v>
      </c>
      <c r="Y859" s="45">
        <v>5.78</v>
      </c>
      <c r="Z859" s="45">
        <v>0.05</v>
      </c>
      <c r="AA859" s="157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6"/>
    </row>
    <row r="860" spans="1:65">
      <c r="B860" s="31" t="s">
        <v>323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BM860" s="56"/>
    </row>
    <row r="861" spans="1:65">
      <c r="BM861" s="56"/>
    </row>
    <row r="862" spans="1:65" ht="15">
      <c r="B862" s="8" t="s">
        <v>548</v>
      </c>
      <c r="BM862" s="28" t="s">
        <v>67</v>
      </c>
    </row>
    <row r="863" spans="1:65" ht="15">
      <c r="A863" s="25" t="s">
        <v>18</v>
      </c>
      <c r="B863" s="18" t="s">
        <v>110</v>
      </c>
      <c r="C863" s="15" t="s">
        <v>111</v>
      </c>
      <c r="D863" s="16" t="s">
        <v>227</v>
      </c>
      <c r="E863" s="17" t="s">
        <v>227</v>
      </c>
      <c r="F863" s="17" t="s">
        <v>227</v>
      </c>
      <c r="G863" s="17" t="s">
        <v>227</v>
      </c>
      <c r="H863" s="17" t="s">
        <v>227</v>
      </c>
      <c r="I863" s="17" t="s">
        <v>227</v>
      </c>
      <c r="J863" s="17" t="s">
        <v>227</v>
      </c>
      <c r="K863" s="17" t="s">
        <v>227</v>
      </c>
      <c r="L863" s="17" t="s">
        <v>227</v>
      </c>
      <c r="M863" s="17" t="s">
        <v>227</v>
      </c>
      <c r="N863" s="17" t="s">
        <v>227</v>
      </c>
      <c r="O863" s="17" t="s">
        <v>227</v>
      </c>
      <c r="P863" s="17" t="s">
        <v>227</v>
      </c>
      <c r="Q863" s="17" t="s">
        <v>227</v>
      </c>
      <c r="R863" s="17" t="s">
        <v>227</v>
      </c>
      <c r="S863" s="17" t="s">
        <v>227</v>
      </c>
      <c r="T863" s="17" t="s">
        <v>227</v>
      </c>
      <c r="U863" s="17" t="s">
        <v>227</v>
      </c>
      <c r="V863" s="17" t="s">
        <v>227</v>
      </c>
      <c r="W863" s="17" t="s">
        <v>227</v>
      </c>
      <c r="X863" s="17" t="s">
        <v>227</v>
      </c>
      <c r="Y863" s="17" t="s">
        <v>227</v>
      </c>
      <c r="Z863" s="17" t="s">
        <v>227</v>
      </c>
      <c r="AA863" s="17" t="s">
        <v>227</v>
      </c>
      <c r="AB863" s="17" t="s">
        <v>227</v>
      </c>
      <c r="AC863" s="17" t="s">
        <v>227</v>
      </c>
      <c r="AD863" s="157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228</v>
      </c>
      <c r="C864" s="9" t="s">
        <v>228</v>
      </c>
      <c r="D864" s="155" t="s">
        <v>231</v>
      </c>
      <c r="E864" s="156" t="s">
        <v>232</v>
      </c>
      <c r="F864" s="156" t="s">
        <v>233</v>
      </c>
      <c r="G864" s="156" t="s">
        <v>237</v>
      </c>
      <c r="H864" s="156" t="s">
        <v>238</v>
      </c>
      <c r="I864" s="156" t="s">
        <v>239</v>
      </c>
      <c r="J864" s="156" t="s">
        <v>240</v>
      </c>
      <c r="K864" s="156" t="s">
        <v>241</v>
      </c>
      <c r="L864" s="156" t="s">
        <v>242</v>
      </c>
      <c r="M864" s="156" t="s">
        <v>243</v>
      </c>
      <c r="N864" s="156" t="s">
        <v>244</v>
      </c>
      <c r="O864" s="156" t="s">
        <v>245</v>
      </c>
      <c r="P864" s="156" t="s">
        <v>246</v>
      </c>
      <c r="Q864" s="156" t="s">
        <v>247</v>
      </c>
      <c r="R864" s="156" t="s">
        <v>248</v>
      </c>
      <c r="S864" s="156" t="s">
        <v>249</v>
      </c>
      <c r="T864" s="156" t="s">
        <v>250</v>
      </c>
      <c r="U864" s="156" t="s">
        <v>251</v>
      </c>
      <c r="V864" s="156" t="s">
        <v>252</v>
      </c>
      <c r="W864" s="156" t="s">
        <v>253</v>
      </c>
      <c r="X864" s="156" t="s">
        <v>254</v>
      </c>
      <c r="Y864" s="156" t="s">
        <v>255</v>
      </c>
      <c r="Z864" s="156" t="s">
        <v>256</v>
      </c>
      <c r="AA864" s="156" t="s">
        <v>257</v>
      </c>
      <c r="AB864" s="156" t="s">
        <v>259</v>
      </c>
      <c r="AC864" s="156" t="s">
        <v>260</v>
      </c>
      <c r="AD864" s="157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114</v>
      </c>
      <c r="E865" s="11" t="s">
        <v>303</v>
      </c>
      <c r="F865" s="11" t="s">
        <v>303</v>
      </c>
      <c r="G865" s="11" t="s">
        <v>304</v>
      </c>
      <c r="H865" s="11" t="s">
        <v>114</v>
      </c>
      <c r="I865" s="11" t="s">
        <v>114</v>
      </c>
      <c r="J865" s="11" t="s">
        <v>304</v>
      </c>
      <c r="K865" s="11" t="s">
        <v>303</v>
      </c>
      <c r="L865" s="11" t="s">
        <v>304</v>
      </c>
      <c r="M865" s="11" t="s">
        <v>304</v>
      </c>
      <c r="N865" s="11" t="s">
        <v>304</v>
      </c>
      <c r="O865" s="11" t="s">
        <v>304</v>
      </c>
      <c r="P865" s="11" t="s">
        <v>304</v>
      </c>
      <c r="Q865" s="11" t="s">
        <v>114</v>
      </c>
      <c r="R865" s="11" t="s">
        <v>304</v>
      </c>
      <c r="S865" s="11" t="s">
        <v>304</v>
      </c>
      <c r="T865" s="11" t="s">
        <v>303</v>
      </c>
      <c r="U865" s="11" t="s">
        <v>304</v>
      </c>
      <c r="V865" s="11" t="s">
        <v>303</v>
      </c>
      <c r="W865" s="11" t="s">
        <v>304</v>
      </c>
      <c r="X865" s="11" t="s">
        <v>114</v>
      </c>
      <c r="Y865" s="11" t="s">
        <v>303</v>
      </c>
      <c r="Z865" s="11" t="s">
        <v>304</v>
      </c>
      <c r="AA865" s="11" t="s">
        <v>304</v>
      </c>
      <c r="AB865" s="11" t="s">
        <v>303</v>
      </c>
      <c r="AC865" s="11" t="s">
        <v>304</v>
      </c>
      <c r="AD865" s="157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157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8">
        <v>1</v>
      </c>
      <c r="C867" s="14">
        <v>1</v>
      </c>
      <c r="D867" s="219">
        <v>160.55179999999999</v>
      </c>
      <c r="E867" s="219">
        <v>154.88660073731307</v>
      </c>
      <c r="F867" s="219">
        <v>166.49</v>
      </c>
      <c r="G867" s="219">
        <v>164</v>
      </c>
      <c r="H867" s="219">
        <v>153.71639999999999</v>
      </c>
      <c r="I867" s="219">
        <v>162</v>
      </c>
      <c r="J867" s="220">
        <v>173</v>
      </c>
      <c r="K867" s="219">
        <v>164</v>
      </c>
      <c r="L867" s="219">
        <v>159</v>
      </c>
      <c r="M867" s="221">
        <v>156.5</v>
      </c>
      <c r="N867" s="219">
        <v>158</v>
      </c>
      <c r="O867" s="219">
        <v>150</v>
      </c>
      <c r="P867" s="219">
        <v>168.5</v>
      </c>
      <c r="Q867" s="219">
        <v>158.15913313973309</v>
      </c>
      <c r="R867" s="219">
        <v>150</v>
      </c>
      <c r="S867" s="219">
        <v>156.5</v>
      </c>
      <c r="T867" s="219">
        <v>165</v>
      </c>
      <c r="U867" s="219">
        <v>177</v>
      </c>
      <c r="V867" s="219">
        <v>161</v>
      </c>
      <c r="W867" s="219">
        <v>157</v>
      </c>
      <c r="X867" s="219">
        <v>154</v>
      </c>
      <c r="Y867" s="219">
        <v>156.52000000000001</v>
      </c>
      <c r="Z867" s="220">
        <v>116.74</v>
      </c>
      <c r="AA867" s="219">
        <v>164</v>
      </c>
      <c r="AB867" s="221">
        <v>104</v>
      </c>
      <c r="AC867" s="219">
        <v>147.69999999999999</v>
      </c>
      <c r="AD867" s="222"/>
      <c r="AE867" s="223"/>
      <c r="AF867" s="223"/>
      <c r="AG867" s="223"/>
      <c r="AH867" s="223"/>
      <c r="AI867" s="223"/>
      <c r="AJ867" s="223"/>
      <c r="AK867" s="223"/>
      <c r="AL867" s="223"/>
      <c r="AM867" s="223"/>
      <c r="AN867" s="223"/>
      <c r="AO867" s="223"/>
      <c r="AP867" s="223"/>
      <c r="AQ867" s="223"/>
      <c r="AR867" s="223"/>
      <c r="AS867" s="223"/>
      <c r="AT867" s="223"/>
      <c r="AU867" s="223"/>
      <c r="AV867" s="223"/>
      <c r="AW867" s="223"/>
      <c r="AX867" s="223"/>
      <c r="AY867" s="223"/>
      <c r="AZ867" s="223"/>
      <c r="BA867" s="223"/>
      <c r="BB867" s="223"/>
      <c r="BC867" s="223"/>
      <c r="BD867" s="223"/>
      <c r="BE867" s="223"/>
      <c r="BF867" s="223"/>
      <c r="BG867" s="223"/>
      <c r="BH867" s="223"/>
      <c r="BI867" s="223"/>
      <c r="BJ867" s="223"/>
      <c r="BK867" s="223"/>
      <c r="BL867" s="223"/>
      <c r="BM867" s="224">
        <v>1</v>
      </c>
    </row>
    <row r="868" spans="1:65">
      <c r="A868" s="30"/>
      <c r="B868" s="19">
        <v>1</v>
      </c>
      <c r="C868" s="9">
        <v>2</v>
      </c>
      <c r="D868" s="225">
        <v>163.66820000000001</v>
      </c>
      <c r="E868" s="225">
        <v>155.10060518329865</v>
      </c>
      <c r="F868" s="225">
        <v>163.44999999999999</v>
      </c>
      <c r="G868" s="225">
        <v>160</v>
      </c>
      <c r="H868" s="225">
        <v>159.0729</v>
      </c>
      <c r="I868" s="225">
        <v>160</v>
      </c>
      <c r="J868" s="226">
        <v>172</v>
      </c>
      <c r="K868" s="227">
        <v>172</v>
      </c>
      <c r="L868" s="225">
        <v>158.5</v>
      </c>
      <c r="M868" s="225">
        <v>162</v>
      </c>
      <c r="N868" s="225">
        <v>154.5</v>
      </c>
      <c r="O868" s="225">
        <v>151</v>
      </c>
      <c r="P868" s="225">
        <v>167.5</v>
      </c>
      <c r="Q868" s="225">
        <v>164.16318151363998</v>
      </c>
      <c r="R868" s="225">
        <v>150</v>
      </c>
      <c r="S868" s="225">
        <v>150.1</v>
      </c>
      <c r="T868" s="225">
        <v>160</v>
      </c>
      <c r="U868" s="225">
        <v>173</v>
      </c>
      <c r="V868" s="225">
        <v>162</v>
      </c>
      <c r="W868" s="225">
        <v>159</v>
      </c>
      <c r="X868" s="225">
        <v>154</v>
      </c>
      <c r="Y868" s="225">
        <v>158.32</v>
      </c>
      <c r="Z868" s="226">
        <v>109.07</v>
      </c>
      <c r="AA868" s="225">
        <v>163</v>
      </c>
      <c r="AB868" s="226">
        <v>110</v>
      </c>
      <c r="AC868" s="225">
        <v>143.19999999999999</v>
      </c>
      <c r="AD868" s="222"/>
      <c r="AE868" s="223"/>
      <c r="AF868" s="223"/>
      <c r="AG868" s="223"/>
      <c r="AH868" s="223"/>
      <c r="AI868" s="223"/>
      <c r="AJ868" s="223"/>
      <c r="AK868" s="223"/>
      <c r="AL868" s="223"/>
      <c r="AM868" s="223"/>
      <c r="AN868" s="223"/>
      <c r="AO868" s="223"/>
      <c r="AP868" s="223"/>
      <c r="AQ868" s="223"/>
      <c r="AR868" s="223"/>
      <c r="AS868" s="223"/>
      <c r="AT868" s="223"/>
      <c r="AU868" s="223"/>
      <c r="AV868" s="223"/>
      <c r="AW868" s="223"/>
      <c r="AX868" s="223"/>
      <c r="AY868" s="223"/>
      <c r="AZ868" s="223"/>
      <c r="BA868" s="223"/>
      <c r="BB868" s="223"/>
      <c r="BC868" s="223"/>
      <c r="BD868" s="223"/>
      <c r="BE868" s="223"/>
      <c r="BF868" s="223"/>
      <c r="BG868" s="223"/>
      <c r="BH868" s="223"/>
      <c r="BI868" s="223"/>
      <c r="BJ868" s="223"/>
      <c r="BK868" s="223"/>
      <c r="BL868" s="223"/>
      <c r="BM868" s="224">
        <v>14</v>
      </c>
    </row>
    <row r="869" spans="1:65">
      <c r="A869" s="30"/>
      <c r="B869" s="19">
        <v>1</v>
      </c>
      <c r="C869" s="9">
        <v>3</v>
      </c>
      <c r="D869" s="225">
        <v>162.5608</v>
      </c>
      <c r="E869" s="225">
        <v>156.88772200891694</v>
      </c>
      <c r="F869" s="225">
        <v>163.32</v>
      </c>
      <c r="G869" s="225">
        <v>164</v>
      </c>
      <c r="H869" s="225">
        <v>153.0778</v>
      </c>
      <c r="I869" s="225">
        <v>157</v>
      </c>
      <c r="J869" s="226">
        <v>176</v>
      </c>
      <c r="K869" s="225">
        <v>161</v>
      </c>
      <c r="L869" s="225">
        <v>153.5</v>
      </c>
      <c r="M869" s="225">
        <v>168.5</v>
      </c>
      <c r="N869" s="225">
        <v>160</v>
      </c>
      <c r="O869" s="225">
        <v>148.5</v>
      </c>
      <c r="P869" s="225">
        <v>170.5</v>
      </c>
      <c r="Q869" s="225">
        <v>163.85029479364002</v>
      </c>
      <c r="R869" s="225">
        <v>152</v>
      </c>
      <c r="S869" s="225">
        <v>156.9</v>
      </c>
      <c r="T869" s="225">
        <v>160</v>
      </c>
      <c r="U869" s="225">
        <v>177</v>
      </c>
      <c r="V869" s="225">
        <v>161</v>
      </c>
      <c r="W869" s="225">
        <v>157</v>
      </c>
      <c r="X869" s="225">
        <v>157</v>
      </c>
      <c r="Y869" s="225">
        <v>158.84</v>
      </c>
      <c r="Z869" s="226">
        <v>118.88</v>
      </c>
      <c r="AA869" s="225">
        <v>162</v>
      </c>
      <c r="AB869" s="226">
        <v>114</v>
      </c>
      <c r="AC869" s="225">
        <v>146.1</v>
      </c>
      <c r="AD869" s="222"/>
      <c r="AE869" s="223"/>
      <c r="AF869" s="223"/>
      <c r="AG869" s="223"/>
      <c r="AH869" s="223"/>
      <c r="AI869" s="223"/>
      <c r="AJ869" s="223"/>
      <c r="AK869" s="223"/>
      <c r="AL869" s="223"/>
      <c r="AM869" s="223"/>
      <c r="AN869" s="223"/>
      <c r="AO869" s="223"/>
      <c r="AP869" s="223"/>
      <c r="AQ869" s="223"/>
      <c r="AR869" s="223"/>
      <c r="AS869" s="223"/>
      <c r="AT869" s="223"/>
      <c r="AU869" s="223"/>
      <c r="AV869" s="223"/>
      <c r="AW869" s="223"/>
      <c r="AX869" s="223"/>
      <c r="AY869" s="223"/>
      <c r="AZ869" s="223"/>
      <c r="BA869" s="223"/>
      <c r="BB869" s="223"/>
      <c r="BC869" s="223"/>
      <c r="BD869" s="223"/>
      <c r="BE869" s="223"/>
      <c r="BF869" s="223"/>
      <c r="BG869" s="223"/>
      <c r="BH869" s="223"/>
      <c r="BI869" s="223"/>
      <c r="BJ869" s="223"/>
      <c r="BK869" s="223"/>
      <c r="BL869" s="223"/>
      <c r="BM869" s="224">
        <v>16</v>
      </c>
    </row>
    <row r="870" spans="1:65">
      <c r="A870" s="30"/>
      <c r="B870" s="19">
        <v>1</v>
      </c>
      <c r="C870" s="9">
        <v>4</v>
      </c>
      <c r="D870" s="225">
        <v>161.87479999999999</v>
      </c>
      <c r="E870" s="225">
        <v>156.53205904584146</v>
      </c>
      <c r="F870" s="225">
        <v>164.89</v>
      </c>
      <c r="G870" s="225">
        <v>162</v>
      </c>
      <c r="H870" s="225">
        <v>159.72710000000001</v>
      </c>
      <c r="I870" s="225">
        <v>167</v>
      </c>
      <c r="J870" s="226">
        <v>176</v>
      </c>
      <c r="K870" s="225">
        <v>159</v>
      </c>
      <c r="L870" s="225">
        <v>155.5</v>
      </c>
      <c r="M870" s="225">
        <v>168</v>
      </c>
      <c r="N870" s="225">
        <v>160.5</v>
      </c>
      <c r="O870" s="225">
        <v>153.5</v>
      </c>
      <c r="P870" s="225">
        <v>164.5</v>
      </c>
      <c r="Q870" s="225">
        <v>164.53223204963999</v>
      </c>
      <c r="R870" s="225">
        <v>152</v>
      </c>
      <c r="S870" s="225">
        <v>154.19999999999999</v>
      </c>
      <c r="T870" s="225">
        <v>162</v>
      </c>
      <c r="U870" s="225">
        <v>167</v>
      </c>
      <c r="V870" s="225">
        <v>161</v>
      </c>
      <c r="W870" s="225">
        <v>155</v>
      </c>
      <c r="X870" s="225">
        <v>158</v>
      </c>
      <c r="Y870" s="225">
        <v>161.36000000000001</v>
      </c>
      <c r="Z870" s="226">
        <v>114.08</v>
      </c>
      <c r="AA870" s="225">
        <v>166</v>
      </c>
      <c r="AB870" s="226">
        <v>111</v>
      </c>
      <c r="AC870" s="227">
        <v>153.30000000000001</v>
      </c>
      <c r="AD870" s="222"/>
      <c r="AE870" s="223"/>
      <c r="AF870" s="223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4">
        <v>159.5549140829331</v>
      </c>
    </row>
    <row r="871" spans="1:65">
      <c r="A871" s="30"/>
      <c r="B871" s="19">
        <v>1</v>
      </c>
      <c r="C871" s="9">
        <v>5</v>
      </c>
      <c r="D871" s="225">
        <v>161.9924</v>
      </c>
      <c r="E871" s="225">
        <v>157.55888494209017</v>
      </c>
      <c r="F871" s="225">
        <v>164.57</v>
      </c>
      <c r="G871" s="225">
        <v>164</v>
      </c>
      <c r="H871" s="225">
        <v>158.45519999999999</v>
      </c>
      <c r="I871" s="225">
        <v>160</v>
      </c>
      <c r="J871" s="226">
        <v>176</v>
      </c>
      <c r="K871" s="225">
        <v>162</v>
      </c>
      <c r="L871" s="225">
        <v>160.5</v>
      </c>
      <c r="M871" s="225">
        <v>168</v>
      </c>
      <c r="N871" s="225">
        <v>156</v>
      </c>
      <c r="O871" s="225">
        <v>154.5</v>
      </c>
      <c r="P871" s="225">
        <v>168.5</v>
      </c>
      <c r="Q871" s="225">
        <v>155.53922132963999</v>
      </c>
      <c r="R871" s="225">
        <v>150</v>
      </c>
      <c r="S871" s="225">
        <v>150</v>
      </c>
      <c r="T871" s="225">
        <v>162</v>
      </c>
      <c r="U871" s="225">
        <v>170</v>
      </c>
      <c r="V871" s="225">
        <v>157</v>
      </c>
      <c r="W871" s="225">
        <v>157</v>
      </c>
      <c r="X871" s="225">
        <v>158</v>
      </c>
      <c r="Y871" s="225">
        <v>156.47999999999999</v>
      </c>
      <c r="Z871" s="225"/>
      <c r="AA871" s="225">
        <v>164</v>
      </c>
      <c r="AB871" s="226">
        <v>111</v>
      </c>
      <c r="AC871" s="225">
        <v>143.6</v>
      </c>
      <c r="AD871" s="222"/>
      <c r="AE871" s="223"/>
      <c r="AF871" s="223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4">
        <v>57</v>
      </c>
    </row>
    <row r="872" spans="1:65">
      <c r="A872" s="30"/>
      <c r="B872" s="19">
        <v>1</v>
      </c>
      <c r="C872" s="9">
        <v>6</v>
      </c>
      <c r="D872" s="225">
        <v>163.0018</v>
      </c>
      <c r="E872" s="225">
        <v>158.91261731537452</v>
      </c>
      <c r="F872" s="225">
        <v>165.2</v>
      </c>
      <c r="G872" s="225">
        <v>171</v>
      </c>
      <c r="H872" s="225">
        <v>155.93879999999999</v>
      </c>
      <c r="I872" s="225">
        <v>159</v>
      </c>
      <c r="J872" s="226">
        <v>175</v>
      </c>
      <c r="K872" s="225">
        <v>163</v>
      </c>
      <c r="L872" s="225">
        <v>154.5</v>
      </c>
      <c r="M872" s="225">
        <v>167</v>
      </c>
      <c r="N872" s="225">
        <v>157.5</v>
      </c>
      <c r="O872" s="225">
        <v>156</v>
      </c>
      <c r="P872" s="225">
        <v>168.5</v>
      </c>
      <c r="Q872" s="225">
        <v>158.24759138564002</v>
      </c>
      <c r="R872" s="225">
        <v>153</v>
      </c>
      <c r="S872" s="225">
        <v>152.9</v>
      </c>
      <c r="T872" s="225">
        <v>164</v>
      </c>
      <c r="U872" s="225">
        <v>174</v>
      </c>
      <c r="V872" s="227">
        <v>148</v>
      </c>
      <c r="W872" s="225">
        <v>155</v>
      </c>
      <c r="X872" s="225">
        <v>155</v>
      </c>
      <c r="Y872" s="225">
        <v>159.75</v>
      </c>
      <c r="Z872" s="226">
        <v>107.7</v>
      </c>
      <c r="AA872" s="225">
        <v>165</v>
      </c>
      <c r="AB872" s="226">
        <v>112</v>
      </c>
      <c r="AC872" s="225">
        <v>144.30000000000001</v>
      </c>
      <c r="AD872" s="222"/>
      <c r="AE872" s="223"/>
      <c r="AF872" s="223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8"/>
    </row>
    <row r="873" spans="1:65">
      <c r="A873" s="30"/>
      <c r="B873" s="20" t="s">
        <v>267</v>
      </c>
      <c r="C873" s="12"/>
      <c r="D873" s="229">
        <v>162.27496666666667</v>
      </c>
      <c r="E873" s="229">
        <v>156.64641487213916</v>
      </c>
      <c r="F873" s="229">
        <v>164.65333333333334</v>
      </c>
      <c r="G873" s="229">
        <v>164.16666666666666</v>
      </c>
      <c r="H873" s="229">
        <v>156.66470000000001</v>
      </c>
      <c r="I873" s="229">
        <v>160.83333333333334</v>
      </c>
      <c r="J873" s="229">
        <v>174.66666666666666</v>
      </c>
      <c r="K873" s="229">
        <v>163.5</v>
      </c>
      <c r="L873" s="229">
        <v>156.91666666666666</v>
      </c>
      <c r="M873" s="229">
        <v>165</v>
      </c>
      <c r="N873" s="229">
        <v>157.75</v>
      </c>
      <c r="O873" s="229">
        <v>152.25</v>
      </c>
      <c r="P873" s="229">
        <v>168</v>
      </c>
      <c r="Q873" s="229">
        <v>160.74860903532218</v>
      </c>
      <c r="R873" s="229">
        <v>151.16666666666666</v>
      </c>
      <c r="S873" s="229">
        <v>153.43333333333334</v>
      </c>
      <c r="T873" s="229">
        <v>162.16666666666666</v>
      </c>
      <c r="U873" s="229">
        <v>173</v>
      </c>
      <c r="V873" s="229">
        <v>158.33333333333334</v>
      </c>
      <c r="W873" s="229">
        <v>156.66666666666666</v>
      </c>
      <c r="X873" s="229">
        <v>156</v>
      </c>
      <c r="Y873" s="229">
        <v>158.54500000000002</v>
      </c>
      <c r="Z873" s="229">
        <v>113.29400000000001</v>
      </c>
      <c r="AA873" s="229">
        <v>164</v>
      </c>
      <c r="AB873" s="229">
        <v>110.33333333333333</v>
      </c>
      <c r="AC873" s="229">
        <v>146.36666666666667</v>
      </c>
      <c r="AD873" s="222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8"/>
    </row>
    <row r="874" spans="1:65">
      <c r="A874" s="30"/>
      <c r="B874" s="3" t="s">
        <v>268</v>
      </c>
      <c r="C874" s="29"/>
      <c r="D874" s="225">
        <v>162.2766</v>
      </c>
      <c r="E874" s="225">
        <v>156.7098905273792</v>
      </c>
      <c r="F874" s="225">
        <v>164.73</v>
      </c>
      <c r="G874" s="225">
        <v>164</v>
      </c>
      <c r="H874" s="225">
        <v>157.197</v>
      </c>
      <c r="I874" s="225">
        <v>160</v>
      </c>
      <c r="J874" s="225">
        <v>175.5</v>
      </c>
      <c r="K874" s="225">
        <v>162.5</v>
      </c>
      <c r="L874" s="225">
        <v>157</v>
      </c>
      <c r="M874" s="225">
        <v>167.5</v>
      </c>
      <c r="N874" s="225">
        <v>157.75</v>
      </c>
      <c r="O874" s="225">
        <v>152.25</v>
      </c>
      <c r="P874" s="225">
        <v>168.5</v>
      </c>
      <c r="Q874" s="225">
        <v>161.04894308964003</v>
      </c>
      <c r="R874" s="225">
        <v>151</v>
      </c>
      <c r="S874" s="225">
        <v>153.55000000000001</v>
      </c>
      <c r="T874" s="225">
        <v>162</v>
      </c>
      <c r="U874" s="225">
        <v>173.5</v>
      </c>
      <c r="V874" s="225">
        <v>161</v>
      </c>
      <c r="W874" s="225">
        <v>157</v>
      </c>
      <c r="X874" s="225">
        <v>156</v>
      </c>
      <c r="Y874" s="225">
        <v>158.57999999999998</v>
      </c>
      <c r="Z874" s="225">
        <v>114.08</v>
      </c>
      <c r="AA874" s="225">
        <v>164</v>
      </c>
      <c r="AB874" s="225">
        <v>111</v>
      </c>
      <c r="AC874" s="225">
        <v>145.19999999999999</v>
      </c>
      <c r="AD874" s="222"/>
      <c r="AE874" s="223"/>
      <c r="AF874" s="223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8"/>
    </row>
    <row r="875" spans="1:65">
      <c r="A875" s="30"/>
      <c r="B875" s="3" t="s">
        <v>269</v>
      </c>
      <c r="C875" s="29"/>
      <c r="D875" s="225">
        <v>1.0733468361469582</v>
      </c>
      <c r="E875" s="225">
        <v>1.5182921270162273</v>
      </c>
      <c r="F875" s="225">
        <v>1.1799096010570804</v>
      </c>
      <c r="G875" s="225">
        <v>3.7103458958251676</v>
      </c>
      <c r="H875" s="225">
        <v>2.844955766264218</v>
      </c>
      <c r="I875" s="225">
        <v>3.4302575219167823</v>
      </c>
      <c r="J875" s="225">
        <v>1.7511900715418265</v>
      </c>
      <c r="K875" s="225">
        <v>4.5055521304275237</v>
      </c>
      <c r="L875" s="225">
        <v>2.8002976032319613</v>
      </c>
      <c r="M875" s="225">
        <v>4.8062459362791667</v>
      </c>
      <c r="N875" s="225">
        <v>2.2967368155711703</v>
      </c>
      <c r="O875" s="225">
        <v>2.8766299727285052</v>
      </c>
      <c r="P875" s="225">
        <v>1.9748417658131499</v>
      </c>
      <c r="Q875" s="225">
        <v>3.8908548632269455</v>
      </c>
      <c r="R875" s="225">
        <v>1.3291601358251257</v>
      </c>
      <c r="S875" s="225">
        <v>3.006437537463015</v>
      </c>
      <c r="T875" s="225">
        <v>2.0412414523193152</v>
      </c>
      <c r="U875" s="225">
        <v>3.9496835316262997</v>
      </c>
      <c r="V875" s="225">
        <v>5.3541261347363367</v>
      </c>
      <c r="W875" s="225">
        <v>1.5055453054181622</v>
      </c>
      <c r="X875" s="225">
        <v>1.8973665961010275</v>
      </c>
      <c r="Y875" s="225">
        <v>1.8909653619249656</v>
      </c>
      <c r="Z875" s="225">
        <v>4.8174453811122744</v>
      </c>
      <c r="AA875" s="225">
        <v>1.4142135623730951</v>
      </c>
      <c r="AB875" s="225">
        <v>3.3862466931200781</v>
      </c>
      <c r="AC875" s="225">
        <v>3.7913937630727177</v>
      </c>
      <c r="AD875" s="222"/>
      <c r="AE875" s="223"/>
      <c r="AF875" s="223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8"/>
    </row>
    <row r="876" spans="1:65">
      <c r="A876" s="30"/>
      <c r="B876" s="3" t="s">
        <v>87</v>
      </c>
      <c r="C876" s="29"/>
      <c r="D876" s="13">
        <v>6.6143710160282984E-3</v>
      </c>
      <c r="E876" s="13">
        <v>9.6924792581784634E-3</v>
      </c>
      <c r="F876" s="13">
        <v>7.1660231661900588E-3</v>
      </c>
      <c r="G876" s="13">
        <v>2.2601091751219295E-2</v>
      </c>
      <c r="H876" s="13">
        <v>1.8159520085023733E-2</v>
      </c>
      <c r="I876" s="13">
        <v>2.1328026043005901E-2</v>
      </c>
      <c r="J876" s="13">
        <v>1.0025897356155496E-2</v>
      </c>
      <c r="K876" s="13">
        <v>2.7556893764082713E-2</v>
      </c>
      <c r="L876" s="13">
        <v>1.7845762739661996E-2</v>
      </c>
      <c r="M876" s="13">
        <v>2.9128763250176767E-2</v>
      </c>
      <c r="N876" s="13">
        <v>1.4559345899024851E-2</v>
      </c>
      <c r="O876" s="13">
        <v>1.8894121331550117E-2</v>
      </c>
      <c r="P876" s="13">
        <v>1.1755010510792559E-2</v>
      </c>
      <c r="Q876" s="13">
        <v>2.4204594282815763E-2</v>
      </c>
      <c r="R876" s="13">
        <v>8.7926800605851764E-3</v>
      </c>
      <c r="S876" s="13">
        <v>1.959442236017607E-2</v>
      </c>
      <c r="T876" s="13">
        <v>1.2587305975247577E-2</v>
      </c>
      <c r="U876" s="13">
        <v>2.2830540645238727E-2</v>
      </c>
      <c r="V876" s="13">
        <v>3.3815533482545283E-2</v>
      </c>
      <c r="W876" s="13">
        <v>9.609863651605292E-3</v>
      </c>
      <c r="X876" s="13">
        <v>1.2162606385262996E-2</v>
      </c>
      <c r="Y876" s="13">
        <v>1.1926994619350755E-2</v>
      </c>
      <c r="Z876" s="13">
        <v>4.2521628516181562E-2</v>
      </c>
      <c r="AA876" s="13">
        <v>8.6232534291042391E-3</v>
      </c>
      <c r="AB876" s="13">
        <v>3.0691057641571706E-2</v>
      </c>
      <c r="AC876" s="13">
        <v>2.5903396240533255E-2</v>
      </c>
      <c r="AD876" s="157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6"/>
    </row>
    <row r="877" spans="1:65">
      <c r="A877" s="30"/>
      <c r="B877" s="3" t="s">
        <v>270</v>
      </c>
      <c r="C877" s="29"/>
      <c r="D877" s="13">
        <v>1.7047751862532712E-2</v>
      </c>
      <c r="E877" s="13">
        <v>-1.8228828786070239E-2</v>
      </c>
      <c r="F877" s="13">
        <v>3.1954009562815466E-2</v>
      </c>
      <c r="G877" s="13">
        <v>2.8903858024306839E-2</v>
      </c>
      <c r="H877" s="13">
        <v>-1.8114227941803285E-2</v>
      </c>
      <c r="I877" s="13">
        <v>8.0124091304123457E-3</v>
      </c>
      <c r="J877" s="13">
        <v>9.4711922040074503E-2</v>
      </c>
      <c r="K877" s="13">
        <v>2.4725568245527851E-2</v>
      </c>
      <c r="L877" s="13">
        <v>-1.6535043319913845E-2</v>
      </c>
      <c r="M877" s="13">
        <v>3.4126720247780407E-2</v>
      </c>
      <c r="N877" s="13">
        <v>-1.1312181096440166E-2</v>
      </c>
      <c r="O877" s="13">
        <v>-4.5783071771366202E-2</v>
      </c>
      <c r="P877" s="13">
        <v>5.2929024252285517E-2</v>
      </c>
      <c r="Q877" s="13">
        <v>7.481405127820917E-3</v>
      </c>
      <c r="R877" s="13">
        <v>-5.2572792661881973E-2</v>
      </c>
      <c r="S877" s="13">
        <v>-3.8366607414033638E-2</v>
      </c>
      <c r="T877" s="13">
        <v>1.6368988687970099E-2</v>
      </c>
      <c r="U877" s="13">
        <v>8.4266197593127368E-2</v>
      </c>
      <c r="V877" s="13">
        <v>-7.6561775400085796E-3</v>
      </c>
      <c r="W877" s="13">
        <v>-1.8101901986955937E-2</v>
      </c>
      <c r="X877" s="13">
        <v>-2.2280191765734814E-2</v>
      </c>
      <c r="Y877" s="13">
        <v>-6.3295705352462983E-3</v>
      </c>
      <c r="Z877" s="13">
        <v>-0.28993725670453308</v>
      </c>
      <c r="AA877" s="13">
        <v>2.7859285579612036E-2</v>
      </c>
      <c r="AB877" s="13">
        <v>-0.30849304161209024</v>
      </c>
      <c r="AC877" s="13">
        <v>-8.2656479069090016E-2</v>
      </c>
      <c r="AD877" s="157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6"/>
    </row>
    <row r="878" spans="1:65">
      <c r="A878" s="30"/>
      <c r="B878" s="46" t="s">
        <v>271</v>
      </c>
      <c r="C878" s="47"/>
      <c r="D878" s="45">
        <v>0.51</v>
      </c>
      <c r="E878" s="45">
        <v>0.24</v>
      </c>
      <c r="F878" s="45">
        <v>0.83</v>
      </c>
      <c r="G878" s="45">
        <v>0.77</v>
      </c>
      <c r="H878" s="45">
        <v>0.24</v>
      </c>
      <c r="I878" s="45">
        <v>0.32</v>
      </c>
      <c r="J878" s="45">
        <v>2.17</v>
      </c>
      <c r="K878" s="45">
        <v>0.68</v>
      </c>
      <c r="L878" s="45">
        <v>0.2</v>
      </c>
      <c r="M878" s="45">
        <v>0.88</v>
      </c>
      <c r="N878" s="45">
        <v>0.09</v>
      </c>
      <c r="O878" s="45">
        <v>0.83</v>
      </c>
      <c r="P878" s="45">
        <v>1.28</v>
      </c>
      <c r="Q878" s="45">
        <v>0.31</v>
      </c>
      <c r="R878" s="45">
        <v>0.97</v>
      </c>
      <c r="S878" s="45">
        <v>0.67</v>
      </c>
      <c r="T878" s="45">
        <v>0.5</v>
      </c>
      <c r="U878" s="45">
        <v>1.95</v>
      </c>
      <c r="V878" s="45">
        <v>0.01</v>
      </c>
      <c r="W878" s="45">
        <v>0.24</v>
      </c>
      <c r="X878" s="45">
        <v>0.33</v>
      </c>
      <c r="Y878" s="45">
        <v>0.01</v>
      </c>
      <c r="Z878" s="45">
        <v>6.05</v>
      </c>
      <c r="AA878" s="45">
        <v>0.74</v>
      </c>
      <c r="AB878" s="45">
        <v>6.44</v>
      </c>
      <c r="AC878" s="45">
        <v>1.62</v>
      </c>
      <c r="AD878" s="157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6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BM879" s="56"/>
    </row>
    <row r="880" spans="1:65" ht="15">
      <c r="B880" s="8" t="s">
        <v>549</v>
      </c>
      <c r="BM880" s="28" t="s">
        <v>67</v>
      </c>
    </row>
    <row r="881" spans="1:65" ht="15">
      <c r="A881" s="25" t="s">
        <v>21</v>
      </c>
      <c r="B881" s="18" t="s">
        <v>110</v>
      </c>
      <c r="C881" s="15" t="s">
        <v>111</v>
      </c>
      <c r="D881" s="16" t="s">
        <v>227</v>
      </c>
      <c r="E881" s="17" t="s">
        <v>227</v>
      </c>
      <c r="F881" s="17" t="s">
        <v>227</v>
      </c>
      <c r="G881" s="17" t="s">
        <v>227</v>
      </c>
      <c r="H881" s="17" t="s">
        <v>227</v>
      </c>
      <c r="I881" s="17" t="s">
        <v>227</v>
      </c>
      <c r="J881" s="17" t="s">
        <v>227</v>
      </c>
      <c r="K881" s="17" t="s">
        <v>227</v>
      </c>
      <c r="L881" s="17" t="s">
        <v>227</v>
      </c>
      <c r="M881" s="17" t="s">
        <v>227</v>
      </c>
      <c r="N881" s="17" t="s">
        <v>227</v>
      </c>
      <c r="O881" s="17" t="s">
        <v>227</v>
      </c>
      <c r="P881" s="17" t="s">
        <v>227</v>
      </c>
      <c r="Q881" s="17" t="s">
        <v>227</v>
      </c>
      <c r="R881" s="17" t="s">
        <v>227</v>
      </c>
      <c r="S881" s="17" t="s">
        <v>227</v>
      </c>
      <c r="T881" s="17" t="s">
        <v>227</v>
      </c>
      <c r="U881" s="17" t="s">
        <v>227</v>
      </c>
      <c r="V881" s="17" t="s">
        <v>227</v>
      </c>
      <c r="W881" s="17" t="s">
        <v>227</v>
      </c>
      <c r="X881" s="17" t="s">
        <v>227</v>
      </c>
      <c r="Y881" s="17" t="s">
        <v>227</v>
      </c>
      <c r="Z881" s="17" t="s">
        <v>227</v>
      </c>
      <c r="AA881" s="157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228</v>
      </c>
      <c r="C882" s="9" t="s">
        <v>228</v>
      </c>
      <c r="D882" s="155" t="s">
        <v>232</v>
      </c>
      <c r="E882" s="156" t="s">
        <v>233</v>
      </c>
      <c r="F882" s="156" t="s">
        <v>237</v>
      </c>
      <c r="G882" s="156" t="s">
        <v>239</v>
      </c>
      <c r="H882" s="156" t="s">
        <v>240</v>
      </c>
      <c r="I882" s="156" t="s">
        <v>241</v>
      </c>
      <c r="J882" s="156" t="s">
        <v>242</v>
      </c>
      <c r="K882" s="156" t="s">
        <v>243</v>
      </c>
      <c r="L882" s="156" t="s">
        <v>244</v>
      </c>
      <c r="M882" s="156" t="s">
        <v>245</v>
      </c>
      <c r="N882" s="156" t="s">
        <v>246</v>
      </c>
      <c r="O882" s="156" t="s">
        <v>247</v>
      </c>
      <c r="P882" s="156" t="s">
        <v>248</v>
      </c>
      <c r="Q882" s="156" t="s">
        <v>249</v>
      </c>
      <c r="R882" s="156" t="s">
        <v>250</v>
      </c>
      <c r="S882" s="156" t="s">
        <v>251</v>
      </c>
      <c r="T882" s="156" t="s">
        <v>252</v>
      </c>
      <c r="U882" s="156" t="s">
        <v>253</v>
      </c>
      <c r="V882" s="156" t="s">
        <v>254</v>
      </c>
      <c r="W882" s="156" t="s">
        <v>255</v>
      </c>
      <c r="X882" s="156" t="s">
        <v>257</v>
      </c>
      <c r="Y882" s="156" t="s">
        <v>259</v>
      </c>
      <c r="Z882" s="156" t="s">
        <v>260</v>
      </c>
      <c r="AA882" s="157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303</v>
      </c>
      <c r="E883" s="11" t="s">
        <v>303</v>
      </c>
      <c r="F883" s="11" t="s">
        <v>304</v>
      </c>
      <c r="G883" s="11" t="s">
        <v>114</v>
      </c>
      <c r="H883" s="11" t="s">
        <v>304</v>
      </c>
      <c r="I883" s="11" t="s">
        <v>303</v>
      </c>
      <c r="J883" s="11" t="s">
        <v>304</v>
      </c>
      <c r="K883" s="11" t="s">
        <v>304</v>
      </c>
      <c r="L883" s="11" t="s">
        <v>304</v>
      </c>
      <c r="M883" s="11" t="s">
        <v>304</v>
      </c>
      <c r="N883" s="11" t="s">
        <v>304</v>
      </c>
      <c r="O883" s="11" t="s">
        <v>114</v>
      </c>
      <c r="P883" s="11" t="s">
        <v>304</v>
      </c>
      <c r="Q883" s="11" t="s">
        <v>304</v>
      </c>
      <c r="R883" s="11" t="s">
        <v>303</v>
      </c>
      <c r="S883" s="11" t="s">
        <v>304</v>
      </c>
      <c r="T883" s="11" t="s">
        <v>303</v>
      </c>
      <c r="U883" s="11" t="s">
        <v>303</v>
      </c>
      <c r="V883" s="11" t="s">
        <v>303</v>
      </c>
      <c r="W883" s="11" t="s">
        <v>303</v>
      </c>
      <c r="X883" s="11" t="s">
        <v>304</v>
      </c>
      <c r="Y883" s="11" t="s">
        <v>303</v>
      </c>
      <c r="Z883" s="11" t="s">
        <v>304</v>
      </c>
      <c r="AA883" s="157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157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1">
        <v>1.2016255778806038</v>
      </c>
      <c r="E885" s="21">
        <v>1.1200000000000001</v>
      </c>
      <c r="F885" s="151" t="s">
        <v>105</v>
      </c>
      <c r="G885" s="151">
        <v>5</v>
      </c>
      <c r="H885" s="151">
        <v>1.9</v>
      </c>
      <c r="I885" s="21">
        <v>0.9</v>
      </c>
      <c r="J885" s="21">
        <v>1.04</v>
      </c>
      <c r="K885" s="21">
        <v>1.08</v>
      </c>
      <c r="L885" s="21">
        <v>1.04</v>
      </c>
      <c r="M885" s="21">
        <v>1.1599999999999999</v>
      </c>
      <c r="N885" s="21">
        <v>1.1299999999999999</v>
      </c>
      <c r="O885" s="21">
        <v>1.060037388</v>
      </c>
      <c r="P885" s="21">
        <v>1.1000000000000001</v>
      </c>
      <c r="Q885" s="21">
        <v>1.35</v>
      </c>
      <c r="R885" s="21">
        <v>1.02</v>
      </c>
      <c r="S885" s="21">
        <v>1.1100000000000001</v>
      </c>
      <c r="T885" s="151">
        <v>1</v>
      </c>
      <c r="U885" s="21">
        <v>1.05</v>
      </c>
      <c r="V885" s="21">
        <v>1.0900000000000001</v>
      </c>
      <c r="W885" s="21">
        <v>1.0900000000000001</v>
      </c>
      <c r="X885" s="151" t="s">
        <v>102</v>
      </c>
      <c r="Y885" s="21">
        <v>0.95</v>
      </c>
      <c r="Z885" s="21">
        <v>1.08</v>
      </c>
      <c r="AA885" s="157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1.2273424144629943</v>
      </c>
      <c r="E886" s="11">
        <v>1.1299999999999999</v>
      </c>
      <c r="F886" s="152">
        <v>0.1</v>
      </c>
      <c r="G886" s="152">
        <v>5</v>
      </c>
      <c r="H886" s="153">
        <v>2.0699999999999998</v>
      </c>
      <c r="I886" s="11">
        <v>1</v>
      </c>
      <c r="J886" s="11">
        <v>1.04</v>
      </c>
      <c r="K886" s="11">
        <v>1.03</v>
      </c>
      <c r="L886" s="11">
        <v>1.06</v>
      </c>
      <c r="M886" s="11">
        <v>1.18</v>
      </c>
      <c r="N886" s="11">
        <v>1.1599999999999999</v>
      </c>
      <c r="O886" s="11">
        <v>1.0681277526799999</v>
      </c>
      <c r="P886" s="11">
        <v>1.3</v>
      </c>
      <c r="Q886" s="11">
        <v>1.26</v>
      </c>
      <c r="R886" s="11">
        <v>1</v>
      </c>
      <c r="S886" s="11">
        <v>1.1000000000000001</v>
      </c>
      <c r="T886" s="152">
        <v>1</v>
      </c>
      <c r="U886" s="11">
        <v>1.03</v>
      </c>
      <c r="V886" s="11">
        <v>1.08</v>
      </c>
      <c r="W886" s="11">
        <v>1.1000000000000001</v>
      </c>
      <c r="X886" s="152" t="s">
        <v>102</v>
      </c>
      <c r="Y886" s="11">
        <v>1.06</v>
      </c>
      <c r="Z886" s="11">
        <v>1.1100000000000001</v>
      </c>
      <c r="AA886" s="157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25</v>
      </c>
    </row>
    <row r="887" spans="1:65">
      <c r="A887" s="30"/>
      <c r="B887" s="19">
        <v>1</v>
      </c>
      <c r="C887" s="9">
        <v>3</v>
      </c>
      <c r="D887" s="11">
        <v>1.1915375210947783</v>
      </c>
      <c r="E887" s="11">
        <v>1.1299999999999999</v>
      </c>
      <c r="F887" s="152" t="s">
        <v>105</v>
      </c>
      <c r="G887" s="152">
        <v>5</v>
      </c>
      <c r="H887" s="152">
        <v>1.84</v>
      </c>
      <c r="I887" s="11">
        <v>0.9</v>
      </c>
      <c r="J887" s="11">
        <v>1.02</v>
      </c>
      <c r="K887" s="11">
        <v>1.1000000000000001</v>
      </c>
      <c r="L887" s="11">
        <v>1</v>
      </c>
      <c r="M887" s="11">
        <v>1.1499999999999999</v>
      </c>
      <c r="N887" s="11">
        <v>1.1499999999999999</v>
      </c>
      <c r="O887" s="11">
        <v>1.1112878505599999</v>
      </c>
      <c r="P887" s="11">
        <v>1</v>
      </c>
      <c r="Q887" s="11">
        <v>1.25</v>
      </c>
      <c r="R887" s="11">
        <v>1.01</v>
      </c>
      <c r="S887" s="11">
        <v>1.06</v>
      </c>
      <c r="T887" s="152">
        <v>1</v>
      </c>
      <c r="U887" s="11">
        <v>1.05</v>
      </c>
      <c r="V887" s="11">
        <v>1.0900000000000001</v>
      </c>
      <c r="W887" s="11">
        <v>1.07</v>
      </c>
      <c r="X887" s="152" t="s">
        <v>102</v>
      </c>
      <c r="Y887" s="11">
        <v>0.95</v>
      </c>
      <c r="Z887" s="11">
        <v>1.1000000000000001</v>
      </c>
      <c r="AA887" s="157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1.1933163067292611</v>
      </c>
      <c r="E888" s="11">
        <v>1.1399999999999999</v>
      </c>
      <c r="F888" s="152">
        <v>0.1</v>
      </c>
      <c r="G888" s="152">
        <v>5</v>
      </c>
      <c r="H888" s="152">
        <v>1.82</v>
      </c>
      <c r="I888" s="11">
        <v>1</v>
      </c>
      <c r="J888" s="11">
        <v>1.02</v>
      </c>
      <c r="K888" s="11">
        <v>1.0900000000000001</v>
      </c>
      <c r="L888" s="11">
        <v>1.03</v>
      </c>
      <c r="M888" s="11">
        <v>1.1299999999999999</v>
      </c>
      <c r="N888" s="11">
        <v>1.1299999999999999</v>
      </c>
      <c r="O888" s="11">
        <v>1.14880275</v>
      </c>
      <c r="P888" s="11">
        <v>1.3</v>
      </c>
      <c r="Q888" s="11">
        <v>1.24</v>
      </c>
      <c r="R888" s="11">
        <v>1.01</v>
      </c>
      <c r="S888" s="11">
        <v>1.06</v>
      </c>
      <c r="T888" s="152">
        <v>1</v>
      </c>
      <c r="U888" s="11">
        <v>1.03</v>
      </c>
      <c r="V888" s="11">
        <v>1.08</v>
      </c>
      <c r="W888" s="11">
        <v>1.06</v>
      </c>
      <c r="X888" s="152" t="s">
        <v>102</v>
      </c>
      <c r="Y888" s="11">
        <v>0.86</v>
      </c>
      <c r="Z888" s="11">
        <v>1.05</v>
      </c>
      <c r="AA888" s="157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1.0869342543962004</v>
      </c>
    </row>
    <row r="889" spans="1:65">
      <c r="A889" s="30"/>
      <c r="B889" s="19">
        <v>1</v>
      </c>
      <c r="C889" s="9">
        <v>5</v>
      </c>
      <c r="D889" s="11">
        <v>1.1575816021408851</v>
      </c>
      <c r="E889" s="11">
        <v>1.1000000000000001</v>
      </c>
      <c r="F889" s="152" t="s">
        <v>105</v>
      </c>
      <c r="G889" s="152">
        <v>5</v>
      </c>
      <c r="H889" s="152">
        <v>1.86</v>
      </c>
      <c r="I889" s="11">
        <v>1</v>
      </c>
      <c r="J889" s="11">
        <v>1.02</v>
      </c>
      <c r="K889" s="11">
        <v>1.1200000000000001</v>
      </c>
      <c r="L889" s="11">
        <v>1.03</v>
      </c>
      <c r="M889" s="11">
        <v>1.1299999999999999</v>
      </c>
      <c r="N889" s="11">
        <v>1.1399999999999999</v>
      </c>
      <c r="O889" s="11">
        <v>1.1445237856799999</v>
      </c>
      <c r="P889" s="11">
        <v>1.3</v>
      </c>
      <c r="Q889" s="11">
        <v>1.32</v>
      </c>
      <c r="R889" s="11">
        <v>1.01</v>
      </c>
      <c r="S889" s="11">
        <v>1.1000000000000001</v>
      </c>
      <c r="T889" s="152">
        <v>1</v>
      </c>
      <c r="U889" s="11">
        <v>1.04</v>
      </c>
      <c r="V889" s="11">
        <v>1.1100000000000001</v>
      </c>
      <c r="W889" s="11">
        <v>1.1100000000000001</v>
      </c>
      <c r="X889" s="152">
        <v>1</v>
      </c>
      <c r="Y889" s="11">
        <v>0.79</v>
      </c>
      <c r="Z889" s="11">
        <v>0.98</v>
      </c>
      <c r="AA889" s="157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58</v>
      </c>
    </row>
    <row r="890" spans="1:65">
      <c r="A890" s="30"/>
      <c r="B890" s="19">
        <v>1</v>
      </c>
      <c r="C890" s="9">
        <v>6</v>
      </c>
      <c r="D890" s="11">
        <v>1.2289814846411438</v>
      </c>
      <c r="E890" s="11">
        <v>1.1200000000000001</v>
      </c>
      <c r="F890" s="152" t="s">
        <v>105</v>
      </c>
      <c r="G890" s="152">
        <v>5</v>
      </c>
      <c r="H890" s="152">
        <v>1.87</v>
      </c>
      <c r="I890" s="11">
        <v>0.9</v>
      </c>
      <c r="J890" s="11">
        <v>1.02</v>
      </c>
      <c r="K890" s="11">
        <v>1.1100000000000001</v>
      </c>
      <c r="L890" s="11">
        <v>1.03</v>
      </c>
      <c r="M890" s="11">
        <v>1.1399999999999999</v>
      </c>
      <c r="N890" s="11">
        <v>1.1200000000000001</v>
      </c>
      <c r="O890" s="11">
        <v>1.11373504092</v>
      </c>
      <c r="P890" s="11">
        <v>1</v>
      </c>
      <c r="Q890" s="11">
        <v>1.28</v>
      </c>
      <c r="R890" s="11">
        <v>1.01</v>
      </c>
      <c r="S890" s="11">
        <v>1.1000000000000001</v>
      </c>
      <c r="T890" s="152">
        <v>1</v>
      </c>
      <c r="U890" s="11">
        <v>1.01</v>
      </c>
      <c r="V890" s="11">
        <v>1.1200000000000001</v>
      </c>
      <c r="W890" s="11">
        <v>1.1200000000000001</v>
      </c>
      <c r="X890" s="152" t="s">
        <v>102</v>
      </c>
      <c r="Y890" s="153">
        <v>0.74</v>
      </c>
      <c r="Z890" s="11">
        <v>1.03</v>
      </c>
      <c r="AA890" s="157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20" t="s">
        <v>267</v>
      </c>
      <c r="C891" s="12"/>
      <c r="D891" s="22">
        <v>1.2000641511582779</v>
      </c>
      <c r="E891" s="22">
        <v>1.1233333333333333</v>
      </c>
      <c r="F891" s="22">
        <v>0.1</v>
      </c>
      <c r="G891" s="22">
        <v>5</v>
      </c>
      <c r="H891" s="22">
        <v>1.8933333333333333</v>
      </c>
      <c r="I891" s="22">
        <v>0.95000000000000007</v>
      </c>
      <c r="J891" s="22">
        <v>1.0266666666666666</v>
      </c>
      <c r="K891" s="22">
        <v>1.0883333333333336</v>
      </c>
      <c r="L891" s="22">
        <v>1.0316666666666667</v>
      </c>
      <c r="M891" s="22">
        <v>1.1483333333333332</v>
      </c>
      <c r="N891" s="22">
        <v>1.1383333333333334</v>
      </c>
      <c r="O891" s="22">
        <v>1.1077524279733333</v>
      </c>
      <c r="P891" s="22">
        <v>1.1666666666666667</v>
      </c>
      <c r="Q891" s="22">
        <v>1.2833333333333334</v>
      </c>
      <c r="R891" s="22">
        <v>1.01</v>
      </c>
      <c r="S891" s="22">
        <v>1.0883333333333332</v>
      </c>
      <c r="T891" s="22">
        <v>1</v>
      </c>
      <c r="U891" s="22">
        <v>1.0349999999999999</v>
      </c>
      <c r="V891" s="22">
        <v>1.095</v>
      </c>
      <c r="W891" s="22">
        <v>1.0916666666666668</v>
      </c>
      <c r="X891" s="22">
        <v>1</v>
      </c>
      <c r="Y891" s="22">
        <v>0.89166666666666661</v>
      </c>
      <c r="Z891" s="22">
        <v>1.0583333333333333</v>
      </c>
      <c r="AA891" s="157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A892" s="30"/>
      <c r="B892" s="3" t="s">
        <v>268</v>
      </c>
      <c r="C892" s="29"/>
      <c r="D892" s="11">
        <v>1.1974709423049323</v>
      </c>
      <c r="E892" s="11">
        <v>1.125</v>
      </c>
      <c r="F892" s="11">
        <v>0.1</v>
      </c>
      <c r="G892" s="11">
        <v>5</v>
      </c>
      <c r="H892" s="11">
        <v>1.8650000000000002</v>
      </c>
      <c r="I892" s="11">
        <v>0.95</v>
      </c>
      <c r="J892" s="11">
        <v>1.02</v>
      </c>
      <c r="K892" s="11">
        <v>1.0950000000000002</v>
      </c>
      <c r="L892" s="11">
        <v>1.03</v>
      </c>
      <c r="M892" s="11">
        <v>1.145</v>
      </c>
      <c r="N892" s="11">
        <v>1.1349999999999998</v>
      </c>
      <c r="O892" s="11">
        <v>1.11251144574</v>
      </c>
      <c r="P892" s="11">
        <v>1.2000000000000002</v>
      </c>
      <c r="Q892" s="11">
        <v>1.27</v>
      </c>
      <c r="R892" s="11">
        <v>1.01</v>
      </c>
      <c r="S892" s="11">
        <v>1.1000000000000001</v>
      </c>
      <c r="T892" s="11">
        <v>1</v>
      </c>
      <c r="U892" s="11">
        <v>1.0350000000000001</v>
      </c>
      <c r="V892" s="11">
        <v>1.0900000000000001</v>
      </c>
      <c r="W892" s="11">
        <v>1.0950000000000002</v>
      </c>
      <c r="X892" s="11">
        <v>1</v>
      </c>
      <c r="Y892" s="11">
        <v>0.90500000000000003</v>
      </c>
      <c r="Z892" s="11">
        <v>1.0649999999999999</v>
      </c>
      <c r="AA892" s="157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6"/>
    </row>
    <row r="893" spans="1:65">
      <c r="A893" s="30"/>
      <c r="B893" s="3" t="s">
        <v>269</v>
      </c>
      <c r="C893" s="29"/>
      <c r="D893" s="23">
        <v>2.6479266129494881E-2</v>
      </c>
      <c r="E893" s="23">
        <v>1.3662601021279379E-2</v>
      </c>
      <c r="F893" s="23">
        <v>0</v>
      </c>
      <c r="G893" s="23">
        <v>0</v>
      </c>
      <c r="H893" s="23">
        <v>9.070097390142319E-2</v>
      </c>
      <c r="I893" s="23">
        <v>5.4772255750516599E-2</v>
      </c>
      <c r="J893" s="23">
        <v>1.0327955589886454E-2</v>
      </c>
      <c r="K893" s="23">
        <v>3.1885210782848346E-2</v>
      </c>
      <c r="L893" s="23">
        <v>1.9407902170679534E-2</v>
      </c>
      <c r="M893" s="23">
        <v>1.9407902170679534E-2</v>
      </c>
      <c r="N893" s="23">
        <v>1.4719601443879703E-2</v>
      </c>
      <c r="O893" s="23">
        <v>3.7235446790335414E-2</v>
      </c>
      <c r="P893" s="23">
        <v>0.15055453054181733</v>
      </c>
      <c r="Q893" s="23">
        <v>4.3204937989385774E-2</v>
      </c>
      <c r="R893" s="23">
        <v>6.324555320336764E-3</v>
      </c>
      <c r="S893" s="23">
        <v>2.2286019533929058E-2</v>
      </c>
      <c r="T893" s="23">
        <v>0</v>
      </c>
      <c r="U893" s="23">
        <v>1.5165750888103116E-2</v>
      </c>
      <c r="V893" s="23">
        <v>1.6431676725154998E-2</v>
      </c>
      <c r="W893" s="23">
        <v>2.3166067138525429E-2</v>
      </c>
      <c r="X893" s="23" t="s">
        <v>754</v>
      </c>
      <c r="Y893" s="23">
        <v>0.11788412389574283</v>
      </c>
      <c r="Z893" s="23">
        <v>4.875106836436173E-2</v>
      </c>
      <c r="AA893" s="212"/>
      <c r="AB893" s="213"/>
      <c r="AC893" s="213"/>
      <c r="AD893" s="213"/>
      <c r="AE893" s="213"/>
      <c r="AF893" s="213"/>
      <c r="AG893" s="213"/>
      <c r="AH893" s="213"/>
      <c r="AI893" s="213"/>
      <c r="AJ893" s="213"/>
      <c r="AK893" s="213"/>
      <c r="AL893" s="213"/>
      <c r="AM893" s="213"/>
      <c r="AN893" s="213"/>
      <c r="AO893" s="213"/>
      <c r="AP893" s="213"/>
      <c r="AQ893" s="213"/>
      <c r="AR893" s="213"/>
      <c r="AS893" s="213"/>
      <c r="AT893" s="213"/>
      <c r="AU893" s="213"/>
      <c r="AV893" s="213"/>
      <c r="AW893" s="213"/>
      <c r="AX893" s="213"/>
      <c r="AY893" s="213"/>
      <c r="AZ893" s="213"/>
      <c r="BA893" s="213"/>
      <c r="BB893" s="213"/>
      <c r="BC893" s="213"/>
      <c r="BD893" s="213"/>
      <c r="BE893" s="213"/>
      <c r="BF893" s="213"/>
      <c r="BG893" s="213"/>
      <c r="BH893" s="213"/>
      <c r="BI893" s="213"/>
      <c r="BJ893" s="213"/>
      <c r="BK893" s="213"/>
      <c r="BL893" s="213"/>
      <c r="BM893" s="57"/>
    </row>
    <row r="894" spans="1:65">
      <c r="A894" s="30"/>
      <c r="B894" s="3" t="s">
        <v>87</v>
      </c>
      <c r="C894" s="29"/>
      <c r="D894" s="13">
        <v>2.2064875535143368E-2</v>
      </c>
      <c r="E894" s="13">
        <v>1.2162552837934167E-2</v>
      </c>
      <c r="F894" s="13">
        <v>0</v>
      </c>
      <c r="G894" s="13">
        <v>0</v>
      </c>
      <c r="H894" s="13">
        <v>4.790544396201929E-2</v>
      </c>
      <c r="I894" s="13">
        <v>5.7655006053175362E-2</v>
      </c>
      <c r="J894" s="13">
        <v>1.0059697003136157E-2</v>
      </c>
      <c r="K894" s="13">
        <v>2.9297284027119452E-2</v>
      </c>
      <c r="L894" s="13">
        <v>1.8812183041046399E-2</v>
      </c>
      <c r="M894" s="13">
        <v>1.6900930772725285E-2</v>
      </c>
      <c r="N894" s="13">
        <v>1.2930835821856253E-2</v>
      </c>
      <c r="O894" s="13">
        <v>3.361350952618429E-2</v>
      </c>
      <c r="P894" s="13">
        <v>0.12904674046441486</v>
      </c>
      <c r="Q894" s="13">
        <v>3.3666185446274623E-2</v>
      </c>
      <c r="R894" s="13">
        <v>6.2619359607294697E-3</v>
      </c>
      <c r="S894" s="13">
        <v>2.0477200184314606E-2</v>
      </c>
      <c r="T894" s="13">
        <v>0</v>
      </c>
      <c r="U894" s="13">
        <v>1.4652899408795283E-2</v>
      </c>
      <c r="V894" s="13">
        <v>1.5006097465894975E-2</v>
      </c>
      <c r="W894" s="13">
        <v>2.1220824859717949E-2</v>
      </c>
      <c r="X894" s="13" t="s">
        <v>754</v>
      </c>
      <c r="Y894" s="13">
        <v>0.13220649408868357</v>
      </c>
      <c r="Z894" s="13">
        <v>4.6064001604121316E-2</v>
      </c>
      <c r="AA894" s="157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6"/>
    </row>
    <row r="895" spans="1:65">
      <c r="A895" s="30"/>
      <c r="B895" s="3" t="s">
        <v>270</v>
      </c>
      <c r="C895" s="29"/>
      <c r="D895" s="13">
        <v>0.10408163723289965</v>
      </c>
      <c r="E895" s="13">
        <v>3.3487838652534574E-2</v>
      </c>
      <c r="F895" s="13">
        <v>-0.90799811525348351</v>
      </c>
      <c r="G895" s="13">
        <v>3.6000942373258216</v>
      </c>
      <c r="H895" s="13">
        <v>0.74190235120071102</v>
      </c>
      <c r="I895" s="13">
        <v>-0.12598209490809387</v>
      </c>
      <c r="J895" s="13">
        <v>-5.5447316602431296E-2</v>
      </c>
      <c r="K895" s="13">
        <v>1.2871789912540788E-3</v>
      </c>
      <c r="L895" s="13">
        <v>-5.0847222365105416E-2</v>
      </c>
      <c r="M895" s="13">
        <v>5.6488309839163531E-2</v>
      </c>
      <c r="N895" s="13">
        <v>4.7288121364512214E-2</v>
      </c>
      <c r="O895" s="13">
        <v>1.9153112060763533E-2</v>
      </c>
      <c r="P895" s="13">
        <v>7.3355322042691684E-2</v>
      </c>
      <c r="Q895" s="13">
        <v>0.18069085424696096</v>
      </c>
      <c r="R895" s="13">
        <v>-7.0780964060184082E-2</v>
      </c>
      <c r="S895" s="13">
        <v>1.2871789912536347E-3</v>
      </c>
      <c r="T895" s="13">
        <v>-7.9981152534835731E-2</v>
      </c>
      <c r="U895" s="13">
        <v>-4.7780492873555014E-2</v>
      </c>
      <c r="V895" s="13">
        <v>7.4206379743548823E-3</v>
      </c>
      <c r="W895" s="13">
        <v>4.3539084828045915E-3</v>
      </c>
      <c r="X895" s="13">
        <v>-7.9981152534835731E-2</v>
      </c>
      <c r="Y895" s="13">
        <v>-0.17964986101022851</v>
      </c>
      <c r="Z895" s="13">
        <v>-2.6313386432701091E-2</v>
      </c>
      <c r="AA895" s="157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6"/>
    </row>
    <row r="896" spans="1:65">
      <c r="A896" s="30"/>
      <c r="B896" s="46" t="s">
        <v>271</v>
      </c>
      <c r="C896" s="47"/>
      <c r="D896" s="45">
        <v>1.27</v>
      </c>
      <c r="E896" s="45">
        <v>0.39</v>
      </c>
      <c r="F896" s="45">
        <v>11.83</v>
      </c>
      <c r="G896" s="45" t="s">
        <v>272</v>
      </c>
      <c r="H896" s="45">
        <v>9.2899999999999991</v>
      </c>
      <c r="I896" s="45">
        <v>1.62</v>
      </c>
      <c r="J896" s="45">
        <v>0.73</v>
      </c>
      <c r="K896" s="45">
        <v>0.02</v>
      </c>
      <c r="L896" s="45">
        <v>0.67</v>
      </c>
      <c r="M896" s="45">
        <v>0.67</v>
      </c>
      <c r="N896" s="45">
        <v>0.56000000000000005</v>
      </c>
      <c r="O896" s="45">
        <v>0.21</v>
      </c>
      <c r="P896" s="45">
        <v>0.89</v>
      </c>
      <c r="Q896" s="45">
        <v>2.23</v>
      </c>
      <c r="R896" s="45">
        <v>0.92</v>
      </c>
      <c r="S896" s="45">
        <v>0.02</v>
      </c>
      <c r="T896" s="45" t="s">
        <v>272</v>
      </c>
      <c r="U896" s="45">
        <v>0.64</v>
      </c>
      <c r="V896" s="45">
        <v>0.06</v>
      </c>
      <c r="W896" s="45">
        <v>0.02</v>
      </c>
      <c r="X896" s="45" t="s">
        <v>272</v>
      </c>
      <c r="Y896" s="45">
        <v>2.29</v>
      </c>
      <c r="Z896" s="45">
        <v>0.37</v>
      </c>
      <c r="AA896" s="157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6"/>
    </row>
    <row r="897" spans="1:65">
      <c r="B897" s="158" t="s">
        <v>324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BM897" s="56"/>
    </row>
    <row r="898" spans="1:65">
      <c r="BM898" s="56"/>
    </row>
    <row r="899" spans="1:65" ht="15">
      <c r="B899" s="8" t="s">
        <v>550</v>
      </c>
      <c r="BM899" s="28" t="s">
        <v>67</v>
      </c>
    </row>
    <row r="900" spans="1:65" ht="15">
      <c r="A900" s="25" t="s">
        <v>24</v>
      </c>
      <c r="B900" s="18" t="s">
        <v>110</v>
      </c>
      <c r="C900" s="15" t="s">
        <v>111</v>
      </c>
      <c r="D900" s="16" t="s">
        <v>227</v>
      </c>
      <c r="E900" s="17" t="s">
        <v>227</v>
      </c>
      <c r="F900" s="17" t="s">
        <v>227</v>
      </c>
      <c r="G900" s="17" t="s">
        <v>227</v>
      </c>
      <c r="H900" s="17" t="s">
        <v>227</v>
      </c>
      <c r="I900" s="17" t="s">
        <v>227</v>
      </c>
      <c r="J900" s="17" t="s">
        <v>227</v>
      </c>
      <c r="K900" s="17" t="s">
        <v>227</v>
      </c>
      <c r="L900" s="17" t="s">
        <v>227</v>
      </c>
      <c r="M900" s="17" t="s">
        <v>227</v>
      </c>
      <c r="N900" s="157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228</v>
      </c>
      <c r="C901" s="9" t="s">
        <v>228</v>
      </c>
      <c r="D901" s="155" t="s">
        <v>232</v>
      </c>
      <c r="E901" s="156" t="s">
        <v>233</v>
      </c>
      <c r="F901" s="156" t="s">
        <v>237</v>
      </c>
      <c r="G901" s="156" t="s">
        <v>238</v>
      </c>
      <c r="H901" s="156" t="s">
        <v>241</v>
      </c>
      <c r="I901" s="156" t="s">
        <v>249</v>
      </c>
      <c r="J901" s="156" t="s">
        <v>253</v>
      </c>
      <c r="K901" s="156" t="s">
        <v>254</v>
      </c>
      <c r="L901" s="156" t="s">
        <v>257</v>
      </c>
      <c r="M901" s="156" t="s">
        <v>260</v>
      </c>
      <c r="N901" s="157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303</v>
      </c>
      <c r="E902" s="11" t="s">
        <v>303</v>
      </c>
      <c r="F902" s="11" t="s">
        <v>304</v>
      </c>
      <c r="G902" s="11" t="s">
        <v>303</v>
      </c>
      <c r="H902" s="11" t="s">
        <v>303</v>
      </c>
      <c r="I902" s="11" t="s">
        <v>304</v>
      </c>
      <c r="J902" s="11" t="s">
        <v>303</v>
      </c>
      <c r="K902" s="11" t="s">
        <v>303</v>
      </c>
      <c r="L902" s="11" t="s">
        <v>304</v>
      </c>
      <c r="M902" s="11" t="s">
        <v>304</v>
      </c>
      <c r="N902" s="157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157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3</v>
      </c>
    </row>
    <row r="904" spans="1:65">
      <c r="A904" s="30"/>
      <c r="B904" s="18">
        <v>1</v>
      </c>
      <c r="C904" s="14">
        <v>1</v>
      </c>
      <c r="D904" s="21">
        <v>0.8082232366304033</v>
      </c>
      <c r="E904" s="21">
        <v>0.79</v>
      </c>
      <c r="F904" s="151">
        <v>0.8</v>
      </c>
      <c r="G904" s="21">
        <v>0.70520000000000005</v>
      </c>
      <c r="H904" s="151">
        <v>0.7</v>
      </c>
      <c r="I904" s="21">
        <v>0.83</v>
      </c>
      <c r="J904" s="21">
        <v>0.81</v>
      </c>
      <c r="K904" s="21">
        <v>0.87</v>
      </c>
      <c r="L904" s="151" t="s">
        <v>102</v>
      </c>
      <c r="M904" s="21">
        <v>0.69</v>
      </c>
      <c r="N904" s="157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0.84426614888102536</v>
      </c>
      <c r="E905" s="11">
        <v>0.8</v>
      </c>
      <c r="F905" s="152">
        <v>0.8</v>
      </c>
      <c r="G905" s="11">
        <v>0.754</v>
      </c>
      <c r="H905" s="152">
        <v>0.8</v>
      </c>
      <c r="I905" s="11">
        <v>0.78</v>
      </c>
      <c r="J905" s="11">
        <v>0.76</v>
      </c>
      <c r="K905" s="11">
        <v>0.85</v>
      </c>
      <c r="L905" s="152" t="s">
        <v>102</v>
      </c>
      <c r="M905" s="11">
        <v>0.68</v>
      </c>
      <c r="N905" s="157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26</v>
      </c>
    </row>
    <row r="906" spans="1:65">
      <c r="A906" s="30"/>
      <c r="B906" s="19">
        <v>1</v>
      </c>
      <c r="C906" s="9">
        <v>3</v>
      </c>
      <c r="D906" s="11">
        <v>0.8376599838220995</v>
      </c>
      <c r="E906" s="11">
        <v>0.83</v>
      </c>
      <c r="F906" s="152">
        <v>0.8</v>
      </c>
      <c r="G906" s="11">
        <v>0.69699999999999995</v>
      </c>
      <c r="H906" s="152">
        <v>0.8</v>
      </c>
      <c r="I906" s="11">
        <v>0.8</v>
      </c>
      <c r="J906" s="11">
        <v>0.76</v>
      </c>
      <c r="K906" s="11">
        <v>0.86</v>
      </c>
      <c r="L906" s="152" t="s">
        <v>102</v>
      </c>
      <c r="M906" s="11">
        <v>0.68</v>
      </c>
      <c r="N906" s="157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0.83614039973959808</v>
      </c>
      <c r="E907" s="11">
        <v>0.8</v>
      </c>
      <c r="F907" s="152">
        <v>0.8</v>
      </c>
      <c r="G907" s="11">
        <v>0.74250000000000005</v>
      </c>
      <c r="H907" s="152">
        <v>0.8</v>
      </c>
      <c r="I907" s="11">
        <v>0.79</v>
      </c>
      <c r="J907" s="11">
        <v>0.78</v>
      </c>
      <c r="K907" s="11">
        <v>0.87</v>
      </c>
      <c r="L907" s="152" t="s">
        <v>102</v>
      </c>
      <c r="M907" s="11">
        <v>0.69</v>
      </c>
      <c r="N907" s="157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0.78656673235330588</v>
      </c>
    </row>
    <row r="908" spans="1:65">
      <c r="A908" s="30"/>
      <c r="B908" s="19">
        <v>1</v>
      </c>
      <c r="C908" s="9">
        <v>5</v>
      </c>
      <c r="D908" s="11">
        <v>0.83472343989419573</v>
      </c>
      <c r="E908" s="11">
        <v>0.77</v>
      </c>
      <c r="F908" s="152">
        <v>0.9</v>
      </c>
      <c r="G908" s="11">
        <v>0.82410000000000005</v>
      </c>
      <c r="H908" s="152">
        <v>0.7</v>
      </c>
      <c r="I908" s="11">
        <v>0.79</v>
      </c>
      <c r="J908" s="11">
        <v>0.81</v>
      </c>
      <c r="K908" s="11">
        <v>0.87</v>
      </c>
      <c r="L908" s="152" t="s">
        <v>102</v>
      </c>
      <c r="M908" s="11">
        <v>0.7</v>
      </c>
      <c r="N908" s="157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59</v>
      </c>
    </row>
    <row r="909" spans="1:65">
      <c r="A909" s="30"/>
      <c r="B909" s="19">
        <v>1</v>
      </c>
      <c r="C909" s="9">
        <v>6</v>
      </c>
      <c r="D909" s="11">
        <v>0.86618954987152597</v>
      </c>
      <c r="E909" s="11">
        <v>0.77</v>
      </c>
      <c r="F909" s="152">
        <v>0.8</v>
      </c>
      <c r="G909" s="11">
        <v>0.73580000000000001</v>
      </c>
      <c r="H909" s="152">
        <v>0.8</v>
      </c>
      <c r="I909" s="11">
        <v>0.8</v>
      </c>
      <c r="J909" s="11">
        <v>0.77</v>
      </c>
      <c r="K909" s="11">
        <v>0.87</v>
      </c>
      <c r="L909" s="152" t="s">
        <v>102</v>
      </c>
      <c r="M909" s="11">
        <v>0.68</v>
      </c>
      <c r="N909" s="157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A910" s="30"/>
      <c r="B910" s="20" t="s">
        <v>267</v>
      </c>
      <c r="C910" s="12"/>
      <c r="D910" s="22">
        <v>0.83786712647314143</v>
      </c>
      <c r="E910" s="22">
        <v>0.79333333333333333</v>
      </c>
      <c r="F910" s="22">
        <v>0.81666666666666676</v>
      </c>
      <c r="G910" s="22">
        <v>0.74310000000000009</v>
      </c>
      <c r="H910" s="22">
        <v>0.76666666666666661</v>
      </c>
      <c r="I910" s="22">
        <v>0.79833333333333334</v>
      </c>
      <c r="J910" s="22">
        <v>0.78166666666666673</v>
      </c>
      <c r="K910" s="22">
        <v>0.8650000000000001</v>
      </c>
      <c r="L910" s="22" t="s">
        <v>754</v>
      </c>
      <c r="M910" s="22">
        <v>0.68666666666666665</v>
      </c>
      <c r="N910" s="157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6"/>
    </row>
    <row r="911" spans="1:65">
      <c r="A911" s="30"/>
      <c r="B911" s="3" t="s">
        <v>268</v>
      </c>
      <c r="C911" s="29"/>
      <c r="D911" s="11">
        <v>0.83690019178084873</v>
      </c>
      <c r="E911" s="11">
        <v>0.79500000000000004</v>
      </c>
      <c r="F911" s="11">
        <v>0.8</v>
      </c>
      <c r="G911" s="11">
        <v>0.73914999999999997</v>
      </c>
      <c r="H911" s="11">
        <v>0.8</v>
      </c>
      <c r="I911" s="11">
        <v>0.79500000000000004</v>
      </c>
      <c r="J911" s="11">
        <v>0.77500000000000002</v>
      </c>
      <c r="K911" s="11">
        <v>0.87</v>
      </c>
      <c r="L911" s="11" t="s">
        <v>754</v>
      </c>
      <c r="M911" s="11">
        <v>0.68500000000000005</v>
      </c>
      <c r="N911" s="157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6"/>
    </row>
    <row r="912" spans="1:65">
      <c r="A912" s="30"/>
      <c r="B912" s="3" t="s">
        <v>269</v>
      </c>
      <c r="C912" s="29"/>
      <c r="D912" s="23">
        <v>1.8626726059827105E-2</v>
      </c>
      <c r="E912" s="23">
        <v>2.2509257354845491E-2</v>
      </c>
      <c r="F912" s="23">
        <v>4.0824829046386291E-2</v>
      </c>
      <c r="G912" s="23">
        <v>4.5376381521668313E-2</v>
      </c>
      <c r="H912" s="23">
        <v>5.1639777949432274E-2</v>
      </c>
      <c r="I912" s="23">
        <v>1.7224014243685061E-2</v>
      </c>
      <c r="J912" s="23">
        <v>2.3166067138525426E-2</v>
      </c>
      <c r="K912" s="23">
        <v>8.3666002653407616E-3</v>
      </c>
      <c r="L912" s="23" t="s">
        <v>754</v>
      </c>
      <c r="M912" s="23">
        <v>8.1649658092772127E-3</v>
      </c>
      <c r="N912" s="212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  <c r="AI912" s="213"/>
      <c r="AJ912" s="213"/>
      <c r="AK912" s="213"/>
      <c r="AL912" s="213"/>
      <c r="AM912" s="213"/>
      <c r="AN912" s="213"/>
      <c r="AO912" s="213"/>
      <c r="AP912" s="213"/>
      <c r="AQ912" s="213"/>
      <c r="AR912" s="213"/>
      <c r="AS912" s="213"/>
      <c r="AT912" s="213"/>
      <c r="AU912" s="213"/>
      <c r="AV912" s="213"/>
      <c r="AW912" s="213"/>
      <c r="AX912" s="213"/>
      <c r="AY912" s="213"/>
      <c r="AZ912" s="213"/>
      <c r="BA912" s="213"/>
      <c r="BB912" s="213"/>
      <c r="BC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57"/>
    </row>
    <row r="913" spans="1:65">
      <c r="A913" s="30"/>
      <c r="B913" s="3" t="s">
        <v>87</v>
      </c>
      <c r="C913" s="29"/>
      <c r="D913" s="13">
        <v>2.223112170331008E-2</v>
      </c>
      <c r="E913" s="13">
        <v>2.8373013472494317E-2</v>
      </c>
      <c r="F913" s="13">
        <v>4.9989586587411781E-2</v>
      </c>
      <c r="G913" s="13">
        <v>6.1063627400980092E-2</v>
      </c>
      <c r="H913" s="13">
        <v>6.7356232107955147E-2</v>
      </c>
      <c r="I913" s="13">
        <v>2.1574965649709888E-2</v>
      </c>
      <c r="J913" s="13">
        <v>2.9636759665490946E-2</v>
      </c>
      <c r="K913" s="13">
        <v>9.6723702489488559E-3</v>
      </c>
      <c r="L913" s="13" t="s">
        <v>754</v>
      </c>
      <c r="M913" s="13">
        <v>1.1890726906714388E-2</v>
      </c>
      <c r="N913" s="157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6"/>
    </row>
    <row r="914" spans="1:65">
      <c r="A914" s="30"/>
      <c r="B914" s="3" t="s">
        <v>270</v>
      </c>
      <c r="C914" s="29"/>
      <c r="D914" s="13">
        <v>6.522065072133354E-2</v>
      </c>
      <c r="E914" s="13">
        <v>8.6027042610645754E-3</v>
      </c>
      <c r="F914" s="13">
        <v>3.8267489680507749E-2</v>
      </c>
      <c r="G914" s="13">
        <v>-5.5261340920507718E-2</v>
      </c>
      <c r="H914" s="13">
        <v>-2.5299907646870401E-2</v>
      </c>
      <c r="I914" s="13">
        <v>1.4959443993802335E-2</v>
      </c>
      <c r="J914" s="13">
        <v>-6.2296884486567894E-3</v>
      </c>
      <c r="K914" s="13">
        <v>9.9715973763639942E-2</v>
      </c>
      <c r="L914" s="13" t="s">
        <v>754</v>
      </c>
      <c r="M914" s="13">
        <v>-0.12700774337067522</v>
      </c>
      <c r="N914" s="157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6"/>
    </row>
    <row r="915" spans="1:65">
      <c r="A915" s="30"/>
      <c r="B915" s="46" t="s">
        <v>271</v>
      </c>
      <c r="C915" s="47"/>
      <c r="D915" s="45">
        <v>0.72</v>
      </c>
      <c r="E915" s="45">
        <v>0.08</v>
      </c>
      <c r="F915" s="45" t="s">
        <v>272</v>
      </c>
      <c r="G915" s="45">
        <v>0.63</v>
      </c>
      <c r="H915" s="45" t="s">
        <v>272</v>
      </c>
      <c r="I915" s="45">
        <v>0.15</v>
      </c>
      <c r="J915" s="45">
        <v>0.08</v>
      </c>
      <c r="K915" s="45">
        <v>1.1000000000000001</v>
      </c>
      <c r="L915" s="45">
        <v>4.09</v>
      </c>
      <c r="M915" s="45">
        <v>1.43</v>
      </c>
      <c r="N915" s="157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6"/>
    </row>
    <row r="916" spans="1:65">
      <c r="B916" s="31" t="s">
        <v>314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BM916" s="56"/>
    </row>
    <row r="917" spans="1:65">
      <c r="BM917" s="56"/>
    </row>
    <row r="918" spans="1:65" ht="15">
      <c r="B918" s="8" t="s">
        <v>551</v>
      </c>
      <c r="BM918" s="28" t="s">
        <v>67</v>
      </c>
    </row>
    <row r="919" spans="1:65" ht="15">
      <c r="A919" s="25" t="s">
        <v>27</v>
      </c>
      <c r="B919" s="18" t="s">
        <v>110</v>
      </c>
      <c r="C919" s="15" t="s">
        <v>111</v>
      </c>
      <c r="D919" s="16" t="s">
        <v>227</v>
      </c>
      <c r="E919" s="17" t="s">
        <v>227</v>
      </c>
      <c r="F919" s="17" t="s">
        <v>227</v>
      </c>
      <c r="G919" s="17" t="s">
        <v>227</v>
      </c>
      <c r="H919" s="17" t="s">
        <v>227</v>
      </c>
      <c r="I919" s="17" t="s">
        <v>227</v>
      </c>
      <c r="J919" s="17" t="s">
        <v>227</v>
      </c>
      <c r="K919" s="17" t="s">
        <v>227</v>
      </c>
      <c r="L919" s="17" t="s">
        <v>227</v>
      </c>
      <c r="M919" s="17" t="s">
        <v>227</v>
      </c>
      <c r="N919" s="17" t="s">
        <v>227</v>
      </c>
      <c r="O919" s="17" t="s">
        <v>227</v>
      </c>
      <c r="P919" s="17" t="s">
        <v>227</v>
      </c>
      <c r="Q919" s="17" t="s">
        <v>227</v>
      </c>
      <c r="R919" s="17" t="s">
        <v>227</v>
      </c>
      <c r="S919" s="17" t="s">
        <v>227</v>
      </c>
      <c r="T919" s="17" t="s">
        <v>227</v>
      </c>
      <c r="U919" s="17" t="s">
        <v>227</v>
      </c>
      <c r="V919" s="17" t="s">
        <v>227</v>
      </c>
      <c r="W919" s="17" t="s">
        <v>227</v>
      </c>
      <c r="X919" s="17" t="s">
        <v>227</v>
      </c>
      <c r="Y919" s="15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228</v>
      </c>
      <c r="C920" s="9" t="s">
        <v>228</v>
      </c>
      <c r="D920" s="155" t="s">
        <v>232</v>
      </c>
      <c r="E920" s="156" t="s">
        <v>233</v>
      </c>
      <c r="F920" s="156" t="s">
        <v>237</v>
      </c>
      <c r="G920" s="156" t="s">
        <v>239</v>
      </c>
      <c r="H920" s="156" t="s">
        <v>240</v>
      </c>
      <c r="I920" s="156" t="s">
        <v>241</v>
      </c>
      <c r="J920" s="156" t="s">
        <v>242</v>
      </c>
      <c r="K920" s="156" t="s">
        <v>243</v>
      </c>
      <c r="L920" s="156" t="s">
        <v>244</v>
      </c>
      <c r="M920" s="156" t="s">
        <v>245</v>
      </c>
      <c r="N920" s="156" t="s">
        <v>246</v>
      </c>
      <c r="O920" s="156" t="s">
        <v>247</v>
      </c>
      <c r="P920" s="156" t="s">
        <v>248</v>
      </c>
      <c r="Q920" s="156" t="s">
        <v>249</v>
      </c>
      <c r="R920" s="156" t="s">
        <v>250</v>
      </c>
      <c r="S920" s="156" t="s">
        <v>251</v>
      </c>
      <c r="T920" s="156" t="s">
        <v>252</v>
      </c>
      <c r="U920" s="156" t="s">
        <v>253</v>
      </c>
      <c r="V920" s="156" t="s">
        <v>254</v>
      </c>
      <c r="W920" s="156" t="s">
        <v>259</v>
      </c>
      <c r="X920" s="156" t="s">
        <v>260</v>
      </c>
      <c r="Y920" s="15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303</v>
      </c>
      <c r="E921" s="11" t="s">
        <v>303</v>
      </c>
      <c r="F921" s="11" t="s">
        <v>304</v>
      </c>
      <c r="G921" s="11" t="s">
        <v>114</v>
      </c>
      <c r="H921" s="11" t="s">
        <v>304</v>
      </c>
      <c r="I921" s="11" t="s">
        <v>303</v>
      </c>
      <c r="J921" s="11" t="s">
        <v>304</v>
      </c>
      <c r="K921" s="11" t="s">
        <v>304</v>
      </c>
      <c r="L921" s="11" t="s">
        <v>304</v>
      </c>
      <c r="M921" s="11" t="s">
        <v>304</v>
      </c>
      <c r="N921" s="11" t="s">
        <v>304</v>
      </c>
      <c r="O921" s="11" t="s">
        <v>114</v>
      </c>
      <c r="P921" s="11" t="s">
        <v>304</v>
      </c>
      <c r="Q921" s="11" t="s">
        <v>304</v>
      </c>
      <c r="R921" s="11" t="s">
        <v>303</v>
      </c>
      <c r="S921" s="11" t="s">
        <v>304</v>
      </c>
      <c r="T921" s="11" t="s">
        <v>303</v>
      </c>
      <c r="U921" s="11" t="s">
        <v>303</v>
      </c>
      <c r="V921" s="11" t="s">
        <v>303</v>
      </c>
      <c r="W921" s="11" t="s">
        <v>303</v>
      </c>
      <c r="X921" s="11" t="s">
        <v>304</v>
      </c>
      <c r="Y921" s="15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3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15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211" t="s">
        <v>97</v>
      </c>
      <c r="E923" s="211" t="s">
        <v>97</v>
      </c>
      <c r="F923" s="211">
        <v>0.1</v>
      </c>
      <c r="G923" s="211">
        <v>6</v>
      </c>
      <c r="H923" s="210">
        <v>0.06</v>
      </c>
      <c r="I923" s="211" t="s">
        <v>318</v>
      </c>
      <c r="J923" s="210">
        <v>0.06</v>
      </c>
      <c r="K923" s="210">
        <v>0.06</v>
      </c>
      <c r="L923" s="210">
        <v>0.06</v>
      </c>
      <c r="M923" s="210">
        <v>0.08</v>
      </c>
      <c r="N923" s="211" t="s">
        <v>318</v>
      </c>
      <c r="O923" s="211" t="s">
        <v>105</v>
      </c>
      <c r="P923" s="211" t="s">
        <v>105</v>
      </c>
      <c r="Q923" s="210">
        <v>7.0000000000000007E-2</v>
      </c>
      <c r="R923" s="211" t="s">
        <v>105</v>
      </c>
      <c r="S923" s="210">
        <v>7.0000000000000007E-2</v>
      </c>
      <c r="T923" s="211" t="s">
        <v>306</v>
      </c>
      <c r="U923" s="210">
        <v>0.06</v>
      </c>
      <c r="V923" s="211" t="s">
        <v>97</v>
      </c>
      <c r="W923" s="211">
        <v>0.25</v>
      </c>
      <c r="X923" s="210">
        <v>0.06</v>
      </c>
      <c r="Y923" s="212"/>
      <c r="Z923" s="213"/>
      <c r="AA923" s="213"/>
      <c r="AB923" s="213"/>
      <c r="AC923" s="213"/>
      <c r="AD923" s="213"/>
      <c r="AE923" s="213"/>
      <c r="AF923" s="213"/>
      <c r="AG923" s="213"/>
      <c r="AH923" s="213"/>
      <c r="AI923" s="213"/>
      <c r="AJ923" s="213"/>
      <c r="AK923" s="213"/>
      <c r="AL923" s="213"/>
      <c r="AM923" s="213"/>
      <c r="AN923" s="213"/>
      <c r="AO923" s="213"/>
      <c r="AP923" s="213"/>
      <c r="AQ923" s="213"/>
      <c r="AR923" s="213"/>
      <c r="AS923" s="213"/>
      <c r="AT923" s="213"/>
      <c r="AU923" s="213"/>
      <c r="AV923" s="213"/>
      <c r="AW923" s="213"/>
      <c r="AX923" s="213"/>
      <c r="AY923" s="213"/>
      <c r="AZ923" s="213"/>
      <c r="BA923" s="213"/>
      <c r="BB923" s="213"/>
      <c r="BC923" s="213"/>
      <c r="BD923" s="213"/>
      <c r="BE923" s="213"/>
      <c r="BF923" s="213"/>
      <c r="BG923" s="213"/>
      <c r="BH923" s="213"/>
      <c r="BI923" s="213"/>
      <c r="BJ923" s="213"/>
      <c r="BK923" s="213"/>
      <c r="BL923" s="213"/>
      <c r="BM923" s="214">
        <v>1</v>
      </c>
    </row>
    <row r="924" spans="1:65">
      <c r="A924" s="30"/>
      <c r="B924" s="19">
        <v>1</v>
      </c>
      <c r="C924" s="9">
        <v>2</v>
      </c>
      <c r="D924" s="216" t="s">
        <v>97</v>
      </c>
      <c r="E924" s="216" t="s">
        <v>97</v>
      </c>
      <c r="F924" s="216">
        <v>0.1</v>
      </c>
      <c r="G924" s="216">
        <v>6</v>
      </c>
      <c r="H924" s="23">
        <v>0.08</v>
      </c>
      <c r="I924" s="216" t="s">
        <v>318</v>
      </c>
      <c r="J924" s="23">
        <v>0.05</v>
      </c>
      <c r="K924" s="23">
        <v>0.06</v>
      </c>
      <c r="L924" s="23">
        <v>0.06</v>
      </c>
      <c r="M924" s="23">
        <v>0.08</v>
      </c>
      <c r="N924" s="23">
        <v>0.05</v>
      </c>
      <c r="O924" s="216" t="s">
        <v>105</v>
      </c>
      <c r="P924" s="216" t="s">
        <v>105</v>
      </c>
      <c r="Q924" s="23">
        <v>0.06</v>
      </c>
      <c r="R924" s="216" t="s">
        <v>105</v>
      </c>
      <c r="S924" s="23">
        <v>0.08</v>
      </c>
      <c r="T924" s="216" t="s">
        <v>306</v>
      </c>
      <c r="U924" s="23">
        <v>0.05</v>
      </c>
      <c r="V924" s="216" t="s">
        <v>97</v>
      </c>
      <c r="W924" s="216">
        <v>5.3999999999999999E-2</v>
      </c>
      <c r="X924" s="216" t="s">
        <v>318</v>
      </c>
      <c r="Y924" s="212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AX924" s="213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4">
        <v>27</v>
      </c>
    </row>
    <row r="925" spans="1:65">
      <c r="A925" s="30"/>
      <c r="B925" s="19">
        <v>1</v>
      </c>
      <c r="C925" s="9">
        <v>3</v>
      </c>
      <c r="D925" s="216" t="s">
        <v>97</v>
      </c>
      <c r="E925" s="216" t="s">
        <v>97</v>
      </c>
      <c r="F925" s="216">
        <v>0.1</v>
      </c>
      <c r="G925" s="216">
        <v>6</v>
      </c>
      <c r="H925" s="23">
        <v>0.1</v>
      </c>
      <c r="I925" s="216">
        <v>0.09</v>
      </c>
      <c r="J925" s="23">
        <v>0.06</v>
      </c>
      <c r="K925" s="23">
        <v>7.0000000000000007E-2</v>
      </c>
      <c r="L925" s="216" t="s">
        <v>318</v>
      </c>
      <c r="M925" s="23">
        <v>7.0000000000000007E-2</v>
      </c>
      <c r="N925" s="216" t="s">
        <v>318</v>
      </c>
      <c r="O925" s="216" t="s">
        <v>105</v>
      </c>
      <c r="P925" s="216">
        <v>0.2</v>
      </c>
      <c r="Q925" s="23">
        <v>0.05</v>
      </c>
      <c r="R925" s="216" t="s">
        <v>105</v>
      </c>
      <c r="S925" s="23">
        <v>0.11</v>
      </c>
      <c r="T925" s="216" t="s">
        <v>306</v>
      </c>
      <c r="U925" s="23">
        <v>0.05</v>
      </c>
      <c r="V925" s="216" t="s">
        <v>97</v>
      </c>
      <c r="W925" s="216">
        <v>0.11</v>
      </c>
      <c r="X925" s="216" t="s">
        <v>318</v>
      </c>
      <c r="Y925" s="212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3"/>
      <c r="AT925" s="213"/>
      <c r="AU925" s="213"/>
      <c r="AV925" s="213"/>
      <c r="AW925" s="213"/>
      <c r="AX925" s="213"/>
      <c r="AY925" s="213"/>
      <c r="AZ925" s="213"/>
      <c r="BA925" s="213"/>
      <c r="BB925" s="213"/>
      <c r="BC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4">
        <v>16</v>
      </c>
    </row>
    <row r="926" spans="1:65">
      <c r="A926" s="30"/>
      <c r="B926" s="19">
        <v>1</v>
      </c>
      <c r="C926" s="9">
        <v>4</v>
      </c>
      <c r="D926" s="216" t="s">
        <v>97</v>
      </c>
      <c r="E926" s="216" t="s">
        <v>97</v>
      </c>
      <c r="F926" s="216" t="s">
        <v>105</v>
      </c>
      <c r="G926" s="216">
        <v>6</v>
      </c>
      <c r="H926" s="23">
        <v>0.11</v>
      </c>
      <c r="I926" s="216">
        <v>0.19</v>
      </c>
      <c r="J926" s="23">
        <v>0.06</v>
      </c>
      <c r="K926" s="23">
        <v>0.09</v>
      </c>
      <c r="L926" s="216" t="s">
        <v>318</v>
      </c>
      <c r="M926" s="23">
        <v>7.0000000000000007E-2</v>
      </c>
      <c r="N926" s="216" t="s">
        <v>318</v>
      </c>
      <c r="O926" s="216" t="s">
        <v>105</v>
      </c>
      <c r="P926" s="216" t="s">
        <v>105</v>
      </c>
      <c r="Q926" s="23">
        <v>0.06</v>
      </c>
      <c r="R926" s="216" t="s">
        <v>105</v>
      </c>
      <c r="S926" s="23">
        <v>0.05</v>
      </c>
      <c r="T926" s="216" t="s">
        <v>306</v>
      </c>
      <c r="U926" s="23">
        <v>0.06</v>
      </c>
      <c r="V926" s="216" t="s">
        <v>97</v>
      </c>
      <c r="W926" s="216">
        <v>0.1</v>
      </c>
      <c r="X926" s="23">
        <v>0.08</v>
      </c>
      <c r="Y926" s="212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3"/>
      <c r="AT926" s="213"/>
      <c r="AU926" s="213"/>
      <c r="AV926" s="213"/>
      <c r="AW926" s="213"/>
      <c r="AX926" s="213"/>
      <c r="AY926" s="213"/>
      <c r="AZ926" s="213"/>
      <c r="BA926" s="213"/>
      <c r="BB926" s="213"/>
      <c r="BC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4">
        <v>6.5549999999999997E-2</v>
      </c>
    </row>
    <row r="927" spans="1:65">
      <c r="A927" s="30"/>
      <c r="B927" s="19">
        <v>1</v>
      </c>
      <c r="C927" s="9">
        <v>5</v>
      </c>
      <c r="D927" s="216" t="s">
        <v>97</v>
      </c>
      <c r="E927" s="216" t="s">
        <v>97</v>
      </c>
      <c r="F927" s="216">
        <v>0.1</v>
      </c>
      <c r="G927" s="216">
        <v>6</v>
      </c>
      <c r="H927" s="217">
        <v>0.15</v>
      </c>
      <c r="I927" s="216">
        <v>0.05</v>
      </c>
      <c r="J927" s="23">
        <v>7.0000000000000007E-2</v>
      </c>
      <c r="K927" s="23">
        <v>0.11</v>
      </c>
      <c r="L927" s="23">
        <v>0.05</v>
      </c>
      <c r="M927" s="23">
        <v>0.1</v>
      </c>
      <c r="N927" s="216" t="s">
        <v>318</v>
      </c>
      <c r="O927" s="216" t="s">
        <v>105</v>
      </c>
      <c r="P927" s="216" t="s">
        <v>105</v>
      </c>
      <c r="Q927" s="216" t="s">
        <v>318</v>
      </c>
      <c r="R927" s="216" t="s">
        <v>105</v>
      </c>
      <c r="S927" s="23">
        <v>0.03</v>
      </c>
      <c r="T927" s="216" t="s">
        <v>306</v>
      </c>
      <c r="U927" s="23">
        <v>0.05</v>
      </c>
      <c r="V927" s="216" t="s">
        <v>97</v>
      </c>
      <c r="W927" s="216">
        <v>0.26</v>
      </c>
      <c r="X927" s="23">
        <v>0.09</v>
      </c>
      <c r="Y927" s="212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3"/>
      <c r="AT927" s="213"/>
      <c r="AU927" s="213"/>
      <c r="AV927" s="213"/>
      <c r="AW927" s="213"/>
      <c r="AX927" s="213"/>
      <c r="AY927" s="213"/>
      <c r="AZ927" s="213"/>
      <c r="BA927" s="213"/>
      <c r="BB927" s="213"/>
      <c r="BC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4">
        <v>60</v>
      </c>
    </row>
    <row r="928" spans="1:65">
      <c r="A928" s="30"/>
      <c r="B928" s="19">
        <v>1</v>
      </c>
      <c r="C928" s="9">
        <v>6</v>
      </c>
      <c r="D928" s="216" t="s">
        <v>97</v>
      </c>
      <c r="E928" s="216" t="s">
        <v>97</v>
      </c>
      <c r="F928" s="216">
        <v>0.2</v>
      </c>
      <c r="G928" s="216">
        <v>6</v>
      </c>
      <c r="H928" s="23">
        <v>0.03</v>
      </c>
      <c r="I928" s="216">
        <v>0.14000000000000001</v>
      </c>
      <c r="J928" s="23">
        <v>0.06</v>
      </c>
      <c r="K928" s="23">
        <v>0.06</v>
      </c>
      <c r="L928" s="23">
        <v>0.08</v>
      </c>
      <c r="M928" s="23">
        <v>0.06</v>
      </c>
      <c r="N928" s="216" t="s">
        <v>318</v>
      </c>
      <c r="O928" s="216" t="s">
        <v>105</v>
      </c>
      <c r="P928" s="216" t="s">
        <v>105</v>
      </c>
      <c r="Q928" s="23">
        <v>7.0000000000000007E-2</v>
      </c>
      <c r="R928" s="216" t="s">
        <v>105</v>
      </c>
      <c r="S928" s="23">
        <v>0.03</v>
      </c>
      <c r="T928" s="216" t="s">
        <v>306</v>
      </c>
      <c r="U928" s="23">
        <v>7.0000000000000007E-2</v>
      </c>
      <c r="V928" s="216" t="s">
        <v>97</v>
      </c>
      <c r="W928" s="216">
        <v>0.05</v>
      </c>
      <c r="X928" s="23">
        <v>7.0000000000000007E-2</v>
      </c>
      <c r="Y928" s="212"/>
      <c r="Z928" s="213"/>
      <c r="AA928" s="213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  <c r="AL928" s="213"/>
      <c r="AM928" s="213"/>
      <c r="AN928" s="213"/>
      <c r="AO928" s="213"/>
      <c r="AP928" s="213"/>
      <c r="AQ928" s="213"/>
      <c r="AR928" s="213"/>
      <c r="AS928" s="213"/>
      <c r="AT928" s="213"/>
      <c r="AU928" s="213"/>
      <c r="AV928" s="213"/>
      <c r="AW928" s="213"/>
      <c r="AX928" s="213"/>
      <c r="AY928" s="213"/>
      <c r="AZ928" s="213"/>
      <c r="BA928" s="213"/>
      <c r="BB928" s="213"/>
      <c r="BC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57"/>
    </row>
    <row r="929" spans="1:65">
      <c r="A929" s="30"/>
      <c r="B929" s="20" t="s">
        <v>267</v>
      </c>
      <c r="C929" s="12"/>
      <c r="D929" s="218" t="s">
        <v>754</v>
      </c>
      <c r="E929" s="218" t="s">
        <v>754</v>
      </c>
      <c r="F929" s="218">
        <v>0.12000000000000002</v>
      </c>
      <c r="G929" s="218">
        <v>6</v>
      </c>
      <c r="H929" s="218">
        <v>8.8333333333333333E-2</v>
      </c>
      <c r="I929" s="218">
        <v>0.11750000000000001</v>
      </c>
      <c r="J929" s="218">
        <v>0.06</v>
      </c>
      <c r="K929" s="218">
        <v>7.4999999999999997E-2</v>
      </c>
      <c r="L929" s="218">
        <v>6.25E-2</v>
      </c>
      <c r="M929" s="218">
        <v>7.6666666666666675E-2</v>
      </c>
      <c r="N929" s="218">
        <v>0.05</v>
      </c>
      <c r="O929" s="218" t="s">
        <v>754</v>
      </c>
      <c r="P929" s="218">
        <v>0.2</v>
      </c>
      <c r="Q929" s="218">
        <v>6.2E-2</v>
      </c>
      <c r="R929" s="218" t="s">
        <v>754</v>
      </c>
      <c r="S929" s="218">
        <v>6.1666666666666668E-2</v>
      </c>
      <c r="T929" s="218" t="s">
        <v>754</v>
      </c>
      <c r="U929" s="218">
        <v>5.6666666666666671E-2</v>
      </c>
      <c r="V929" s="218" t="s">
        <v>754</v>
      </c>
      <c r="W929" s="218">
        <v>0.13733333333333334</v>
      </c>
      <c r="X929" s="218">
        <v>7.5000000000000011E-2</v>
      </c>
      <c r="Y929" s="212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213"/>
      <c r="AT929" s="213"/>
      <c r="AU929" s="213"/>
      <c r="AV929" s="213"/>
      <c r="AW929" s="213"/>
      <c r="AX929" s="213"/>
      <c r="AY929" s="213"/>
      <c r="AZ929" s="213"/>
      <c r="BA929" s="213"/>
      <c r="BB929" s="213"/>
      <c r="BC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57"/>
    </row>
    <row r="930" spans="1:65">
      <c r="A930" s="30"/>
      <c r="B930" s="3" t="s">
        <v>268</v>
      </c>
      <c r="C930" s="29"/>
      <c r="D930" s="23" t="s">
        <v>754</v>
      </c>
      <c r="E930" s="23" t="s">
        <v>754</v>
      </c>
      <c r="F930" s="23">
        <v>0.1</v>
      </c>
      <c r="G930" s="23">
        <v>6</v>
      </c>
      <c r="H930" s="23">
        <v>0.09</v>
      </c>
      <c r="I930" s="23">
        <v>0.115</v>
      </c>
      <c r="J930" s="23">
        <v>0.06</v>
      </c>
      <c r="K930" s="23">
        <v>6.5000000000000002E-2</v>
      </c>
      <c r="L930" s="23">
        <v>0.06</v>
      </c>
      <c r="M930" s="23">
        <v>7.5000000000000011E-2</v>
      </c>
      <c r="N930" s="23">
        <v>0.05</v>
      </c>
      <c r="O930" s="23" t="s">
        <v>754</v>
      </c>
      <c r="P930" s="23">
        <v>0.2</v>
      </c>
      <c r="Q930" s="23">
        <v>0.06</v>
      </c>
      <c r="R930" s="23" t="s">
        <v>754</v>
      </c>
      <c r="S930" s="23">
        <v>6.0000000000000005E-2</v>
      </c>
      <c r="T930" s="23" t="s">
        <v>754</v>
      </c>
      <c r="U930" s="23">
        <v>5.5E-2</v>
      </c>
      <c r="V930" s="23" t="s">
        <v>754</v>
      </c>
      <c r="W930" s="23">
        <v>0.10500000000000001</v>
      </c>
      <c r="X930" s="23">
        <v>7.5000000000000011E-2</v>
      </c>
      <c r="Y930" s="212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13"/>
      <c r="AT930" s="213"/>
      <c r="AU930" s="213"/>
      <c r="AV930" s="213"/>
      <c r="AW930" s="213"/>
      <c r="AX930" s="213"/>
      <c r="AY930" s="213"/>
      <c r="AZ930" s="213"/>
      <c r="BA930" s="213"/>
      <c r="BB930" s="213"/>
      <c r="BC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57"/>
    </row>
    <row r="931" spans="1:65">
      <c r="A931" s="30"/>
      <c r="B931" s="3" t="s">
        <v>269</v>
      </c>
      <c r="C931" s="29"/>
      <c r="D931" s="23" t="s">
        <v>754</v>
      </c>
      <c r="E931" s="23" t="s">
        <v>754</v>
      </c>
      <c r="F931" s="23">
        <v>4.4721359549995773E-2</v>
      </c>
      <c r="G931" s="23">
        <v>0</v>
      </c>
      <c r="H931" s="23">
        <v>4.1673332800085304E-2</v>
      </c>
      <c r="I931" s="23">
        <v>6.0759087111860621E-2</v>
      </c>
      <c r="J931" s="23">
        <v>6.3245553203367597E-3</v>
      </c>
      <c r="K931" s="23">
        <v>2.0736441353327684E-2</v>
      </c>
      <c r="L931" s="23">
        <v>1.2583057392117913E-2</v>
      </c>
      <c r="M931" s="23">
        <v>1.3662601021279475E-2</v>
      </c>
      <c r="N931" s="23" t="s">
        <v>754</v>
      </c>
      <c r="O931" s="23" t="s">
        <v>754</v>
      </c>
      <c r="P931" s="23" t="s">
        <v>754</v>
      </c>
      <c r="Q931" s="23">
        <v>8.3666002653407928E-3</v>
      </c>
      <c r="R931" s="23" t="s">
        <v>754</v>
      </c>
      <c r="S931" s="23">
        <v>3.1251666622224603E-2</v>
      </c>
      <c r="T931" s="23" t="s">
        <v>754</v>
      </c>
      <c r="U931" s="23">
        <v>8.1649658092771936E-3</v>
      </c>
      <c r="V931" s="23" t="s">
        <v>754</v>
      </c>
      <c r="W931" s="23">
        <v>9.4290331777264785E-2</v>
      </c>
      <c r="X931" s="23">
        <v>1.2909944487357971E-2</v>
      </c>
      <c r="Y931" s="212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13"/>
      <c r="AT931" s="213"/>
      <c r="AU931" s="213"/>
      <c r="AV931" s="213"/>
      <c r="AW931" s="213"/>
      <c r="AX931" s="213"/>
      <c r="AY931" s="213"/>
      <c r="AZ931" s="213"/>
      <c r="BA931" s="213"/>
      <c r="BB931" s="213"/>
      <c r="BC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57"/>
    </row>
    <row r="932" spans="1:65">
      <c r="A932" s="30"/>
      <c r="B932" s="3" t="s">
        <v>87</v>
      </c>
      <c r="C932" s="29"/>
      <c r="D932" s="13" t="s">
        <v>754</v>
      </c>
      <c r="E932" s="13" t="s">
        <v>754</v>
      </c>
      <c r="F932" s="13">
        <v>0.37267799624996473</v>
      </c>
      <c r="G932" s="13">
        <v>0</v>
      </c>
      <c r="H932" s="13">
        <v>0.47177357886889021</v>
      </c>
      <c r="I932" s="13">
        <v>0.51709861371796273</v>
      </c>
      <c r="J932" s="13">
        <v>0.105409255338946</v>
      </c>
      <c r="K932" s="13">
        <v>0.2764858847110358</v>
      </c>
      <c r="L932" s="13">
        <v>0.2013289182738866</v>
      </c>
      <c r="M932" s="13">
        <v>0.17820783940799312</v>
      </c>
      <c r="N932" s="13" t="s">
        <v>754</v>
      </c>
      <c r="O932" s="13" t="s">
        <v>754</v>
      </c>
      <c r="P932" s="13" t="s">
        <v>754</v>
      </c>
      <c r="Q932" s="13">
        <v>0.13494516557001279</v>
      </c>
      <c r="R932" s="13" t="s">
        <v>754</v>
      </c>
      <c r="S932" s="13">
        <v>0.50678378306310168</v>
      </c>
      <c r="T932" s="13" t="s">
        <v>754</v>
      </c>
      <c r="U932" s="13">
        <v>0.14408763192842106</v>
      </c>
      <c r="V932" s="13" t="s">
        <v>754</v>
      </c>
      <c r="W932" s="13">
        <v>0.68658008575678242</v>
      </c>
      <c r="X932" s="13">
        <v>0.17213259316477292</v>
      </c>
      <c r="Y932" s="15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6"/>
    </row>
    <row r="933" spans="1:65">
      <c r="A933" s="30"/>
      <c r="B933" s="3" t="s">
        <v>270</v>
      </c>
      <c r="C933" s="29"/>
      <c r="D933" s="13" t="s">
        <v>754</v>
      </c>
      <c r="E933" s="13" t="s">
        <v>754</v>
      </c>
      <c r="F933" s="13">
        <v>0.83066361556064128</v>
      </c>
      <c r="G933" s="13">
        <v>90.533180778032047</v>
      </c>
      <c r="H933" s="13">
        <v>0.34757182812102716</v>
      </c>
      <c r="I933" s="13">
        <v>0.79252479023646094</v>
      </c>
      <c r="J933" s="13">
        <v>-8.4668192219679583E-2</v>
      </c>
      <c r="K933" s="13">
        <v>0.14416475972540055</v>
      </c>
      <c r="L933" s="13">
        <v>-4.652936689549958E-2</v>
      </c>
      <c r="M933" s="13">
        <v>0.16959064327485396</v>
      </c>
      <c r="N933" s="13">
        <v>-0.2372234935163996</v>
      </c>
      <c r="O933" s="13" t="s">
        <v>754</v>
      </c>
      <c r="P933" s="13">
        <v>2.0511060259344016</v>
      </c>
      <c r="Q933" s="13">
        <v>-5.4157131960335558E-2</v>
      </c>
      <c r="R933" s="13" t="s">
        <v>754</v>
      </c>
      <c r="S933" s="13">
        <v>-5.9242308670226174E-2</v>
      </c>
      <c r="T933" s="13" t="s">
        <v>754</v>
      </c>
      <c r="U933" s="13">
        <v>-0.13551995931858618</v>
      </c>
      <c r="V933" s="13" t="s">
        <v>754</v>
      </c>
      <c r="W933" s="13">
        <v>1.0950928044749557</v>
      </c>
      <c r="X933" s="13">
        <v>0.14416475972540077</v>
      </c>
      <c r="Y933" s="15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6"/>
    </row>
    <row r="934" spans="1:65">
      <c r="A934" s="30"/>
      <c r="B934" s="46" t="s">
        <v>271</v>
      </c>
      <c r="C934" s="47"/>
      <c r="D934" s="45">
        <v>1.1599999999999999</v>
      </c>
      <c r="E934" s="45">
        <v>1.1599999999999999</v>
      </c>
      <c r="F934" s="45" t="s">
        <v>272</v>
      </c>
      <c r="G934" s="45" t="s">
        <v>272</v>
      </c>
      <c r="H934" s="45">
        <v>0.74</v>
      </c>
      <c r="I934" s="45">
        <v>0.67</v>
      </c>
      <c r="J934" s="45">
        <v>0.31</v>
      </c>
      <c r="K934" s="45">
        <v>0.25</v>
      </c>
      <c r="L934" s="45">
        <v>0.67</v>
      </c>
      <c r="M934" s="45">
        <v>0.31</v>
      </c>
      <c r="N934" s="45">
        <v>1.44</v>
      </c>
      <c r="O934" s="45">
        <v>0.67</v>
      </c>
      <c r="P934" s="45" t="s">
        <v>272</v>
      </c>
      <c r="Q934" s="45">
        <v>0.46</v>
      </c>
      <c r="R934" s="45">
        <v>0.67</v>
      </c>
      <c r="S934" s="45">
        <v>0.25</v>
      </c>
      <c r="T934" s="45">
        <v>6.68</v>
      </c>
      <c r="U934" s="45">
        <v>0.43</v>
      </c>
      <c r="V934" s="45">
        <v>1.1599999999999999</v>
      </c>
      <c r="W934" s="45">
        <v>2.54</v>
      </c>
      <c r="X934" s="45">
        <v>0.37</v>
      </c>
      <c r="Y934" s="15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6"/>
    </row>
    <row r="935" spans="1:65">
      <c r="B935" s="158" t="s">
        <v>325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BM935" s="56"/>
    </row>
    <row r="936" spans="1:65">
      <c r="BM936" s="56"/>
    </row>
    <row r="937" spans="1:65" ht="15">
      <c r="B937" s="8" t="s">
        <v>552</v>
      </c>
      <c r="BM937" s="28" t="s">
        <v>67</v>
      </c>
    </row>
    <row r="938" spans="1:65" ht="15">
      <c r="A938" s="25" t="s">
        <v>30</v>
      </c>
      <c r="B938" s="18" t="s">
        <v>110</v>
      </c>
      <c r="C938" s="15" t="s">
        <v>111</v>
      </c>
      <c r="D938" s="16" t="s">
        <v>227</v>
      </c>
      <c r="E938" s="17" t="s">
        <v>227</v>
      </c>
      <c r="F938" s="17" t="s">
        <v>227</v>
      </c>
      <c r="G938" s="17" t="s">
        <v>227</v>
      </c>
      <c r="H938" s="17" t="s">
        <v>227</v>
      </c>
      <c r="I938" s="17" t="s">
        <v>227</v>
      </c>
      <c r="J938" s="17" t="s">
        <v>227</v>
      </c>
      <c r="K938" s="17" t="s">
        <v>227</v>
      </c>
      <c r="L938" s="17" t="s">
        <v>227</v>
      </c>
      <c r="M938" s="17" t="s">
        <v>227</v>
      </c>
      <c r="N938" s="17" t="s">
        <v>227</v>
      </c>
      <c r="O938" s="17" t="s">
        <v>227</v>
      </c>
      <c r="P938" s="17" t="s">
        <v>227</v>
      </c>
      <c r="Q938" s="17" t="s">
        <v>227</v>
      </c>
      <c r="R938" s="17" t="s">
        <v>227</v>
      </c>
      <c r="S938" s="17" t="s">
        <v>227</v>
      </c>
      <c r="T938" s="17" t="s">
        <v>227</v>
      </c>
      <c r="U938" s="17" t="s">
        <v>227</v>
      </c>
      <c r="V938" s="17" t="s">
        <v>227</v>
      </c>
      <c r="W938" s="17" t="s">
        <v>227</v>
      </c>
      <c r="X938" s="17" t="s">
        <v>227</v>
      </c>
      <c r="Y938" s="17" t="s">
        <v>227</v>
      </c>
      <c r="Z938" s="17" t="s">
        <v>227</v>
      </c>
      <c r="AA938" s="157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228</v>
      </c>
      <c r="C939" s="9" t="s">
        <v>228</v>
      </c>
      <c r="D939" s="155" t="s">
        <v>232</v>
      </c>
      <c r="E939" s="156" t="s">
        <v>233</v>
      </c>
      <c r="F939" s="156" t="s">
        <v>237</v>
      </c>
      <c r="G939" s="156" t="s">
        <v>238</v>
      </c>
      <c r="H939" s="156" t="s">
        <v>240</v>
      </c>
      <c r="I939" s="156" t="s">
        <v>241</v>
      </c>
      <c r="J939" s="156" t="s">
        <v>242</v>
      </c>
      <c r="K939" s="156" t="s">
        <v>243</v>
      </c>
      <c r="L939" s="156" t="s">
        <v>244</v>
      </c>
      <c r="M939" s="156" t="s">
        <v>245</v>
      </c>
      <c r="N939" s="156" t="s">
        <v>246</v>
      </c>
      <c r="O939" s="156" t="s">
        <v>247</v>
      </c>
      <c r="P939" s="156" t="s">
        <v>248</v>
      </c>
      <c r="Q939" s="156" t="s">
        <v>249</v>
      </c>
      <c r="R939" s="156" t="s">
        <v>250</v>
      </c>
      <c r="S939" s="156" t="s">
        <v>251</v>
      </c>
      <c r="T939" s="156" t="s">
        <v>252</v>
      </c>
      <c r="U939" s="156" t="s">
        <v>253</v>
      </c>
      <c r="V939" s="156" t="s">
        <v>254</v>
      </c>
      <c r="W939" s="156" t="s">
        <v>255</v>
      </c>
      <c r="X939" s="156" t="s">
        <v>257</v>
      </c>
      <c r="Y939" s="156" t="s">
        <v>259</v>
      </c>
      <c r="Z939" s="156" t="s">
        <v>260</v>
      </c>
      <c r="AA939" s="157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303</v>
      </c>
      <c r="E940" s="11" t="s">
        <v>303</v>
      </c>
      <c r="F940" s="11" t="s">
        <v>304</v>
      </c>
      <c r="G940" s="11" t="s">
        <v>303</v>
      </c>
      <c r="H940" s="11" t="s">
        <v>304</v>
      </c>
      <c r="I940" s="11" t="s">
        <v>303</v>
      </c>
      <c r="J940" s="11" t="s">
        <v>304</v>
      </c>
      <c r="K940" s="11" t="s">
        <v>304</v>
      </c>
      <c r="L940" s="11" t="s">
        <v>304</v>
      </c>
      <c r="M940" s="11" t="s">
        <v>304</v>
      </c>
      <c r="N940" s="11" t="s">
        <v>304</v>
      </c>
      <c r="O940" s="11" t="s">
        <v>114</v>
      </c>
      <c r="P940" s="11" t="s">
        <v>304</v>
      </c>
      <c r="Q940" s="11" t="s">
        <v>304</v>
      </c>
      <c r="R940" s="11" t="s">
        <v>303</v>
      </c>
      <c r="S940" s="11" t="s">
        <v>304</v>
      </c>
      <c r="T940" s="11" t="s">
        <v>303</v>
      </c>
      <c r="U940" s="11" t="s">
        <v>303</v>
      </c>
      <c r="V940" s="11" t="s">
        <v>303</v>
      </c>
      <c r="W940" s="11" t="s">
        <v>303</v>
      </c>
      <c r="X940" s="11" t="s">
        <v>304</v>
      </c>
      <c r="Y940" s="11" t="s">
        <v>303</v>
      </c>
      <c r="Z940" s="11" t="s">
        <v>304</v>
      </c>
      <c r="AA940" s="157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157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8">
        <v>1</v>
      </c>
      <c r="C942" s="14">
        <v>1</v>
      </c>
      <c r="D942" s="230">
        <v>14.956449451236358</v>
      </c>
      <c r="E942" s="230">
        <v>15.18</v>
      </c>
      <c r="F942" s="230">
        <v>15.5</v>
      </c>
      <c r="G942" s="230">
        <v>16.2866</v>
      </c>
      <c r="H942" s="237">
        <v>10.55</v>
      </c>
      <c r="I942" s="230">
        <v>13.3</v>
      </c>
      <c r="J942" s="230">
        <v>14.65</v>
      </c>
      <c r="K942" s="230">
        <v>14.3</v>
      </c>
      <c r="L942" s="230">
        <v>15.9</v>
      </c>
      <c r="M942" s="230">
        <v>14.8</v>
      </c>
      <c r="N942" s="230">
        <v>15.1</v>
      </c>
      <c r="O942" s="230">
        <v>15.439159850799998</v>
      </c>
      <c r="P942" s="238">
        <v>18.600000000000001</v>
      </c>
      <c r="Q942" s="237">
        <v>12.9</v>
      </c>
      <c r="R942" s="230">
        <v>15.2</v>
      </c>
      <c r="S942" s="230">
        <v>16.600000000000001</v>
      </c>
      <c r="T942" s="230">
        <v>14.8</v>
      </c>
      <c r="U942" s="230">
        <v>15.48</v>
      </c>
      <c r="V942" s="230">
        <v>15.99</v>
      </c>
      <c r="W942" s="230">
        <v>15.509999999999998</v>
      </c>
      <c r="X942" s="237">
        <v>14</v>
      </c>
      <c r="Y942" s="237">
        <v>16.399999999999999</v>
      </c>
      <c r="Z942" s="237">
        <v>10.7</v>
      </c>
      <c r="AA942" s="231"/>
      <c r="AB942" s="232"/>
      <c r="AC942" s="232"/>
      <c r="AD942" s="232"/>
      <c r="AE942" s="232"/>
      <c r="AF942" s="232"/>
      <c r="AG942" s="232"/>
      <c r="AH942" s="232"/>
      <c r="AI942" s="232"/>
      <c r="AJ942" s="232"/>
      <c r="AK942" s="232"/>
      <c r="AL942" s="232"/>
      <c r="AM942" s="232"/>
      <c r="AN942" s="232"/>
      <c r="AO942" s="232"/>
      <c r="AP942" s="232"/>
      <c r="AQ942" s="232"/>
      <c r="AR942" s="232"/>
      <c r="AS942" s="232"/>
      <c r="AT942" s="232"/>
      <c r="AU942" s="232"/>
      <c r="AV942" s="232"/>
      <c r="AW942" s="232"/>
      <c r="AX942" s="232"/>
      <c r="AY942" s="232"/>
      <c r="AZ942" s="232"/>
      <c r="BA942" s="232"/>
      <c r="BB942" s="232"/>
      <c r="BC942" s="232"/>
      <c r="BD942" s="232"/>
      <c r="BE942" s="232"/>
      <c r="BF942" s="232"/>
      <c r="BG942" s="232"/>
      <c r="BH942" s="232"/>
      <c r="BI942" s="232"/>
      <c r="BJ942" s="232"/>
      <c r="BK942" s="232"/>
      <c r="BL942" s="232"/>
      <c r="BM942" s="233">
        <v>1</v>
      </c>
    </row>
    <row r="943" spans="1:65">
      <c r="A943" s="30"/>
      <c r="B943" s="19">
        <v>1</v>
      </c>
      <c r="C943" s="9">
        <v>2</v>
      </c>
      <c r="D943" s="234">
        <v>15.735627022962856</v>
      </c>
      <c r="E943" s="234">
        <v>15.28</v>
      </c>
      <c r="F943" s="234">
        <v>15.299999999999999</v>
      </c>
      <c r="G943" s="234">
        <v>15.901199999999999</v>
      </c>
      <c r="H943" s="239">
        <v>10.36</v>
      </c>
      <c r="I943" s="234">
        <v>14.8</v>
      </c>
      <c r="J943" s="234">
        <v>15.05</v>
      </c>
      <c r="K943" s="234">
        <v>15.6</v>
      </c>
      <c r="L943" s="240">
        <v>14.45</v>
      </c>
      <c r="M943" s="234">
        <v>13.75</v>
      </c>
      <c r="N943" s="234">
        <v>14.6</v>
      </c>
      <c r="O943" s="234">
        <v>16.344344630799998</v>
      </c>
      <c r="P943" s="234">
        <v>17</v>
      </c>
      <c r="Q943" s="239">
        <v>12.7</v>
      </c>
      <c r="R943" s="234">
        <v>14.8</v>
      </c>
      <c r="S943" s="234">
        <v>16.399999999999999</v>
      </c>
      <c r="T943" s="234">
        <v>15.1</v>
      </c>
      <c r="U943" s="234">
        <v>14.89</v>
      </c>
      <c r="V943" s="234">
        <v>15.36</v>
      </c>
      <c r="W943" s="234">
        <v>15.469999999999999</v>
      </c>
      <c r="X943" s="239">
        <v>13</v>
      </c>
      <c r="Y943" s="239">
        <v>17.3</v>
      </c>
      <c r="Z943" s="239">
        <v>10.6</v>
      </c>
      <c r="AA943" s="231"/>
      <c r="AB943" s="232"/>
      <c r="AC943" s="232"/>
      <c r="AD943" s="232"/>
      <c r="AE943" s="232"/>
      <c r="AF943" s="232"/>
      <c r="AG943" s="232"/>
      <c r="AH943" s="232"/>
      <c r="AI943" s="232"/>
      <c r="AJ943" s="232"/>
      <c r="AK943" s="232"/>
      <c r="AL943" s="232"/>
      <c r="AM943" s="232"/>
      <c r="AN943" s="232"/>
      <c r="AO943" s="232"/>
      <c r="AP943" s="232"/>
      <c r="AQ943" s="232"/>
      <c r="AR943" s="232"/>
      <c r="AS943" s="232"/>
      <c r="AT943" s="232"/>
      <c r="AU943" s="232"/>
      <c r="AV943" s="232"/>
      <c r="AW943" s="232"/>
      <c r="AX943" s="232"/>
      <c r="AY943" s="232"/>
      <c r="AZ943" s="232"/>
      <c r="BA943" s="232"/>
      <c r="BB943" s="232"/>
      <c r="BC943" s="232"/>
      <c r="BD943" s="232"/>
      <c r="BE943" s="232"/>
      <c r="BF943" s="232"/>
      <c r="BG943" s="232"/>
      <c r="BH943" s="232"/>
      <c r="BI943" s="232"/>
      <c r="BJ943" s="232"/>
      <c r="BK943" s="232"/>
      <c r="BL943" s="232"/>
      <c r="BM943" s="233">
        <v>28</v>
      </c>
    </row>
    <row r="944" spans="1:65">
      <c r="A944" s="30"/>
      <c r="B944" s="19">
        <v>1</v>
      </c>
      <c r="C944" s="9">
        <v>3</v>
      </c>
      <c r="D944" s="234">
        <v>14.460131203059234</v>
      </c>
      <c r="E944" s="234">
        <v>15.77</v>
      </c>
      <c r="F944" s="234">
        <v>15.400000000000002</v>
      </c>
      <c r="G944" s="234">
        <v>14.02</v>
      </c>
      <c r="H944" s="239">
        <v>10.47</v>
      </c>
      <c r="I944" s="234">
        <v>14.8</v>
      </c>
      <c r="J944" s="234">
        <v>14.95</v>
      </c>
      <c r="K944" s="234">
        <v>16.649999999999999</v>
      </c>
      <c r="L944" s="234">
        <v>16.149999999999999</v>
      </c>
      <c r="M944" s="234">
        <v>14.3</v>
      </c>
      <c r="N944" s="234">
        <v>15.9</v>
      </c>
      <c r="O944" s="234">
        <v>16.1057120983</v>
      </c>
      <c r="P944" s="234">
        <v>16.100000000000001</v>
      </c>
      <c r="Q944" s="239">
        <v>12.9</v>
      </c>
      <c r="R944" s="234">
        <v>14.9</v>
      </c>
      <c r="S944" s="234">
        <v>16</v>
      </c>
      <c r="T944" s="234">
        <v>14.8</v>
      </c>
      <c r="U944" s="234">
        <v>15.299999999999999</v>
      </c>
      <c r="V944" s="234">
        <v>15.85</v>
      </c>
      <c r="W944" s="234">
        <v>15.740000000000002</v>
      </c>
      <c r="X944" s="239">
        <v>14</v>
      </c>
      <c r="Y944" s="239">
        <v>17.899999999999999</v>
      </c>
      <c r="Z944" s="239">
        <v>10.1</v>
      </c>
      <c r="AA944" s="231"/>
      <c r="AB944" s="232"/>
      <c r="AC944" s="232"/>
      <c r="AD944" s="232"/>
      <c r="AE944" s="232"/>
      <c r="AF944" s="232"/>
      <c r="AG944" s="232"/>
      <c r="AH944" s="232"/>
      <c r="AI944" s="232"/>
      <c r="AJ944" s="232"/>
      <c r="AK944" s="232"/>
      <c r="AL944" s="232"/>
      <c r="AM944" s="232"/>
      <c r="AN944" s="232"/>
      <c r="AO944" s="232"/>
      <c r="AP944" s="232"/>
      <c r="AQ944" s="232"/>
      <c r="AR944" s="232"/>
      <c r="AS944" s="232"/>
      <c r="AT944" s="232"/>
      <c r="AU944" s="232"/>
      <c r="AV944" s="232"/>
      <c r="AW944" s="232"/>
      <c r="AX944" s="232"/>
      <c r="AY944" s="232"/>
      <c r="AZ944" s="232"/>
      <c r="BA944" s="232"/>
      <c r="BB944" s="232"/>
      <c r="BC944" s="232"/>
      <c r="BD944" s="232"/>
      <c r="BE944" s="232"/>
      <c r="BF944" s="232"/>
      <c r="BG944" s="232"/>
      <c r="BH944" s="232"/>
      <c r="BI944" s="232"/>
      <c r="BJ944" s="232"/>
      <c r="BK944" s="232"/>
      <c r="BL944" s="232"/>
      <c r="BM944" s="233">
        <v>16</v>
      </c>
    </row>
    <row r="945" spans="1:65">
      <c r="A945" s="30"/>
      <c r="B945" s="19">
        <v>1</v>
      </c>
      <c r="C945" s="9">
        <v>4</v>
      </c>
      <c r="D945" s="234">
        <v>15.932344856161032</v>
      </c>
      <c r="E945" s="234">
        <v>15.17</v>
      </c>
      <c r="F945" s="234">
        <v>15.400000000000002</v>
      </c>
      <c r="G945" s="234">
        <v>14.8355</v>
      </c>
      <c r="H945" s="239">
        <v>10.53</v>
      </c>
      <c r="I945" s="234">
        <v>16.8</v>
      </c>
      <c r="J945" s="234">
        <v>14.55</v>
      </c>
      <c r="K945" s="234">
        <v>16.2</v>
      </c>
      <c r="L945" s="234">
        <v>16</v>
      </c>
      <c r="M945" s="234">
        <v>15.1</v>
      </c>
      <c r="N945" s="234">
        <v>15.45</v>
      </c>
      <c r="O945" s="234">
        <v>16.188515582799997</v>
      </c>
      <c r="P945" s="234">
        <v>15</v>
      </c>
      <c r="Q945" s="239">
        <v>12.3</v>
      </c>
      <c r="R945" s="234">
        <v>15.1</v>
      </c>
      <c r="S945" s="234">
        <v>15.1</v>
      </c>
      <c r="T945" s="234">
        <v>14.1</v>
      </c>
      <c r="U945" s="234">
        <v>14.62</v>
      </c>
      <c r="V945" s="234">
        <v>15.36</v>
      </c>
      <c r="W945" s="234">
        <v>15.73</v>
      </c>
      <c r="X945" s="239">
        <v>14</v>
      </c>
      <c r="Y945" s="239">
        <v>17.7</v>
      </c>
      <c r="Z945" s="239">
        <v>9.6999999999999993</v>
      </c>
      <c r="AA945" s="231"/>
      <c r="AB945" s="232"/>
      <c r="AC945" s="232"/>
      <c r="AD945" s="232"/>
      <c r="AE945" s="232"/>
      <c r="AF945" s="232"/>
      <c r="AG945" s="232"/>
      <c r="AH945" s="232"/>
      <c r="AI945" s="232"/>
      <c r="AJ945" s="232"/>
      <c r="AK945" s="232"/>
      <c r="AL945" s="232"/>
      <c r="AM945" s="232"/>
      <c r="AN945" s="232"/>
      <c r="AO945" s="232"/>
      <c r="AP945" s="232"/>
      <c r="AQ945" s="232"/>
      <c r="AR945" s="232"/>
      <c r="AS945" s="232"/>
      <c r="AT945" s="232"/>
      <c r="AU945" s="232"/>
      <c r="AV945" s="232"/>
      <c r="AW945" s="232"/>
      <c r="AX945" s="232"/>
      <c r="AY945" s="232"/>
      <c r="AZ945" s="232"/>
      <c r="BA945" s="232"/>
      <c r="BB945" s="232"/>
      <c r="BC945" s="232"/>
      <c r="BD945" s="232"/>
      <c r="BE945" s="232"/>
      <c r="BF945" s="232"/>
      <c r="BG945" s="232"/>
      <c r="BH945" s="232"/>
      <c r="BI945" s="232"/>
      <c r="BJ945" s="232"/>
      <c r="BK945" s="232"/>
      <c r="BL945" s="232"/>
      <c r="BM945" s="233">
        <v>15.338303886585221</v>
      </c>
    </row>
    <row r="946" spans="1:65">
      <c r="A946" s="30"/>
      <c r="B946" s="19">
        <v>1</v>
      </c>
      <c r="C946" s="9">
        <v>5</v>
      </c>
      <c r="D946" s="234">
        <v>15.022475700958488</v>
      </c>
      <c r="E946" s="234">
        <v>15.48</v>
      </c>
      <c r="F946" s="234">
        <v>15.7</v>
      </c>
      <c r="G946" s="234">
        <v>15.369199999999999</v>
      </c>
      <c r="H946" s="239">
        <v>10.62</v>
      </c>
      <c r="I946" s="234">
        <v>15.2</v>
      </c>
      <c r="J946" s="234">
        <v>15.2</v>
      </c>
      <c r="K946" s="234">
        <v>15.75</v>
      </c>
      <c r="L946" s="234">
        <v>15.65</v>
      </c>
      <c r="M946" s="234">
        <v>15.15</v>
      </c>
      <c r="N946" s="234">
        <v>15.400000000000002</v>
      </c>
      <c r="O946" s="234">
        <v>15.683376409549998</v>
      </c>
      <c r="P946" s="234">
        <v>13.7</v>
      </c>
      <c r="Q946" s="239">
        <v>12.4</v>
      </c>
      <c r="R946" s="234">
        <v>15.299999999999999</v>
      </c>
      <c r="S946" s="234">
        <v>15.7</v>
      </c>
      <c r="T946" s="234">
        <v>15</v>
      </c>
      <c r="U946" s="240">
        <v>16.62</v>
      </c>
      <c r="V946" s="234">
        <v>16.07</v>
      </c>
      <c r="W946" s="234">
        <v>15.06</v>
      </c>
      <c r="X946" s="239">
        <v>15</v>
      </c>
      <c r="Y946" s="239">
        <v>18</v>
      </c>
      <c r="Z946" s="239">
        <v>10.8</v>
      </c>
      <c r="AA946" s="231"/>
      <c r="AB946" s="232"/>
      <c r="AC946" s="232"/>
      <c r="AD946" s="232"/>
      <c r="AE946" s="232"/>
      <c r="AF946" s="232"/>
      <c r="AG946" s="232"/>
      <c r="AH946" s="232"/>
      <c r="AI946" s="232"/>
      <c r="AJ946" s="232"/>
      <c r="AK946" s="232"/>
      <c r="AL946" s="232"/>
      <c r="AM946" s="232"/>
      <c r="AN946" s="232"/>
      <c r="AO946" s="232"/>
      <c r="AP946" s="232"/>
      <c r="AQ946" s="232"/>
      <c r="AR946" s="232"/>
      <c r="AS946" s="232"/>
      <c r="AT946" s="232"/>
      <c r="AU946" s="232"/>
      <c r="AV946" s="232"/>
      <c r="AW946" s="232"/>
      <c r="AX946" s="232"/>
      <c r="AY946" s="232"/>
      <c r="AZ946" s="232"/>
      <c r="BA946" s="232"/>
      <c r="BB946" s="232"/>
      <c r="BC946" s="232"/>
      <c r="BD946" s="232"/>
      <c r="BE946" s="232"/>
      <c r="BF946" s="232"/>
      <c r="BG946" s="232"/>
      <c r="BH946" s="232"/>
      <c r="BI946" s="232"/>
      <c r="BJ946" s="232"/>
      <c r="BK946" s="232"/>
      <c r="BL946" s="232"/>
      <c r="BM946" s="233">
        <v>61</v>
      </c>
    </row>
    <row r="947" spans="1:65">
      <c r="A947" s="30"/>
      <c r="B947" s="19">
        <v>1</v>
      </c>
      <c r="C947" s="9">
        <v>6</v>
      </c>
      <c r="D947" s="234">
        <v>15.673225640775613</v>
      </c>
      <c r="E947" s="234">
        <v>15.43</v>
      </c>
      <c r="F947" s="234">
        <v>15.8</v>
      </c>
      <c r="G947" s="234">
        <v>14.152799999999999</v>
      </c>
      <c r="H947" s="239">
        <v>10.53</v>
      </c>
      <c r="I947" s="234">
        <v>14.4</v>
      </c>
      <c r="J947" s="234">
        <v>14.85</v>
      </c>
      <c r="K947" s="234">
        <v>16.350000000000001</v>
      </c>
      <c r="L947" s="234">
        <v>15.7</v>
      </c>
      <c r="M947" s="234">
        <v>15.400000000000002</v>
      </c>
      <c r="N947" s="234">
        <v>15.2</v>
      </c>
      <c r="O947" s="234">
        <v>15.438157303799997</v>
      </c>
      <c r="P947" s="234">
        <v>16.100000000000001</v>
      </c>
      <c r="Q947" s="239">
        <v>12.7</v>
      </c>
      <c r="R947" s="234">
        <v>15.299999999999999</v>
      </c>
      <c r="S947" s="234">
        <v>15.2</v>
      </c>
      <c r="T947" s="234">
        <v>14.3</v>
      </c>
      <c r="U947" s="234">
        <v>14.87</v>
      </c>
      <c r="V947" s="234">
        <v>15.469999999999999</v>
      </c>
      <c r="W947" s="234">
        <v>15.77</v>
      </c>
      <c r="X947" s="239">
        <v>14</v>
      </c>
      <c r="Y947" s="239">
        <v>18.3</v>
      </c>
      <c r="Z947" s="239">
        <v>9.8000000000000007</v>
      </c>
      <c r="AA947" s="231"/>
      <c r="AB947" s="232"/>
      <c r="AC947" s="232"/>
      <c r="AD947" s="232"/>
      <c r="AE947" s="232"/>
      <c r="AF947" s="232"/>
      <c r="AG947" s="232"/>
      <c r="AH947" s="232"/>
      <c r="AI947" s="232"/>
      <c r="AJ947" s="232"/>
      <c r="AK947" s="232"/>
      <c r="AL947" s="232"/>
      <c r="AM947" s="232"/>
      <c r="AN947" s="232"/>
      <c r="AO947" s="232"/>
      <c r="AP947" s="232"/>
      <c r="AQ947" s="232"/>
      <c r="AR947" s="232"/>
      <c r="AS947" s="232"/>
      <c r="AT947" s="232"/>
      <c r="AU947" s="232"/>
      <c r="AV947" s="232"/>
      <c r="AW947" s="232"/>
      <c r="AX947" s="232"/>
      <c r="AY947" s="232"/>
      <c r="AZ947" s="232"/>
      <c r="BA947" s="232"/>
      <c r="BB947" s="232"/>
      <c r="BC947" s="232"/>
      <c r="BD947" s="232"/>
      <c r="BE947" s="232"/>
      <c r="BF947" s="232"/>
      <c r="BG947" s="232"/>
      <c r="BH947" s="232"/>
      <c r="BI947" s="232"/>
      <c r="BJ947" s="232"/>
      <c r="BK947" s="232"/>
      <c r="BL947" s="232"/>
      <c r="BM947" s="235"/>
    </row>
    <row r="948" spans="1:65">
      <c r="A948" s="30"/>
      <c r="B948" s="20" t="s">
        <v>267</v>
      </c>
      <c r="C948" s="12"/>
      <c r="D948" s="236">
        <v>15.296708979192262</v>
      </c>
      <c r="E948" s="236">
        <v>15.385</v>
      </c>
      <c r="F948" s="236">
        <v>15.516666666666667</v>
      </c>
      <c r="G948" s="236">
        <v>15.094216666666666</v>
      </c>
      <c r="H948" s="236">
        <v>10.51</v>
      </c>
      <c r="I948" s="236">
        <v>14.883333333333335</v>
      </c>
      <c r="J948" s="236">
        <v>14.875</v>
      </c>
      <c r="K948" s="236">
        <v>15.808333333333332</v>
      </c>
      <c r="L948" s="236">
        <v>15.641666666666667</v>
      </c>
      <c r="M948" s="236">
        <v>14.750000000000002</v>
      </c>
      <c r="N948" s="236">
        <v>15.275</v>
      </c>
      <c r="O948" s="236">
        <v>15.866544312674996</v>
      </c>
      <c r="P948" s="236">
        <v>16.083333333333332</v>
      </c>
      <c r="Q948" s="236">
        <v>12.649999999999999</v>
      </c>
      <c r="R948" s="236">
        <v>15.1</v>
      </c>
      <c r="S948" s="236">
        <v>15.833333333333334</v>
      </c>
      <c r="T948" s="236">
        <v>14.683333333333335</v>
      </c>
      <c r="U948" s="236">
        <v>15.296666666666667</v>
      </c>
      <c r="V948" s="236">
        <v>15.683333333333332</v>
      </c>
      <c r="W948" s="236">
        <v>15.546666666666667</v>
      </c>
      <c r="X948" s="236">
        <v>14</v>
      </c>
      <c r="Y948" s="236">
        <v>17.599999999999998</v>
      </c>
      <c r="Z948" s="236">
        <v>10.283333333333331</v>
      </c>
      <c r="AA948" s="231"/>
      <c r="AB948" s="232"/>
      <c r="AC948" s="232"/>
      <c r="AD948" s="232"/>
      <c r="AE948" s="232"/>
      <c r="AF948" s="232"/>
      <c r="AG948" s="232"/>
      <c r="AH948" s="232"/>
      <c r="AI948" s="232"/>
      <c r="AJ948" s="232"/>
      <c r="AK948" s="232"/>
      <c r="AL948" s="232"/>
      <c r="AM948" s="232"/>
      <c r="AN948" s="232"/>
      <c r="AO948" s="232"/>
      <c r="AP948" s="232"/>
      <c r="AQ948" s="232"/>
      <c r="AR948" s="232"/>
      <c r="AS948" s="232"/>
      <c r="AT948" s="232"/>
      <c r="AU948" s="232"/>
      <c r="AV948" s="232"/>
      <c r="AW948" s="232"/>
      <c r="AX948" s="232"/>
      <c r="AY948" s="232"/>
      <c r="AZ948" s="232"/>
      <c r="BA948" s="232"/>
      <c r="BB948" s="232"/>
      <c r="BC948" s="232"/>
      <c r="BD948" s="232"/>
      <c r="BE948" s="232"/>
      <c r="BF948" s="232"/>
      <c r="BG948" s="232"/>
      <c r="BH948" s="232"/>
      <c r="BI948" s="232"/>
      <c r="BJ948" s="232"/>
      <c r="BK948" s="232"/>
      <c r="BL948" s="232"/>
      <c r="BM948" s="235"/>
    </row>
    <row r="949" spans="1:65">
      <c r="A949" s="30"/>
      <c r="B949" s="3" t="s">
        <v>268</v>
      </c>
      <c r="C949" s="29"/>
      <c r="D949" s="234">
        <v>15.34785067086705</v>
      </c>
      <c r="E949" s="234">
        <v>15.355</v>
      </c>
      <c r="F949" s="234">
        <v>15.450000000000001</v>
      </c>
      <c r="G949" s="234">
        <v>15.102349999999999</v>
      </c>
      <c r="H949" s="234">
        <v>10.53</v>
      </c>
      <c r="I949" s="234">
        <v>14.8</v>
      </c>
      <c r="J949" s="234">
        <v>14.899999999999999</v>
      </c>
      <c r="K949" s="234">
        <v>15.975</v>
      </c>
      <c r="L949" s="234">
        <v>15.8</v>
      </c>
      <c r="M949" s="234">
        <v>14.95</v>
      </c>
      <c r="N949" s="234">
        <v>15.3</v>
      </c>
      <c r="O949" s="234">
        <v>15.894544253924998</v>
      </c>
      <c r="P949" s="234">
        <v>16.100000000000001</v>
      </c>
      <c r="Q949" s="234">
        <v>12.7</v>
      </c>
      <c r="R949" s="234">
        <v>15.149999999999999</v>
      </c>
      <c r="S949" s="234">
        <v>15.85</v>
      </c>
      <c r="T949" s="234">
        <v>14.8</v>
      </c>
      <c r="U949" s="234">
        <v>15.094999999999999</v>
      </c>
      <c r="V949" s="234">
        <v>15.66</v>
      </c>
      <c r="W949" s="234">
        <v>15.62</v>
      </c>
      <c r="X949" s="234">
        <v>14</v>
      </c>
      <c r="Y949" s="234">
        <v>17.799999999999997</v>
      </c>
      <c r="Z949" s="234">
        <v>10.35</v>
      </c>
      <c r="AA949" s="231"/>
      <c r="AB949" s="232"/>
      <c r="AC949" s="232"/>
      <c r="AD949" s="232"/>
      <c r="AE949" s="232"/>
      <c r="AF949" s="232"/>
      <c r="AG949" s="232"/>
      <c r="AH949" s="232"/>
      <c r="AI949" s="232"/>
      <c r="AJ949" s="232"/>
      <c r="AK949" s="232"/>
      <c r="AL949" s="232"/>
      <c r="AM949" s="232"/>
      <c r="AN949" s="232"/>
      <c r="AO949" s="232"/>
      <c r="AP949" s="232"/>
      <c r="AQ949" s="232"/>
      <c r="AR949" s="232"/>
      <c r="AS949" s="232"/>
      <c r="AT949" s="232"/>
      <c r="AU949" s="232"/>
      <c r="AV949" s="232"/>
      <c r="AW949" s="232"/>
      <c r="AX949" s="232"/>
      <c r="AY949" s="232"/>
      <c r="AZ949" s="232"/>
      <c r="BA949" s="232"/>
      <c r="BB949" s="232"/>
      <c r="BC949" s="232"/>
      <c r="BD949" s="232"/>
      <c r="BE949" s="232"/>
      <c r="BF949" s="232"/>
      <c r="BG949" s="232"/>
      <c r="BH949" s="232"/>
      <c r="BI949" s="232"/>
      <c r="BJ949" s="232"/>
      <c r="BK949" s="232"/>
      <c r="BL949" s="232"/>
      <c r="BM949" s="235"/>
    </row>
    <row r="950" spans="1:65">
      <c r="A950" s="30"/>
      <c r="B950" s="3" t="s">
        <v>269</v>
      </c>
      <c r="C950" s="29"/>
      <c r="D950" s="23">
        <v>0.57083966688772325</v>
      </c>
      <c r="E950" s="23">
        <v>0.22739832892965595</v>
      </c>
      <c r="F950" s="23">
        <v>0.19407902170679497</v>
      </c>
      <c r="G950" s="23">
        <v>0.92257867397131332</v>
      </c>
      <c r="H950" s="23">
        <v>8.7863530545955137E-2</v>
      </c>
      <c r="I950" s="23">
        <v>1.1426577206962139</v>
      </c>
      <c r="J950" s="23">
        <v>0.24443813123160596</v>
      </c>
      <c r="K950" s="23">
        <v>0.83391646264279129</v>
      </c>
      <c r="L950" s="23">
        <v>0.61271254815506004</v>
      </c>
      <c r="M950" s="23">
        <v>0.61806148561449814</v>
      </c>
      <c r="N950" s="23">
        <v>0.43098723879019935</v>
      </c>
      <c r="O950" s="23">
        <v>0.39721109270192512</v>
      </c>
      <c r="P950" s="23">
        <v>1.6750124377647673</v>
      </c>
      <c r="Q950" s="23">
        <v>0.25099800796022248</v>
      </c>
      <c r="R950" s="23">
        <v>0.20976176963402957</v>
      </c>
      <c r="S950" s="23">
        <v>0.61535897382476445</v>
      </c>
      <c r="T950" s="23">
        <v>0.39707262140150967</v>
      </c>
      <c r="U950" s="23">
        <v>0.71974069404659025</v>
      </c>
      <c r="V950" s="23">
        <v>0.32432493993935613</v>
      </c>
      <c r="W950" s="23">
        <v>0.27016044615499651</v>
      </c>
      <c r="X950" s="23">
        <v>0.63245553203367588</v>
      </c>
      <c r="Y950" s="23">
        <v>0.67527772064536573</v>
      </c>
      <c r="Z950" s="23">
        <v>0.47923550230201717</v>
      </c>
      <c r="AA950" s="157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6"/>
    </row>
    <row r="951" spans="1:65">
      <c r="A951" s="30"/>
      <c r="B951" s="3" t="s">
        <v>87</v>
      </c>
      <c r="C951" s="29"/>
      <c r="D951" s="13">
        <v>3.731780918786011E-2</v>
      </c>
      <c r="E951" s="13">
        <v>1.4780521867380951E-2</v>
      </c>
      <c r="F951" s="13">
        <v>1.2507777983252092E-2</v>
      </c>
      <c r="G951" s="13">
        <v>6.1121335034807815E-2</v>
      </c>
      <c r="H951" s="13">
        <v>8.3599933916227529E-3</v>
      </c>
      <c r="I951" s="13">
        <v>7.6774314940395105E-2</v>
      </c>
      <c r="J951" s="13">
        <v>1.6432815544981914E-2</v>
      </c>
      <c r="K951" s="13">
        <v>5.2751700325321539E-2</v>
      </c>
      <c r="L951" s="13">
        <v>3.9171819807462545E-2</v>
      </c>
      <c r="M951" s="13">
        <v>4.1902473600982919E-2</v>
      </c>
      <c r="N951" s="13">
        <v>2.8215203848785553E-2</v>
      </c>
      <c r="O951" s="13">
        <v>2.5034505615984248E-2</v>
      </c>
      <c r="P951" s="13">
        <v>0.10414585105273165</v>
      </c>
      <c r="Q951" s="13">
        <v>1.9841739759701386E-2</v>
      </c>
      <c r="R951" s="13">
        <v>1.3891507922783415E-2</v>
      </c>
      <c r="S951" s="13">
        <v>3.886477729419565E-2</v>
      </c>
      <c r="T951" s="13">
        <v>2.7042403273655594E-2</v>
      </c>
      <c r="U951" s="13">
        <v>4.7052126435819804E-2</v>
      </c>
      <c r="V951" s="13">
        <v>2.0679592344698586E-2</v>
      </c>
      <c r="W951" s="13">
        <v>1.7377387188357407E-2</v>
      </c>
      <c r="X951" s="13">
        <v>4.5175395145262566E-2</v>
      </c>
      <c r="Y951" s="13">
        <v>3.8368052309395786E-2</v>
      </c>
      <c r="Z951" s="13">
        <v>4.6603128262756949E-2</v>
      </c>
      <c r="AA951" s="157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6"/>
    </row>
    <row r="952" spans="1:65">
      <c r="A952" s="30"/>
      <c r="B952" s="3" t="s">
        <v>270</v>
      </c>
      <c r="C952" s="29"/>
      <c r="D952" s="13">
        <v>-2.7118322664957395E-3</v>
      </c>
      <c r="E952" s="13">
        <v>3.0444118045944712E-3</v>
      </c>
      <c r="F952" s="13">
        <v>1.162858562461011E-2</v>
      </c>
      <c r="G952" s="13">
        <v>-1.5913573086267507E-2</v>
      </c>
      <c r="H952" s="13">
        <v>-0.31478734039218137</v>
      </c>
      <c r="I952" s="13">
        <v>-2.9662377053945366E-2</v>
      </c>
      <c r="J952" s="13">
        <v>-3.0205679194452717E-2</v>
      </c>
      <c r="K952" s="13">
        <v>3.0644160542365739E-2</v>
      </c>
      <c r="L952" s="13">
        <v>1.9778117732219824E-2</v>
      </c>
      <c r="M952" s="13">
        <v>-3.835521130206232E-2</v>
      </c>
      <c r="N952" s="13">
        <v>-4.1271764501018549E-3</v>
      </c>
      <c r="O952" s="13">
        <v>3.443929850364813E-2</v>
      </c>
      <c r="P952" s="13">
        <v>4.857313117910711E-2</v>
      </c>
      <c r="Q952" s="13">
        <v>-0.1752673507099044</v>
      </c>
      <c r="R952" s="13">
        <v>-1.5536521400755454E-2</v>
      </c>
      <c r="S952" s="13">
        <v>3.2274066963887904E-2</v>
      </c>
      <c r="T952" s="13">
        <v>-4.2701628426120686E-2</v>
      </c>
      <c r="U952" s="13">
        <v>-2.7145908847828748E-3</v>
      </c>
      <c r="V952" s="13">
        <v>2.2494628434756248E-2</v>
      </c>
      <c r="W952" s="13">
        <v>1.3584473330436442E-2</v>
      </c>
      <c r="X952" s="13">
        <v>-8.725240394772027E-2</v>
      </c>
      <c r="Y952" s="13">
        <v>0.14745412075143727</v>
      </c>
      <c r="Z952" s="13">
        <v>-0.32956515861398039</v>
      </c>
      <c r="AA952" s="157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6"/>
    </row>
    <row r="953" spans="1:65">
      <c r="A953" s="30"/>
      <c r="B953" s="46" t="s">
        <v>271</v>
      </c>
      <c r="C953" s="47"/>
      <c r="D953" s="45">
        <v>0</v>
      </c>
      <c r="E953" s="45">
        <v>0.14000000000000001</v>
      </c>
      <c r="F953" s="45">
        <v>0.36</v>
      </c>
      <c r="G953" s="45">
        <v>0.33</v>
      </c>
      <c r="H953" s="45">
        <v>7.73</v>
      </c>
      <c r="I953" s="45">
        <v>0.67</v>
      </c>
      <c r="J953" s="45">
        <v>0.68</v>
      </c>
      <c r="K953" s="45">
        <v>0.83</v>
      </c>
      <c r="L953" s="45">
        <v>0.56000000000000005</v>
      </c>
      <c r="M953" s="45">
        <v>0.88</v>
      </c>
      <c r="N953" s="45">
        <v>0.04</v>
      </c>
      <c r="O953" s="45">
        <v>0.92</v>
      </c>
      <c r="P953" s="45">
        <v>1.27</v>
      </c>
      <c r="Q953" s="45">
        <v>4.2699999999999996</v>
      </c>
      <c r="R953" s="45">
        <v>0.32</v>
      </c>
      <c r="S953" s="45">
        <v>0.87</v>
      </c>
      <c r="T953" s="45">
        <v>0.99</v>
      </c>
      <c r="U953" s="45">
        <v>0</v>
      </c>
      <c r="V953" s="45">
        <v>0.62</v>
      </c>
      <c r="W953" s="45">
        <v>0.4</v>
      </c>
      <c r="X953" s="45" t="s">
        <v>272</v>
      </c>
      <c r="Y953" s="45">
        <v>3.72</v>
      </c>
      <c r="Z953" s="45">
        <v>8.1</v>
      </c>
      <c r="AA953" s="157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6"/>
    </row>
    <row r="954" spans="1:65">
      <c r="B954" s="31" t="s">
        <v>313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BM954" s="56"/>
    </row>
    <row r="955" spans="1:65">
      <c r="BM955" s="56"/>
    </row>
    <row r="956" spans="1:65" ht="15">
      <c r="B956" s="8" t="s">
        <v>553</v>
      </c>
      <c r="BM956" s="28" t="s">
        <v>67</v>
      </c>
    </row>
    <row r="957" spans="1:65" ht="15">
      <c r="A957" s="25" t="s">
        <v>63</v>
      </c>
      <c r="B957" s="18" t="s">
        <v>110</v>
      </c>
      <c r="C957" s="15" t="s">
        <v>111</v>
      </c>
      <c r="D957" s="16" t="s">
        <v>227</v>
      </c>
      <c r="E957" s="17" t="s">
        <v>227</v>
      </c>
      <c r="F957" s="17" t="s">
        <v>227</v>
      </c>
      <c r="G957" s="17" t="s">
        <v>227</v>
      </c>
      <c r="H957" s="17" t="s">
        <v>227</v>
      </c>
      <c r="I957" s="17" t="s">
        <v>227</v>
      </c>
      <c r="J957" s="17" t="s">
        <v>227</v>
      </c>
      <c r="K957" s="17" t="s">
        <v>227</v>
      </c>
      <c r="L957" s="17" t="s">
        <v>227</v>
      </c>
      <c r="M957" s="17" t="s">
        <v>227</v>
      </c>
      <c r="N957" s="17" t="s">
        <v>227</v>
      </c>
      <c r="O957" s="17" t="s">
        <v>227</v>
      </c>
      <c r="P957" s="17" t="s">
        <v>227</v>
      </c>
      <c r="Q957" s="17" t="s">
        <v>227</v>
      </c>
      <c r="R957" s="17" t="s">
        <v>227</v>
      </c>
      <c r="S957" s="17" t="s">
        <v>227</v>
      </c>
      <c r="T957" s="17" t="s">
        <v>227</v>
      </c>
      <c r="U957" s="17" t="s">
        <v>227</v>
      </c>
      <c r="V957" s="17" t="s">
        <v>227</v>
      </c>
      <c r="W957" s="17" t="s">
        <v>227</v>
      </c>
      <c r="X957" s="17" t="s">
        <v>227</v>
      </c>
      <c r="Y957" s="17" t="s">
        <v>227</v>
      </c>
      <c r="Z957" s="17" t="s">
        <v>227</v>
      </c>
      <c r="AA957" s="17" t="s">
        <v>227</v>
      </c>
      <c r="AB957" s="17" t="s">
        <v>227</v>
      </c>
      <c r="AC957" s="17" t="s">
        <v>227</v>
      </c>
      <c r="AD957" s="157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228</v>
      </c>
      <c r="C958" s="9" t="s">
        <v>228</v>
      </c>
      <c r="D958" s="155" t="s">
        <v>231</v>
      </c>
      <c r="E958" s="156" t="s">
        <v>232</v>
      </c>
      <c r="F958" s="156" t="s">
        <v>233</v>
      </c>
      <c r="G958" s="156" t="s">
        <v>237</v>
      </c>
      <c r="H958" s="156" t="s">
        <v>238</v>
      </c>
      <c r="I958" s="156" t="s">
        <v>239</v>
      </c>
      <c r="J958" s="156" t="s">
        <v>240</v>
      </c>
      <c r="K958" s="156" t="s">
        <v>241</v>
      </c>
      <c r="L958" s="156" t="s">
        <v>242</v>
      </c>
      <c r="M958" s="156" t="s">
        <v>243</v>
      </c>
      <c r="N958" s="156" t="s">
        <v>244</v>
      </c>
      <c r="O958" s="156" t="s">
        <v>245</v>
      </c>
      <c r="P958" s="156" t="s">
        <v>246</v>
      </c>
      <c r="Q958" s="156" t="s">
        <v>247</v>
      </c>
      <c r="R958" s="156" t="s">
        <v>248</v>
      </c>
      <c r="S958" s="156" t="s">
        <v>249</v>
      </c>
      <c r="T958" s="156" t="s">
        <v>250</v>
      </c>
      <c r="U958" s="156" t="s">
        <v>251</v>
      </c>
      <c r="V958" s="156" t="s">
        <v>252</v>
      </c>
      <c r="W958" s="156" t="s">
        <v>253</v>
      </c>
      <c r="X958" s="156" t="s">
        <v>254</v>
      </c>
      <c r="Y958" s="156" t="s">
        <v>255</v>
      </c>
      <c r="Z958" s="156" t="s">
        <v>256</v>
      </c>
      <c r="AA958" s="156" t="s">
        <v>257</v>
      </c>
      <c r="AB958" s="156" t="s">
        <v>259</v>
      </c>
      <c r="AC958" s="156" t="s">
        <v>260</v>
      </c>
      <c r="AD958" s="157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1</v>
      </c>
    </row>
    <row r="959" spans="1:65">
      <c r="A959" s="30"/>
      <c r="B959" s="19"/>
      <c r="C959" s="9"/>
      <c r="D959" s="10" t="s">
        <v>114</v>
      </c>
      <c r="E959" s="11" t="s">
        <v>303</v>
      </c>
      <c r="F959" s="11" t="s">
        <v>114</v>
      </c>
      <c r="G959" s="11" t="s">
        <v>304</v>
      </c>
      <c r="H959" s="11" t="s">
        <v>114</v>
      </c>
      <c r="I959" s="11" t="s">
        <v>114</v>
      </c>
      <c r="J959" s="11" t="s">
        <v>304</v>
      </c>
      <c r="K959" s="11" t="s">
        <v>303</v>
      </c>
      <c r="L959" s="11" t="s">
        <v>304</v>
      </c>
      <c r="M959" s="11" t="s">
        <v>304</v>
      </c>
      <c r="N959" s="11" t="s">
        <v>304</v>
      </c>
      <c r="O959" s="11" t="s">
        <v>304</v>
      </c>
      <c r="P959" s="11" t="s">
        <v>304</v>
      </c>
      <c r="Q959" s="11" t="s">
        <v>114</v>
      </c>
      <c r="R959" s="11" t="s">
        <v>304</v>
      </c>
      <c r="S959" s="11" t="s">
        <v>304</v>
      </c>
      <c r="T959" s="11" t="s">
        <v>114</v>
      </c>
      <c r="U959" s="11" t="s">
        <v>304</v>
      </c>
      <c r="V959" s="11" t="s">
        <v>303</v>
      </c>
      <c r="W959" s="11" t="s">
        <v>304</v>
      </c>
      <c r="X959" s="11" t="s">
        <v>303</v>
      </c>
      <c r="Y959" s="11" t="s">
        <v>303</v>
      </c>
      <c r="Z959" s="11" t="s">
        <v>304</v>
      </c>
      <c r="AA959" s="11" t="s">
        <v>304</v>
      </c>
      <c r="AB959" s="11" t="s">
        <v>303</v>
      </c>
      <c r="AC959" s="11" t="s">
        <v>304</v>
      </c>
      <c r="AD959" s="157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157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10">
        <v>0.36200639999999995</v>
      </c>
      <c r="E961" s="210">
        <v>0.37067588057401901</v>
      </c>
      <c r="F961" s="210">
        <v>0.37629999999999997</v>
      </c>
      <c r="G961" s="211">
        <v>0.33700000000000002</v>
      </c>
      <c r="H961" s="210">
        <v>0.33050000000000002</v>
      </c>
      <c r="I961" s="211">
        <v>0.40999999999999992</v>
      </c>
      <c r="J961" s="210">
        <v>0.36830000000000002</v>
      </c>
      <c r="K961" s="210">
        <v>0.36699999999999999</v>
      </c>
      <c r="L961" s="210">
        <v>0.36299999999999999</v>
      </c>
      <c r="M961" s="209">
        <v>0.36599999999999999</v>
      </c>
      <c r="N961" s="210">
        <v>0.36099999999999999</v>
      </c>
      <c r="O961" s="210">
        <v>0.36099999999999999</v>
      </c>
      <c r="P961" s="210">
        <v>0.36399999999999999</v>
      </c>
      <c r="Q961" s="210">
        <v>0.36895320061855502</v>
      </c>
      <c r="R961" s="210">
        <v>0.38500000000000001</v>
      </c>
      <c r="S961" s="210">
        <v>0.36</v>
      </c>
      <c r="T961" s="210">
        <v>0.39500000000000002</v>
      </c>
      <c r="U961" s="210">
        <v>0.34</v>
      </c>
      <c r="V961" s="210">
        <v>0.39400000000000002</v>
      </c>
      <c r="W961" s="210">
        <v>0.377</v>
      </c>
      <c r="X961" s="210">
        <v>0.36130000000000001</v>
      </c>
      <c r="Y961" s="210">
        <v>0.37769999999999998</v>
      </c>
      <c r="Z961" s="210">
        <v>0.36985499999999999</v>
      </c>
      <c r="AA961" s="210">
        <v>0.39600000000000002</v>
      </c>
      <c r="AB961" s="209">
        <v>0.371</v>
      </c>
      <c r="AC961" s="210">
        <v>0.37</v>
      </c>
      <c r="AD961" s="212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AX961" s="213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4">
        <v>1</v>
      </c>
    </row>
    <row r="962" spans="1:65">
      <c r="A962" s="30"/>
      <c r="B962" s="19">
        <v>1</v>
      </c>
      <c r="C962" s="9">
        <v>2</v>
      </c>
      <c r="D962" s="23">
        <v>0.36858239999999998</v>
      </c>
      <c r="E962" s="23">
        <v>0.36895339288442286</v>
      </c>
      <c r="F962" s="23">
        <v>0.37360000000000004</v>
      </c>
      <c r="G962" s="216">
        <v>0.33700000000000002</v>
      </c>
      <c r="H962" s="23">
        <v>0.34139999999999998</v>
      </c>
      <c r="I962" s="216">
        <v>0.4</v>
      </c>
      <c r="J962" s="23">
        <v>0.36779999999999996</v>
      </c>
      <c r="K962" s="217">
        <v>0.38</v>
      </c>
      <c r="L962" s="23">
        <v>0.35899999999999999</v>
      </c>
      <c r="M962" s="23">
        <v>0.377</v>
      </c>
      <c r="N962" s="23">
        <v>0.35699999999999998</v>
      </c>
      <c r="O962" s="23">
        <v>0.36</v>
      </c>
      <c r="P962" s="23">
        <v>0.36499999999999999</v>
      </c>
      <c r="Q962" s="23">
        <v>0.37523814506718339</v>
      </c>
      <c r="R962" s="23">
        <v>0.38300000000000001</v>
      </c>
      <c r="S962" s="23">
        <v>0.36</v>
      </c>
      <c r="T962" s="23">
        <v>0.39100000000000001</v>
      </c>
      <c r="U962" s="23">
        <v>0.36</v>
      </c>
      <c r="V962" s="23">
        <v>0.39300000000000002</v>
      </c>
      <c r="W962" s="23">
        <v>0.38100000000000001</v>
      </c>
      <c r="X962" s="23">
        <v>0.36170000000000002</v>
      </c>
      <c r="Y962" s="23">
        <v>0.38059999999999999</v>
      </c>
      <c r="Z962" s="23">
        <v>0.34636900000000004</v>
      </c>
      <c r="AA962" s="23">
        <v>0.39600000000000002</v>
      </c>
      <c r="AB962" s="23">
        <v>0.39400000000000002</v>
      </c>
      <c r="AC962" s="23">
        <v>0.37</v>
      </c>
      <c r="AD962" s="212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AX962" s="213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4">
        <v>29</v>
      </c>
    </row>
    <row r="963" spans="1:65">
      <c r="A963" s="30"/>
      <c r="B963" s="19">
        <v>1</v>
      </c>
      <c r="C963" s="9">
        <v>3</v>
      </c>
      <c r="D963" s="23">
        <v>0.36208319999999999</v>
      </c>
      <c r="E963" s="23">
        <v>0.37238323228605841</v>
      </c>
      <c r="F963" s="23">
        <v>0.37780000000000002</v>
      </c>
      <c r="G963" s="216">
        <v>0.311</v>
      </c>
      <c r="H963" s="23">
        <v>0.33789999999999998</v>
      </c>
      <c r="I963" s="216">
        <v>0.42</v>
      </c>
      <c r="J963" s="23">
        <v>0.37590000000000001</v>
      </c>
      <c r="K963" s="23">
        <v>0.35599999999999998</v>
      </c>
      <c r="L963" s="23">
        <v>0.35799999999999998</v>
      </c>
      <c r="M963" s="23">
        <v>0.38700000000000001</v>
      </c>
      <c r="N963" s="23">
        <v>0.36399999999999999</v>
      </c>
      <c r="O963" s="23">
        <v>0.35899999999999999</v>
      </c>
      <c r="P963" s="23">
        <v>0.375</v>
      </c>
      <c r="Q963" s="23">
        <v>0.36682297297840671</v>
      </c>
      <c r="R963" s="23">
        <v>0.38500000000000001</v>
      </c>
      <c r="S963" s="23">
        <v>0.37</v>
      </c>
      <c r="T963" s="23">
        <v>0.378</v>
      </c>
      <c r="U963" s="23">
        <v>0.36</v>
      </c>
      <c r="V963" s="23">
        <v>0.39700000000000002</v>
      </c>
      <c r="W963" s="23">
        <v>0.378</v>
      </c>
      <c r="X963" s="23">
        <v>0.36709999999999998</v>
      </c>
      <c r="Y963" s="23">
        <v>0.37780000000000002</v>
      </c>
      <c r="Z963" s="23">
        <v>0.35601899999999997</v>
      </c>
      <c r="AA963" s="23">
        <v>0.39</v>
      </c>
      <c r="AB963" s="23">
        <v>0.40400000000000003</v>
      </c>
      <c r="AC963" s="23">
        <v>0.37</v>
      </c>
      <c r="AD963" s="212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AX963" s="213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4">
        <v>16</v>
      </c>
    </row>
    <row r="964" spans="1:65">
      <c r="A964" s="30"/>
      <c r="B964" s="19">
        <v>1</v>
      </c>
      <c r="C964" s="9">
        <v>4</v>
      </c>
      <c r="D964" s="23">
        <v>0.36184319999999998</v>
      </c>
      <c r="E964" s="23">
        <v>0.38222400182429989</v>
      </c>
      <c r="F964" s="23">
        <v>0.38430000000000003</v>
      </c>
      <c r="G964" s="216">
        <v>0.32300000000000001</v>
      </c>
      <c r="H964" s="23">
        <v>0.3488</v>
      </c>
      <c r="I964" s="216">
        <v>0.42</v>
      </c>
      <c r="J964" s="23">
        <v>0.3725</v>
      </c>
      <c r="K964" s="23">
        <v>0.35399999999999998</v>
      </c>
      <c r="L964" s="23">
        <v>0.36099999999999999</v>
      </c>
      <c r="M964" s="23">
        <v>0.38600000000000001</v>
      </c>
      <c r="N964" s="23">
        <v>0.36799999999999999</v>
      </c>
      <c r="O964" s="23">
        <v>0.36</v>
      </c>
      <c r="P964" s="23">
        <v>0.36</v>
      </c>
      <c r="Q964" s="23">
        <v>0.37758821518113722</v>
      </c>
      <c r="R964" s="23">
        <v>0.38900000000000001</v>
      </c>
      <c r="S964" s="23">
        <v>0.36</v>
      </c>
      <c r="T964" s="23">
        <v>0.39100000000000001</v>
      </c>
      <c r="U964" s="23">
        <v>0.36</v>
      </c>
      <c r="V964" s="23">
        <v>0.39500000000000002</v>
      </c>
      <c r="W964" s="23">
        <v>0.375</v>
      </c>
      <c r="X964" s="23">
        <v>0.37520000000000003</v>
      </c>
      <c r="Y964" s="23">
        <v>0.37740000000000001</v>
      </c>
      <c r="Z964" s="23">
        <v>0.35458099999999998</v>
      </c>
      <c r="AA964" s="23">
        <v>0.40200000000000002</v>
      </c>
      <c r="AB964" s="23">
        <v>0.39800000000000002</v>
      </c>
      <c r="AC964" s="23">
        <v>0.38</v>
      </c>
      <c r="AD964" s="212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213"/>
      <c r="AT964" s="213"/>
      <c r="AU964" s="213"/>
      <c r="AV964" s="213"/>
      <c r="AW964" s="213"/>
      <c r="AX964" s="213"/>
      <c r="AY964" s="213"/>
      <c r="AZ964" s="213"/>
      <c r="BA964" s="213"/>
      <c r="BB964" s="213"/>
      <c r="BC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4">
        <v>0.37170388361584955</v>
      </c>
    </row>
    <row r="965" spans="1:65">
      <c r="A965" s="30"/>
      <c r="B965" s="19">
        <v>1</v>
      </c>
      <c r="C965" s="9">
        <v>5</v>
      </c>
      <c r="D965" s="23">
        <v>0.36468479999999998</v>
      </c>
      <c r="E965" s="23">
        <v>0.37210903715501231</v>
      </c>
      <c r="F965" s="23">
        <v>0.37490000000000001</v>
      </c>
      <c r="G965" s="216">
        <v>0.30299999999999999</v>
      </c>
      <c r="H965" s="23">
        <v>0.34489999999999998</v>
      </c>
      <c r="I965" s="216">
        <v>0.4</v>
      </c>
      <c r="J965" s="23">
        <v>0.37509999999999999</v>
      </c>
      <c r="K965" s="23">
        <v>0.35799999999999998</v>
      </c>
      <c r="L965" s="23">
        <v>0.36499999999999999</v>
      </c>
      <c r="M965" s="23">
        <v>0.38400000000000001</v>
      </c>
      <c r="N965" s="23">
        <v>0.35699999999999998</v>
      </c>
      <c r="O965" s="23">
        <v>0.36699999999999999</v>
      </c>
      <c r="P965" s="23">
        <v>0.36699999999999999</v>
      </c>
      <c r="Q965" s="23">
        <v>0.37743193537270064</v>
      </c>
      <c r="R965" s="23">
        <v>0.38600000000000001</v>
      </c>
      <c r="S965" s="23">
        <v>0.36</v>
      </c>
      <c r="T965" s="23">
        <v>0.38899999999999996</v>
      </c>
      <c r="U965" s="23">
        <v>0.35</v>
      </c>
      <c r="V965" s="23">
        <v>0.38400000000000001</v>
      </c>
      <c r="W965" s="23">
        <v>0.38</v>
      </c>
      <c r="X965" s="23">
        <v>0.37469999999999998</v>
      </c>
      <c r="Y965" s="23">
        <v>0.37669999999999998</v>
      </c>
      <c r="Z965" s="23">
        <v>0.35481799999999997</v>
      </c>
      <c r="AA965" s="23">
        <v>0.39600000000000002</v>
      </c>
      <c r="AB965" s="23">
        <v>0.40200000000000002</v>
      </c>
      <c r="AC965" s="23">
        <v>0.35</v>
      </c>
      <c r="AD965" s="212"/>
      <c r="AE965" s="213"/>
      <c r="AF965" s="213"/>
      <c r="AG965" s="213"/>
      <c r="AH965" s="213"/>
      <c r="AI965" s="213"/>
      <c r="AJ965" s="213"/>
      <c r="AK965" s="213"/>
      <c r="AL965" s="213"/>
      <c r="AM965" s="213"/>
      <c r="AN965" s="213"/>
      <c r="AO965" s="213"/>
      <c r="AP965" s="213"/>
      <c r="AQ965" s="213"/>
      <c r="AR965" s="213"/>
      <c r="AS965" s="213"/>
      <c r="AT965" s="213"/>
      <c r="AU965" s="213"/>
      <c r="AV965" s="213"/>
      <c r="AW965" s="213"/>
      <c r="AX965" s="213"/>
      <c r="AY965" s="213"/>
      <c r="AZ965" s="213"/>
      <c r="BA965" s="213"/>
      <c r="BB965" s="213"/>
      <c r="BC965" s="213"/>
      <c r="BD965" s="213"/>
      <c r="BE965" s="213"/>
      <c r="BF965" s="213"/>
      <c r="BG965" s="213"/>
      <c r="BH965" s="213"/>
      <c r="BI965" s="213"/>
      <c r="BJ965" s="213"/>
      <c r="BK965" s="213"/>
      <c r="BL965" s="213"/>
      <c r="BM965" s="214">
        <v>62</v>
      </c>
    </row>
    <row r="966" spans="1:65">
      <c r="A966" s="30"/>
      <c r="B966" s="19">
        <v>1</v>
      </c>
      <c r="C966" s="9">
        <v>6</v>
      </c>
      <c r="D966" s="23">
        <v>0.36339840000000001</v>
      </c>
      <c r="E966" s="23">
        <v>0.38228034172530917</v>
      </c>
      <c r="F966" s="23">
        <v>0.37889999999999996</v>
      </c>
      <c r="G966" s="216">
        <v>0.26900000000000002</v>
      </c>
      <c r="H966" s="23">
        <v>0.33750000000000002</v>
      </c>
      <c r="I966" s="216">
        <v>0.4</v>
      </c>
      <c r="J966" s="23">
        <v>0.37609999999999999</v>
      </c>
      <c r="K966" s="23">
        <v>0.36</v>
      </c>
      <c r="L966" s="23">
        <v>0.35699999999999998</v>
      </c>
      <c r="M966" s="23">
        <v>0.38600000000000001</v>
      </c>
      <c r="N966" s="23">
        <v>0.35599999999999998</v>
      </c>
      <c r="O966" s="217">
        <v>0.377</v>
      </c>
      <c r="P966" s="23">
        <v>0.36299999999999999</v>
      </c>
      <c r="Q966" s="23">
        <v>0.37103408923559267</v>
      </c>
      <c r="R966" s="23">
        <v>0.38800000000000001</v>
      </c>
      <c r="S966" s="23">
        <v>0.36</v>
      </c>
      <c r="T966" s="23">
        <v>0.38600000000000001</v>
      </c>
      <c r="U966" s="23">
        <v>0.36</v>
      </c>
      <c r="V966" s="217">
        <v>0.36299999999999999</v>
      </c>
      <c r="W966" s="23">
        <v>0.36899999999999999</v>
      </c>
      <c r="X966" s="23">
        <v>0.36980000000000002</v>
      </c>
      <c r="Y966" s="23">
        <v>0.37989999999999996</v>
      </c>
      <c r="Z966" s="23">
        <v>0.36266599999999999</v>
      </c>
      <c r="AA966" s="23">
        <v>0.39600000000000002</v>
      </c>
      <c r="AB966" s="23">
        <v>0.40899999999999997</v>
      </c>
      <c r="AC966" s="23">
        <v>0.36</v>
      </c>
      <c r="AD966" s="212"/>
      <c r="AE966" s="213"/>
      <c r="AF966" s="213"/>
      <c r="AG966" s="213"/>
      <c r="AH966" s="213"/>
      <c r="AI966" s="213"/>
      <c r="AJ966" s="213"/>
      <c r="AK966" s="213"/>
      <c r="AL966" s="213"/>
      <c r="AM966" s="213"/>
      <c r="AN966" s="213"/>
      <c r="AO966" s="213"/>
      <c r="AP966" s="213"/>
      <c r="AQ966" s="213"/>
      <c r="AR966" s="213"/>
      <c r="AS966" s="213"/>
      <c r="AT966" s="213"/>
      <c r="AU966" s="213"/>
      <c r="AV966" s="213"/>
      <c r="AW966" s="213"/>
      <c r="AX966" s="213"/>
      <c r="AY966" s="213"/>
      <c r="AZ966" s="213"/>
      <c r="BA966" s="213"/>
      <c r="BB966" s="213"/>
      <c r="BC966" s="213"/>
      <c r="BD966" s="213"/>
      <c r="BE966" s="213"/>
      <c r="BF966" s="213"/>
      <c r="BG966" s="213"/>
      <c r="BH966" s="213"/>
      <c r="BI966" s="213"/>
      <c r="BJ966" s="213"/>
      <c r="BK966" s="213"/>
      <c r="BL966" s="213"/>
      <c r="BM966" s="57"/>
    </row>
    <row r="967" spans="1:65">
      <c r="A967" s="30"/>
      <c r="B967" s="20" t="s">
        <v>267</v>
      </c>
      <c r="C967" s="12"/>
      <c r="D967" s="218">
        <v>0.36376639999999999</v>
      </c>
      <c r="E967" s="218">
        <v>0.37477098107485363</v>
      </c>
      <c r="F967" s="218">
        <v>0.37763333333333332</v>
      </c>
      <c r="G967" s="218">
        <v>0.3133333333333333</v>
      </c>
      <c r="H967" s="218">
        <v>0.34016666666666667</v>
      </c>
      <c r="I967" s="218">
        <v>0.40833333333333327</v>
      </c>
      <c r="J967" s="218">
        <v>0.37261666666666665</v>
      </c>
      <c r="K967" s="218">
        <v>0.36249999999999999</v>
      </c>
      <c r="L967" s="218">
        <v>0.36050000000000004</v>
      </c>
      <c r="M967" s="218">
        <v>0.38100000000000001</v>
      </c>
      <c r="N967" s="218">
        <v>0.36049999999999999</v>
      </c>
      <c r="O967" s="218">
        <v>0.36400000000000005</v>
      </c>
      <c r="P967" s="218">
        <v>0.36566666666666664</v>
      </c>
      <c r="Q967" s="218">
        <v>0.37284475974226261</v>
      </c>
      <c r="R967" s="218">
        <v>0.38599999999999995</v>
      </c>
      <c r="S967" s="218">
        <v>0.36166666666666658</v>
      </c>
      <c r="T967" s="218">
        <v>0.38833333333333336</v>
      </c>
      <c r="U967" s="218">
        <v>0.35499999999999998</v>
      </c>
      <c r="V967" s="218">
        <v>0.38766666666666666</v>
      </c>
      <c r="W967" s="218">
        <v>0.37666666666666665</v>
      </c>
      <c r="X967" s="218">
        <v>0.36830000000000002</v>
      </c>
      <c r="Y967" s="218">
        <v>0.37834999999999996</v>
      </c>
      <c r="Z967" s="218">
        <v>0.35738466666666663</v>
      </c>
      <c r="AA967" s="218">
        <v>0.39599999999999996</v>
      </c>
      <c r="AB967" s="218">
        <v>0.39633333333333337</v>
      </c>
      <c r="AC967" s="218">
        <v>0.36666666666666664</v>
      </c>
      <c r="AD967" s="212"/>
      <c r="AE967" s="213"/>
      <c r="AF967" s="213"/>
      <c r="AG967" s="213"/>
      <c r="AH967" s="213"/>
      <c r="AI967" s="213"/>
      <c r="AJ967" s="213"/>
      <c r="AK967" s="213"/>
      <c r="AL967" s="213"/>
      <c r="AM967" s="213"/>
      <c r="AN967" s="213"/>
      <c r="AO967" s="213"/>
      <c r="AP967" s="213"/>
      <c r="AQ967" s="213"/>
      <c r="AR967" s="213"/>
      <c r="AS967" s="213"/>
      <c r="AT967" s="213"/>
      <c r="AU967" s="213"/>
      <c r="AV967" s="213"/>
      <c r="AW967" s="213"/>
      <c r="AX967" s="213"/>
      <c r="AY967" s="213"/>
      <c r="AZ967" s="213"/>
      <c r="BA967" s="213"/>
      <c r="BB967" s="213"/>
      <c r="BC967" s="213"/>
      <c r="BD967" s="213"/>
      <c r="BE967" s="213"/>
      <c r="BF967" s="213"/>
      <c r="BG967" s="213"/>
      <c r="BH967" s="213"/>
      <c r="BI967" s="213"/>
      <c r="BJ967" s="213"/>
      <c r="BK967" s="213"/>
      <c r="BL967" s="213"/>
      <c r="BM967" s="57"/>
    </row>
    <row r="968" spans="1:65">
      <c r="A968" s="30"/>
      <c r="B968" s="3" t="s">
        <v>268</v>
      </c>
      <c r="C968" s="29"/>
      <c r="D968" s="23">
        <v>0.36274079999999997</v>
      </c>
      <c r="E968" s="23">
        <v>0.37224613472053536</v>
      </c>
      <c r="F968" s="23">
        <v>0.37705</v>
      </c>
      <c r="G968" s="23">
        <v>0.317</v>
      </c>
      <c r="H968" s="23">
        <v>0.33965000000000001</v>
      </c>
      <c r="I968" s="23">
        <v>0.40499999999999997</v>
      </c>
      <c r="J968" s="23">
        <v>0.37380000000000002</v>
      </c>
      <c r="K968" s="23">
        <v>0.35899999999999999</v>
      </c>
      <c r="L968" s="23">
        <v>0.36</v>
      </c>
      <c r="M968" s="23">
        <v>0.38500000000000001</v>
      </c>
      <c r="N968" s="23">
        <v>0.35899999999999999</v>
      </c>
      <c r="O968" s="23">
        <v>0.36049999999999999</v>
      </c>
      <c r="P968" s="23">
        <v>0.36449999999999999</v>
      </c>
      <c r="Q968" s="23">
        <v>0.37313611715138806</v>
      </c>
      <c r="R968" s="23">
        <v>0.38550000000000001</v>
      </c>
      <c r="S968" s="23">
        <v>0.36</v>
      </c>
      <c r="T968" s="23">
        <v>0.39</v>
      </c>
      <c r="U968" s="23">
        <v>0.36</v>
      </c>
      <c r="V968" s="23">
        <v>0.39350000000000002</v>
      </c>
      <c r="W968" s="23">
        <v>0.3775</v>
      </c>
      <c r="X968" s="23">
        <v>0.36845</v>
      </c>
      <c r="Y968" s="23">
        <v>0.37775000000000003</v>
      </c>
      <c r="Z968" s="23">
        <v>0.35541849999999997</v>
      </c>
      <c r="AA968" s="23">
        <v>0.39600000000000002</v>
      </c>
      <c r="AB968" s="23">
        <v>0.4</v>
      </c>
      <c r="AC968" s="23">
        <v>0.37</v>
      </c>
      <c r="AD968" s="212"/>
      <c r="AE968" s="213"/>
      <c r="AF968" s="213"/>
      <c r="AG968" s="213"/>
      <c r="AH968" s="213"/>
      <c r="AI968" s="213"/>
      <c r="AJ968" s="213"/>
      <c r="AK968" s="213"/>
      <c r="AL968" s="213"/>
      <c r="AM968" s="213"/>
      <c r="AN968" s="213"/>
      <c r="AO968" s="213"/>
      <c r="AP968" s="213"/>
      <c r="AQ968" s="213"/>
      <c r="AR968" s="213"/>
      <c r="AS968" s="213"/>
      <c r="AT968" s="213"/>
      <c r="AU968" s="213"/>
      <c r="AV968" s="213"/>
      <c r="AW968" s="213"/>
      <c r="AX968" s="213"/>
      <c r="AY968" s="213"/>
      <c r="AZ968" s="213"/>
      <c r="BA968" s="213"/>
      <c r="BB968" s="213"/>
      <c r="BC968" s="213"/>
      <c r="BD968" s="213"/>
      <c r="BE968" s="213"/>
      <c r="BF968" s="213"/>
      <c r="BG968" s="213"/>
      <c r="BH968" s="213"/>
      <c r="BI968" s="213"/>
      <c r="BJ968" s="213"/>
      <c r="BK968" s="213"/>
      <c r="BL968" s="213"/>
      <c r="BM968" s="57"/>
    </row>
    <row r="969" spans="1:65">
      <c r="A969" s="30"/>
      <c r="B969" s="3" t="s">
        <v>269</v>
      </c>
      <c r="C969" s="29"/>
      <c r="D969" s="23">
        <v>2.6000845770859072E-3</v>
      </c>
      <c r="E969" s="23">
        <v>5.921815360958752E-3</v>
      </c>
      <c r="F969" s="23">
        <v>3.7840014094430072E-3</v>
      </c>
      <c r="G969" s="23">
        <v>2.5656708024738226E-2</v>
      </c>
      <c r="H969" s="23">
        <v>6.3898878446078033E-3</v>
      </c>
      <c r="I969" s="23">
        <v>9.8319208025017292E-3</v>
      </c>
      <c r="J969" s="23">
        <v>3.7663864202530663E-3</v>
      </c>
      <c r="K969" s="23">
        <v>9.6695398029068656E-3</v>
      </c>
      <c r="L969" s="23">
        <v>3.0822070014844909E-3</v>
      </c>
      <c r="M969" s="23">
        <v>8.1975606127676869E-3</v>
      </c>
      <c r="N969" s="23">
        <v>4.7644516998286424E-3</v>
      </c>
      <c r="O969" s="23">
        <v>6.9856996786291986E-3</v>
      </c>
      <c r="P969" s="23">
        <v>5.1251016250086897E-3</v>
      </c>
      <c r="Q969" s="23">
        <v>4.5597262857545754E-3</v>
      </c>
      <c r="R969" s="23">
        <v>2.1908902300206666E-3</v>
      </c>
      <c r="S969" s="23">
        <v>4.0824829046386332E-3</v>
      </c>
      <c r="T969" s="23">
        <v>5.8537737116040548E-3</v>
      </c>
      <c r="U969" s="23">
        <v>8.3666002653407442E-3</v>
      </c>
      <c r="V969" s="23">
        <v>1.2894443247642256E-2</v>
      </c>
      <c r="W969" s="23">
        <v>4.3204937989385775E-3</v>
      </c>
      <c r="X969" s="23">
        <v>6.0798026283753626E-3</v>
      </c>
      <c r="Y969" s="23">
        <v>1.5372052563011804E-3</v>
      </c>
      <c r="Z969" s="23">
        <v>8.0132387626144323E-3</v>
      </c>
      <c r="AA969" s="23">
        <v>3.7947331922020583E-3</v>
      </c>
      <c r="AB969" s="23">
        <v>1.3426342266852381E-2</v>
      </c>
      <c r="AC969" s="23">
        <v>1.0327955589886455E-2</v>
      </c>
      <c r="AD969" s="212"/>
      <c r="AE969" s="213"/>
      <c r="AF969" s="213"/>
      <c r="AG969" s="213"/>
      <c r="AH969" s="213"/>
      <c r="AI969" s="213"/>
      <c r="AJ969" s="213"/>
      <c r="AK969" s="213"/>
      <c r="AL969" s="213"/>
      <c r="AM969" s="213"/>
      <c r="AN969" s="213"/>
      <c r="AO969" s="213"/>
      <c r="AP969" s="213"/>
      <c r="AQ969" s="213"/>
      <c r="AR969" s="213"/>
      <c r="AS969" s="213"/>
      <c r="AT969" s="213"/>
      <c r="AU969" s="213"/>
      <c r="AV969" s="213"/>
      <c r="AW969" s="213"/>
      <c r="AX969" s="213"/>
      <c r="AY969" s="213"/>
      <c r="AZ969" s="213"/>
      <c r="BA969" s="213"/>
      <c r="BB969" s="213"/>
      <c r="BC969" s="213"/>
      <c r="BD969" s="213"/>
      <c r="BE969" s="213"/>
      <c r="BF969" s="213"/>
      <c r="BG969" s="213"/>
      <c r="BH969" s="213"/>
      <c r="BI969" s="213"/>
      <c r="BJ969" s="213"/>
      <c r="BK969" s="213"/>
      <c r="BL969" s="213"/>
      <c r="BM969" s="57"/>
    </row>
    <row r="970" spans="1:65">
      <c r="A970" s="30"/>
      <c r="B970" s="3" t="s">
        <v>87</v>
      </c>
      <c r="C970" s="29"/>
      <c r="D970" s="13">
        <v>7.147676577842009E-3</v>
      </c>
      <c r="E970" s="13">
        <v>1.5801157666943209E-2</v>
      </c>
      <c r="F970" s="13">
        <v>1.0020305612436244E-2</v>
      </c>
      <c r="G970" s="13">
        <v>8.1883110717249671E-2</v>
      </c>
      <c r="H970" s="13">
        <v>1.8784579650978354E-2</v>
      </c>
      <c r="I970" s="13">
        <v>2.407817339388179E-2</v>
      </c>
      <c r="J970" s="13">
        <v>1.0107938686549358E-2</v>
      </c>
      <c r="K970" s="13">
        <v>2.6674592559743079E-2</v>
      </c>
      <c r="L970" s="13">
        <v>8.5498113772107913E-3</v>
      </c>
      <c r="M970" s="13">
        <v>2.1515907120125161E-2</v>
      </c>
      <c r="N970" s="13">
        <v>1.3216232177055873E-2</v>
      </c>
      <c r="O970" s="13">
        <v>1.9191482633596695E-2</v>
      </c>
      <c r="P970" s="13">
        <v>1.4015774726550656E-2</v>
      </c>
      <c r="Q970" s="13">
        <v>1.2229557118910802E-2</v>
      </c>
      <c r="R970" s="13">
        <v>5.6758814249240072E-3</v>
      </c>
      <c r="S970" s="13">
        <v>1.1287971164899449E-2</v>
      </c>
      <c r="T970" s="13">
        <v>1.5074095394688552E-2</v>
      </c>
      <c r="U970" s="13">
        <v>2.3567888071382378E-2</v>
      </c>
      <c r="V970" s="13">
        <v>3.3261676477151135E-2</v>
      </c>
      <c r="W970" s="13">
        <v>1.1470337519305958E-2</v>
      </c>
      <c r="X970" s="13">
        <v>1.6507745393362375E-2</v>
      </c>
      <c r="Y970" s="13">
        <v>4.0629186105489113E-3</v>
      </c>
      <c r="Z970" s="13">
        <v>2.2421887422742721E-2</v>
      </c>
      <c r="AA970" s="13">
        <v>9.5826595762678254E-3</v>
      </c>
      <c r="AB970" s="13">
        <v>3.3876389235119549E-2</v>
      </c>
      <c r="AC970" s="13">
        <v>2.8167151608781246E-2</v>
      </c>
      <c r="AD970" s="157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6"/>
    </row>
    <row r="971" spans="1:65">
      <c r="A971" s="30"/>
      <c r="B971" s="3" t="s">
        <v>270</v>
      </c>
      <c r="C971" s="29"/>
      <c r="D971" s="13">
        <v>-2.1354319838242097E-2</v>
      </c>
      <c r="E971" s="13">
        <v>8.2514538970324125E-3</v>
      </c>
      <c r="F971" s="13">
        <v>1.595207900386586E-2</v>
      </c>
      <c r="G971" s="13">
        <v>-0.15703508318153958</v>
      </c>
      <c r="H971" s="13">
        <v>-8.4845002539107539E-2</v>
      </c>
      <c r="I971" s="13">
        <v>9.8544705428312618E-2</v>
      </c>
      <c r="J971" s="13">
        <v>2.4556726228894821E-3</v>
      </c>
      <c r="K971" s="13">
        <v>-2.4761332936089619E-2</v>
      </c>
      <c r="L971" s="13">
        <v>-3.0141960064717921E-2</v>
      </c>
      <c r="M971" s="13">
        <v>2.5009468003723834E-2</v>
      </c>
      <c r="N971" s="13">
        <v>-3.0141960064718143E-2</v>
      </c>
      <c r="O971" s="13">
        <v>-2.0725862589618171E-2</v>
      </c>
      <c r="P971" s="13">
        <v>-1.6242006649094587E-2</v>
      </c>
      <c r="Q971" s="13">
        <v>3.0693145180913373E-3</v>
      </c>
      <c r="R971" s="13">
        <v>3.8461035825294809E-2</v>
      </c>
      <c r="S971" s="13">
        <v>-2.7003260906351745E-2</v>
      </c>
      <c r="T971" s="13">
        <v>4.4738434142028272E-2</v>
      </c>
      <c r="U971" s="13">
        <v>-4.4938684668446416E-2</v>
      </c>
      <c r="V971" s="13">
        <v>4.2944891765818616E-2</v>
      </c>
      <c r="W971" s="13">
        <v>1.335144255836207E-2</v>
      </c>
      <c r="X971" s="13">
        <v>-9.1575142630669903E-3</v>
      </c>
      <c r="Y971" s="13">
        <v>1.7880137058290835E-2</v>
      </c>
      <c r="Z971" s="13">
        <v>-3.8523183588745069E-2</v>
      </c>
      <c r="AA971" s="13">
        <v>6.5364171468437204E-2</v>
      </c>
      <c r="AB971" s="13">
        <v>6.6260942656542143E-2</v>
      </c>
      <c r="AC971" s="13">
        <v>-1.3551693084780325E-2</v>
      </c>
      <c r="AD971" s="157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6"/>
    </row>
    <row r="972" spans="1:65">
      <c r="A972" s="30"/>
      <c r="B972" s="46" t="s">
        <v>271</v>
      </c>
      <c r="C972" s="47"/>
      <c r="D972" s="45">
        <v>0.48</v>
      </c>
      <c r="E972" s="45">
        <v>0.31</v>
      </c>
      <c r="F972" s="45">
        <v>0.52</v>
      </c>
      <c r="G972" s="45">
        <v>4.1100000000000003</v>
      </c>
      <c r="H972" s="45">
        <v>2.1800000000000002</v>
      </c>
      <c r="I972" s="45">
        <v>2.72</v>
      </c>
      <c r="J972" s="45">
        <v>0.16</v>
      </c>
      <c r="K972" s="45">
        <v>0.56999999999999995</v>
      </c>
      <c r="L972" s="45">
        <v>0.72</v>
      </c>
      <c r="M972" s="45">
        <v>0.76</v>
      </c>
      <c r="N972" s="45">
        <v>0.72</v>
      </c>
      <c r="O972" s="45">
        <v>0.46</v>
      </c>
      <c r="P972" s="45">
        <v>0.34</v>
      </c>
      <c r="Q972" s="45">
        <v>0.17</v>
      </c>
      <c r="R972" s="45">
        <v>1.1200000000000001</v>
      </c>
      <c r="S972" s="45">
        <v>0.63</v>
      </c>
      <c r="T972" s="45">
        <v>1.29</v>
      </c>
      <c r="U972" s="45">
        <v>1.1100000000000001</v>
      </c>
      <c r="V972" s="45">
        <v>1.24</v>
      </c>
      <c r="W972" s="45">
        <v>0.45</v>
      </c>
      <c r="X972" s="45">
        <v>0.16</v>
      </c>
      <c r="Y972" s="45">
        <v>0.56999999999999995</v>
      </c>
      <c r="Z972" s="45">
        <v>0.94</v>
      </c>
      <c r="AA972" s="45">
        <v>1.81</v>
      </c>
      <c r="AB972" s="45">
        <v>1.86</v>
      </c>
      <c r="AC972" s="45">
        <v>0.27</v>
      </c>
      <c r="AD972" s="157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6"/>
    </row>
    <row r="973" spans="1:65">
      <c r="B973" s="3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BM973" s="56"/>
    </row>
    <row r="974" spans="1:65" ht="15">
      <c r="B974" s="8" t="s">
        <v>554</v>
      </c>
      <c r="BM974" s="28" t="s">
        <v>67</v>
      </c>
    </row>
    <row r="975" spans="1:65" ht="15">
      <c r="A975" s="25" t="s">
        <v>64</v>
      </c>
      <c r="B975" s="18" t="s">
        <v>110</v>
      </c>
      <c r="C975" s="15" t="s">
        <v>111</v>
      </c>
      <c r="D975" s="16" t="s">
        <v>227</v>
      </c>
      <c r="E975" s="17" t="s">
        <v>227</v>
      </c>
      <c r="F975" s="17" t="s">
        <v>227</v>
      </c>
      <c r="G975" s="17" t="s">
        <v>227</v>
      </c>
      <c r="H975" s="17" t="s">
        <v>227</v>
      </c>
      <c r="I975" s="17" t="s">
        <v>227</v>
      </c>
      <c r="J975" s="17" t="s">
        <v>227</v>
      </c>
      <c r="K975" s="17" t="s">
        <v>227</v>
      </c>
      <c r="L975" s="17" t="s">
        <v>227</v>
      </c>
      <c r="M975" s="17" t="s">
        <v>227</v>
      </c>
      <c r="N975" s="17" t="s">
        <v>227</v>
      </c>
      <c r="O975" s="17" t="s">
        <v>227</v>
      </c>
      <c r="P975" s="17" t="s">
        <v>227</v>
      </c>
      <c r="Q975" s="17" t="s">
        <v>227</v>
      </c>
      <c r="R975" s="17" t="s">
        <v>227</v>
      </c>
      <c r="S975" s="17" t="s">
        <v>227</v>
      </c>
      <c r="T975" s="17" t="s">
        <v>227</v>
      </c>
      <c r="U975" s="17" t="s">
        <v>227</v>
      </c>
      <c r="V975" s="17" t="s">
        <v>227</v>
      </c>
      <c r="W975" s="17" t="s">
        <v>227</v>
      </c>
      <c r="X975" s="17" t="s">
        <v>227</v>
      </c>
      <c r="Y975" s="157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228</v>
      </c>
      <c r="C976" s="9" t="s">
        <v>228</v>
      </c>
      <c r="D976" s="155" t="s">
        <v>232</v>
      </c>
      <c r="E976" s="156" t="s">
        <v>233</v>
      </c>
      <c r="F976" s="156" t="s">
        <v>237</v>
      </c>
      <c r="G976" s="156" t="s">
        <v>240</v>
      </c>
      <c r="H976" s="156" t="s">
        <v>241</v>
      </c>
      <c r="I976" s="156" t="s">
        <v>242</v>
      </c>
      <c r="J976" s="156" t="s">
        <v>243</v>
      </c>
      <c r="K976" s="156" t="s">
        <v>244</v>
      </c>
      <c r="L976" s="156" t="s">
        <v>245</v>
      </c>
      <c r="M976" s="156" t="s">
        <v>246</v>
      </c>
      <c r="N976" s="156" t="s">
        <v>247</v>
      </c>
      <c r="O976" s="156" t="s">
        <v>248</v>
      </c>
      <c r="P976" s="156" t="s">
        <v>249</v>
      </c>
      <c r="Q976" s="156" t="s">
        <v>250</v>
      </c>
      <c r="R976" s="156" t="s">
        <v>251</v>
      </c>
      <c r="S976" s="156" t="s">
        <v>252</v>
      </c>
      <c r="T976" s="156" t="s">
        <v>253</v>
      </c>
      <c r="U976" s="156" t="s">
        <v>254</v>
      </c>
      <c r="V976" s="156" t="s">
        <v>255</v>
      </c>
      <c r="W976" s="156" t="s">
        <v>259</v>
      </c>
      <c r="X976" s="156" t="s">
        <v>260</v>
      </c>
      <c r="Y976" s="157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303</v>
      </c>
      <c r="E977" s="11" t="s">
        <v>303</v>
      </c>
      <c r="F977" s="11" t="s">
        <v>304</v>
      </c>
      <c r="G977" s="11" t="s">
        <v>304</v>
      </c>
      <c r="H977" s="11" t="s">
        <v>303</v>
      </c>
      <c r="I977" s="11" t="s">
        <v>304</v>
      </c>
      <c r="J977" s="11" t="s">
        <v>304</v>
      </c>
      <c r="K977" s="11" t="s">
        <v>304</v>
      </c>
      <c r="L977" s="11" t="s">
        <v>304</v>
      </c>
      <c r="M977" s="11" t="s">
        <v>304</v>
      </c>
      <c r="N977" s="11" t="s">
        <v>114</v>
      </c>
      <c r="O977" s="11" t="s">
        <v>304</v>
      </c>
      <c r="P977" s="11" t="s">
        <v>304</v>
      </c>
      <c r="Q977" s="11" t="s">
        <v>303</v>
      </c>
      <c r="R977" s="11" t="s">
        <v>304</v>
      </c>
      <c r="S977" s="11" t="s">
        <v>303</v>
      </c>
      <c r="T977" s="11" t="s">
        <v>303</v>
      </c>
      <c r="U977" s="11" t="s">
        <v>303</v>
      </c>
      <c r="V977" s="11" t="s">
        <v>303</v>
      </c>
      <c r="W977" s="11" t="s">
        <v>303</v>
      </c>
      <c r="X977" s="11" t="s">
        <v>304</v>
      </c>
      <c r="Y977" s="157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157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1">
        <v>0.92255682011391138</v>
      </c>
      <c r="E979" s="21">
        <v>1.02</v>
      </c>
      <c r="F979" s="21">
        <v>0.91</v>
      </c>
      <c r="G979" s="151">
        <v>1.0349999999999999</v>
      </c>
      <c r="H979" s="21">
        <v>0.82</v>
      </c>
      <c r="I979" s="21">
        <v>0.93</v>
      </c>
      <c r="J979" s="21">
        <v>0.98</v>
      </c>
      <c r="K979" s="21">
        <v>0.88</v>
      </c>
      <c r="L979" s="21">
        <v>0.85</v>
      </c>
      <c r="M979" s="21">
        <v>0.9</v>
      </c>
      <c r="N979" s="21">
        <v>0.97501349089099987</v>
      </c>
      <c r="O979" s="151">
        <v>0.9</v>
      </c>
      <c r="P979" s="21">
        <v>0.94</v>
      </c>
      <c r="Q979" s="21">
        <v>0.92</v>
      </c>
      <c r="R979" s="21">
        <v>1.01</v>
      </c>
      <c r="S979" s="151">
        <v>1</v>
      </c>
      <c r="T979" s="21">
        <v>0.98</v>
      </c>
      <c r="U979" s="21">
        <v>0.96</v>
      </c>
      <c r="V979" s="21">
        <v>0.96</v>
      </c>
      <c r="W979" s="21">
        <v>0.92</v>
      </c>
      <c r="X979" s="21">
        <v>0.92</v>
      </c>
      <c r="Y979" s="157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0.95120284699257707</v>
      </c>
      <c r="E980" s="11">
        <v>0.96</v>
      </c>
      <c r="F980" s="11">
        <v>0.89</v>
      </c>
      <c r="G980" s="152">
        <v>1.036</v>
      </c>
      <c r="H980" s="11">
        <v>0.92</v>
      </c>
      <c r="I980" s="11">
        <v>0.93</v>
      </c>
      <c r="J980" s="11">
        <v>0.97000000000000008</v>
      </c>
      <c r="K980" s="11">
        <v>0.9</v>
      </c>
      <c r="L980" s="153">
        <v>0.8</v>
      </c>
      <c r="M980" s="11">
        <v>0.9</v>
      </c>
      <c r="N980" s="11">
        <v>1.0030398994</v>
      </c>
      <c r="O980" s="152">
        <v>0.7</v>
      </c>
      <c r="P980" s="11">
        <v>0.91</v>
      </c>
      <c r="Q980" s="11">
        <v>0.89</v>
      </c>
      <c r="R980" s="11">
        <v>1</v>
      </c>
      <c r="S980" s="152">
        <v>1</v>
      </c>
      <c r="T980" s="11">
        <v>0.96</v>
      </c>
      <c r="U980" s="11">
        <v>0.96</v>
      </c>
      <c r="V980" s="153">
        <v>1.04</v>
      </c>
      <c r="W980" s="11">
        <v>0.97000000000000008</v>
      </c>
      <c r="X980" s="11">
        <v>0.93</v>
      </c>
      <c r="Y980" s="157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30</v>
      </c>
    </row>
    <row r="981" spans="1:65">
      <c r="A981" s="30"/>
      <c r="B981" s="19">
        <v>1</v>
      </c>
      <c r="C981" s="9">
        <v>3</v>
      </c>
      <c r="D981" s="11">
        <v>0.91845608952675506</v>
      </c>
      <c r="E981" s="11">
        <v>0.97000000000000008</v>
      </c>
      <c r="F981" s="11">
        <v>0.91</v>
      </c>
      <c r="G981" s="152">
        <v>1.04</v>
      </c>
      <c r="H981" s="11">
        <v>0.9</v>
      </c>
      <c r="I981" s="11">
        <v>0.88</v>
      </c>
      <c r="J981" s="11">
        <v>0.98</v>
      </c>
      <c r="K981" s="11">
        <v>0.97000000000000008</v>
      </c>
      <c r="L981" s="11">
        <v>0.85</v>
      </c>
      <c r="M981" s="11">
        <v>0.93</v>
      </c>
      <c r="N981" s="11">
        <v>1.0372435898000001</v>
      </c>
      <c r="O981" s="152">
        <v>0.7</v>
      </c>
      <c r="P981" s="11">
        <v>0.91</v>
      </c>
      <c r="Q981" s="11">
        <v>0.9</v>
      </c>
      <c r="R981" s="11">
        <v>1.01</v>
      </c>
      <c r="S981" s="152">
        <v>1</v>
      </c>
      <c r="T981" s="11">
        <v>0.96</v>
      </c>
      <c r="U981" s="11">
        <v>0.9900000000000001</v>
      </c>
      <c r="V981" s="11">
        <v>0.97000000000000008</v>
      </c>
      <c r="W981" s="153">
        <v>1.0900000000000001</v>
      </c>
      <c r="X981" s="11">
        <v>0.92</v>
      </c>
      <c r="Y981" s="157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0.89914023483249927</v>
      </c>
      <c r="E982" s="11">
        <v>0.98</v>
      </c>
      <c r="F982" s="11">
        <v>0.89</v>
      </c>
      <c r="G982" s="152">
        <v>1.0389999999999999</v>
      </c>
      <c r="H982" s="11">
        <v>1.01</v>
      </c>
      <c r="I982" s="11">
        <v>0.92</v>
      </c>
      <c r="J982" s="11">
        <v>0.98</v>
      </c>
      <c r="K982" s="11">
        <v>0.94</v>
      </c>
      <c r="L982" s="11">
        <v>0.84</v>
      </c>
      <c r="M982" s="11">
        <v>0.9</v>
      </c>
      <c r="N982" s="11">
        <v>1.0195858398000002</v>
      </c>
      <c r="O982" s="152">
        <v>0.9</v>
      </c>
      <c r="P982" s="11">
        <v>0.9</v>
      </c>
      <c r="Q982" s="11">
        <v>0.92</v>
      </c>
      <c r="R982" s="11">
        <v>0.95</v>
      </c>
      <c r="S982" s="152">
        <v>1</v>
      </c>
      <c r="T982" s="11">
        <v>0.93</v>
      </c>
      <c r="U982" s="11">
        <v>0.97000000000000008</v>
      </c>
      <c r="V982" s="11">
        <v>0.97000000000000008</v>
      </c>
      <c r="W982" s="11">
        <v>0.98</v>
      </c>
      <c r="X982" s="11">
        <v>0.91</v>
      </c>
      <c r="Y982" s="157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0.93986704745213656</v>
      </c>
    </row>
    <row r="983" spans="1:65">
      <c r="A983" s="30"/>
      <c r="B983" s="19">
        <v>1</v>
      </c>
      <c r="C983" s="9">
        <v>5</v>
      </c>
      <c r="D983" s="11">
        <v>0.93654920500598227</v>
      </c>
      <c r="E983" s="11">
        <v>0.97000000000000008</v>
      </c>
      <c r="F983" s="11">
        <v>0.93</v>
      </c>
      <c r="G983" s="152">
        <v>1.0409999999999999</v>
      </c>
      <c r="H983" s="11">
        <v>0.97000000000000008</v>
      </c>
      <c r="I983" s="11">
        <v>0.92</v>
      </c>
      <c r="J983" s="11">
        <v>0.9900000000000001</v>
      </c>
      <c r="K983" s="11">
        <v>0.88</v>
      </c>
      <c r="L983" s="11">
        <v>0.84</v>
      </c>
      <c r="M983" s="11">
        <v>0.9</v>
      </c>
      <c r="N983" s="11">
        <v>0.99016134268333345</v>
      </c>
      <c r="O983" s="152">
        <v>0.6</v>
      </c>
      <c r="P983" s="11">
        <v>0.89</v>
      </c>
      <c r="Q983" s="11">
        <v>0.92</v>
      </c>
      <c r="R983" s="11">
        <v>0.98</v>
      </c>
      <c r="S983" s="152">
        <v>1</v>
      </c>
      <c r="T983" s="11">
        <v>0.97000000000000008</v>
      </c>
      <c r="U983" s="11">
        <v>0.96</v>
      </c>
      <c r="V983" s="11">
        <v>0.96</v>
      </c>
      <c r="W983" s="11">
        <v>0.9900000000000001</v>
      </c>
      <c r="X983" s="11">
        <v>0.9</v>
      </c>
      <c r="Y983" s="157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63</v>
      </c>
    </row>
    <row r="984" spans="1:65">
      <c r="A984" s="30"/>
      <c r="B984" s="19">
        <v>1</v>
      </c>
      <c r="C984" s="9">
        <v>6</v>
      </c>
      <c r="D984" s="11">
        <v>0.94439384878468835</v>
      </c>
      <c r="E984" s="11">
        <v>0.98</v>
      </c>
      <c r="F984" s="11">
        <v>0.95</v>
      </c>
      <c r="G984" s="152">
        <v>1.0529999999999999</v>
      </c>
      <c r="H984" s="11">
        <v>0.97000000000000008</v>
      </c>
      <c r="I984" s="11">
        <v>0.89</v>
      </c>
      <c r="J984" s="11">
        <v>0.96</v>
      </c>
      <c r="K984" s="11">
        <v>0.94</v>
      </c>
      <c r="L984" s="11">
        <v>0.86</v>
      </c>
      <c r="M984" s="11">
        <v>0.92</v>
      </c>
      <c r="N984" s="11">
        <v>1.0522979170000002</v>
      </c>
      <c r="O984" s="152">
        <v>0.9</v>
      </c>
      <c r="P984" s="11">
        <v>0.94</v>
      </c>
      <c r="Q984" s="11">
        <v>0.9</v>
      </c>
      <c r="R984" s="11">
        <v>0.98</v>
      </c>
      <c r="S984" s="152">
        <v>1</v>
      </c>
      <c r="T984" s="11">
        <v>0.95</v>
      </c>
      <c r="U984" s="11">
        <v>0.96</v>
      </c>
      <c r="V984" s="11">
        <v>0.98</v>
      </c>
      <c r="W984" s="11">
        <v>0.9900000000000001</v>
      </c>
      <c r="X984" s="11">
        <v>0.9</v>
      </c>
      <c r="Y984" s="157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6"/>
    </row>
    <row r="985" spans="1:65">
      <c r="A985" s="30"/>
      <c r="B985" s="20" t="s">
        <v>267</v>
      </c>
      <c r="C985" s="12"/>
      <c r="D985" s="22">
        <v>0.9287165075427356</v>
      </c>
      <c r="E985" s="22">
        <v>0.98000000000000009</v>
      </c>
      <c r="F985" s="22">
        <v>0.91333333333333344</v>
      </c>
      <c r="G985" s="22">
        <v>1.0406666666666664</v>
      </c>
      <c r="H985" s="22">
        <v>0.93166666666666664</v>
      </c>
      <c r="I985" s="22">
        <v>0.91166666666666663</v>
      </c>
      <c r="J985" s="22">
        <v>0.97666666666666668</v>
      </c>
      <c r="K985" s="22">
        <v>0.91833333333333333</v>
      </c>
      <c r="L985" s="22">
        <v>0.84</v>
      </c>
      <c r="M985" s="22">
        <v>0.90833333333333333</v>
      </c>
      <c r="N985" s="22">
        <v>1.0128903465957224</v>
      </c>
      <c r="O985" s="22">
        <v>0.78333333333333333</v>
      </c>
      <c r="P985" s="22">
        <v>0.91500000000000004</v>
      </c>
      <c r="Q985" s="22">
        <v>0.90833333333333333</v>
      </c>
      <c r="R985" s="22">
        <v>0.98833333333333329</v>
      </c>
      <c r="S985" s="22">
        <v>1</v>
      </c>
      <c r="T985" s="22">
        <v>0.95833333333333337</v>
      </c>
      <c r="U985" s="22">
        <v>0.96666666666666667</v>
      </c>
      <c r="V985" s="22">
        <v>0.98000000000000009</v>
      </c>
      <c r="W985" s="22">
        <v>0.9900000000000001</v>
      </c>
      <c r="X985" s="22">
        <v>0.91333333333333344</v>
      </c>
      <c r="Y985" s="157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6"/>
    </row>
    <row r="986" spans="1:65">
      <c r="A986" s="30"/>
      <c r="B986" s="3" t="s">
        <v>268</v>
      </c>
      <c r="C986" s="29"/>
      <c r="D986" s="11">
        <v>0.92955301255994682</v>
      </c>
      <c r="E986" s="11">
        <v>0.97500000000000009</v>
      </c>
      <c r="F986" s="11">
        <v>0.91</v>
      </c>
      <c r="G986" s="11">
        <v>1.0394999999999999</v>
      </c>
      <c r="H986" s="11">
        <v>0.94500000000000006</v>
      </c>
      <c r="I986" s="11">
        <v>0.92</v>
      </c>
      <c r="J986" s="11">
        <v>0.98</v>
      </c>
      <c r="K986" s="11">
        <v>0.91999999999999993</v>
      </c>
      <c r="L986" s="11">
        <v>0.84499999999999997</v>
      </c>
      <c r="M986" s="11">
        <v>0.9</v>
      </c>
      <c r="N986" s="11">
        <v>1.0113128696000002</v>
      </c>
      <c r="O986" s="11">
        <v>0.8</v>
      </c>
      <c r="P986" s="11">
        <v>0.91</v>
      </c>
      <c r="Q986" s="11">
        <v>0.91</v>
      </c>
      <c r="R986" s="11">
        <v>0.99</v>
      </c>
      <c r="S986" s="11">
        <v>1</v>
      </c>
      <c r="T986" s="11">
        <v>0.96</v>
      </c>
      <c r="U986" s="11">
        <v>0.96</v>
      </c>
      <c r="V986" s="11">
        <v>0.97000000000000008</v>
      </c>
      <c r="W986" s="11">
        <v>0.9850000000000001</v>
      </c>
      <c r="X986" s="11">
        <v>0.91500000000000004</v>
      </c>
      <c r="Y986" s="157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6"/>
    </row>
    <row r="987" spans="1:65">
      <c r="A987" s="30"/>
      <c r="B987" s="3" t="s">
        <v>269</v>
      </c>
      <c r="C987" s="29"/>
      <c r="D987" s="23">
        <v>1.9134991373578526E-2</v>
      </c>
      <c r="E987" s="23">
        <v>2.097617696340303E-2</v>
      </c>
      <c r="F987" s="23">
        <v>2.3380903889000229E-2</v>
      </c>
      <c r="G987" s="23">
        <v>6.4704456312271496E-3</v>
      </c>
      <c r="H987" s="23">
        <v>6.7354782062350044E-2</v>
      </c>
      <c r="I987" s="23">
        <v>2.1369760566432826E-2</v>
      </c>
      <c r="J987" s="23">
        <v>1.0327955589886469E-2</v>
      </c>
      <c r="K987" s="23">
        <v>3.7103458958251685E-2</v>
      </c>
      <c r="L987" s="23">
        <v>2.0976176963403009E-2</v>
      </c>
      <c r="M987" s="23">
        <v>1.3291601358251269E-2</v>
      </c>
      <c r="N987" s="23">
        <v>2.9117561078719548E-2</v>
      </c>
      <c r="O987" s="23">
        <v>0.13291601358251229</v>
      </c>
      <c r="P987" s="23">
        <v>2.0736441353327688E-2</v>
      </c>
      <c r="Q987" s="23">
        <v>1.3291601358251269E-2</v>
      </c>
      <c r="R987" s="23">
        <v>2.3166067138525426E-2</v>
      </c>
      <c r="S987" s="23">
        <v>0</v>
      </c>
      <c r="T987" s="23">
        <v>1.7224014243685078E-2</v>
      </c>
      <c r="U987" s="23">
        <v>1.2110601416390025E-2</v>
      </c>
      <c r="V987" s="23">
        <v>3.0331501776206218E-2</v>
      </c>
      <c r="W987" s="23">
        <v>5.5497747702046449E-2</v>
      </c>
      <c r="X987" s="23">
        <v>1.2110601416389978E-2</v>
      </c>
      <c r="Y987" s="212"/>
      <c r="Z987" s="213"/>
      <c r="AA987" s="213"/>
      <c r="AB987" s="213"/>
      <c r="AC987" s="213"/>
      <c r="AD987" s="213"/>
      <c r="AE987" s="213"/>
      <c r="AF987" s="213"/>
      <c r="AG987" s="213"/>
      <c r="AH987" s="213"/>
      <c r="AI987" s="213"/>
      <c r="AJ987" s="213"/>
      <c r="AK987" s="213"/>
      <c r="AL987" s="213"/>
      <c r="AM987" s="213"/>
      <c r="AN987" s="213"/>
      <c r="AO987" s="213"/>
      <c r="AP987" s="213"/>
      <c r="AQ987" s="213"/>
      <c r="AR987" s="213"/>
      <c r="AS987" s="213"/>
      <c r="AT987" s="213"/>
      <c r="AU987" s="213"/>
      <c r="AV987" s="213"/>
      <c r="AW987" s="213"/>
      <c r="AX987" s="213"/>
      <c r="AY987" s="213"/>
      <c r="AZ987" s="213"/>
      <c r="BA987" s="213"/>
      <c r="BB987" s="213"/>
      <c r="BC987" s="213"/>
      <c r="BD987" s="213"/>
      <c r="BE987" s="213"/>
      <c r="BF987" s="213"/>
      <c r="BG987" s="213"/>
      <c r="BH987" s="213"/>
      <c r="BI987" s="213"/>
      <c r="BJ987" s="213"/>
      <c r="BK987" s="213"/>
      <c r="BL987" s="213"/>
      <c r="BM987" s="57"/>
    </row>
    <row r="988" spans="1:65">
      <c r="A988" s="30"/>
      <c r="B988" s="3" t="s">
        <v>87</v>
      </c>
      <c r="C988" s="29"/>
      <c r="D988" s="13">
        <v>2.0603694688497841E-2</v>
      </c>
      <c r="E988" s="13">
        <v>2.140426220755411E-2</v>
      </c>
      <c r="F988" s="13">
        <v>2.55995298054747E-2</v>
      </c>
      <c r="G988" s="13">
        <v>6.2175966988089219E-3</v>
      </c>
      <c r="H988" s="13">
        <v>7.2294936023989315E-2</v>
      </c>
      <c r="I988" s="13">
        <v>2.3440322376343137E-2</v>
      </c>
      <c r="J988" s="13">
        <v>1.057469855619775E-2</v>
      </c>
      <c r="K988" s="13">
        <v>4.0403040607896575E-2</v>
      </c>
      <c r="L988" s="13">
        <v>2.4971639242146442E-2</v>
      </c>
      <c r="M988" s="13">
        <v>1.4632955623762866E-2</v>
      </c>
      <c r="N988" s="13">
        <v>2.8747002256051035E-2</v>
      </c>
      <c r="O988" s="13">
        <v>0.1696800173393774</v>
      </c>
      <c r="P988" s="13">
        <v>2.2662777435330805E-2</v>
      </c>
      <c r="Q988" s="13">
        <v>1.4632955623762866E-2</v>
      </c>
      <c r="R988" s="13">
        <v>2.3439528302049335E-2</v>
      </c>
      <c r="S988" s="13">
        <v>0</v>
      </c>
      <c r="T988" s="13">
        <v>1.7972884428193125E-2</v>
      </c>
      <c r="U988" s="13">
        <v>1.2528208361782785E-2</v>
      </c>
      <c r="V988" s="13">
        <v>3.0950512016536955E-2</v>
      </c>
      <c r="W988" s="13">
        <v>5.6058331012168124E-2</v>
      </c>
      <c r="X988" s="13">
        <v>1.3259782572689756E-2</v>
      </c>
      <c r="Y988" s="157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6"/>
    </row>
    <row r="989" spans="1:65">
      <c r="A989" s="30"/>
      <c r="B989" s="3" t="s">
        <v>270</v>
      </c>
      <c r="C989" s="29"/>
      <c r="D989" s="13">
        <v>-1.1863954523811282E-2</v>
      </c>
      <c r="E989" s="13">
        <v>4.2700669905024302E-2</v>
      </c>
      <c r="F989" s="13">
        <v>-2.8231348455861616E-2</v>
      </c>
      <c r="G989" s="13">
        <v>0.10724880661343028</v>
      </c>
      <c r="H989" s="13">
        <v>-8.7250434066181715E-3</v>
      </c>
      <c r="I989" s="13">
        <v>-3.0004648914883969E-2</v>
      </c>
      <c r="J989" s="13">
        <v>3.915406898698004E-2</v>
      </c>
      <c r="K989" s="13">
        <v>-2.2911447078795333E-2</v>
      </c>
      <c r="L989" s="13">
        <v>-0.10625656865283639</v>
      </c>
      <c r="M989" s="13">
        <v>-3.3551249832928232E-2</v>
      </c>
      <c r="N989" s="13">
        <v>7.7695349934379543E-2</v>
      </c>
      <c r="O989" s="13">
        <v>-0.16654878425958952</v>
      </c>
      <c r="P989" s="13">
        <v>-2.6458047996839595E-2</v>
      </c>
      <c r="Q989" s="13">
        <v>-3.3551249832928232E-2</v>
      </c>
      <c r="R989" s="13">
        <v>5.1567172200134959E-2</v>
      </c>
      <c r="S989" s="13">
        <v>6.39802754132901E-2</v>
      </c>
      <c r="T989" s="13">
        <v>1.9647763937736373E-2</v>
      </c>
      <c r="U989" s="13">
        <v>2.851426623284703E-2</v>
      </c>
      <c r="V989" s="13">
        <v>4.2700669905024302E-2</v>
      </c>
      <c r="W989" s="13">
        <v>5.3340472659157312E-2</v>
      </c>
      <c r="X989" s="13">
        <v>-2.8231348455861616E-2</v>
      </c>
      <c r="Y989" s="157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6"/>
    </row>
    <row r="990" spans="1:65">
      <c r="A990" s="30"/>
      <c r="B990" s="46" t="s">
        <v>271</v>
      </c>
      <c r="C990" s="47"/>
      <c r="D990" s="45">
        <v>7.0000000000000007E-2</v>
      </c>
      <c r="E990" s="45">
        <v>1.22</v>
      </c>
      <c r="F990" s="45">
        <v>0.46</v>
      </c>
      <c r="G990" s="45">
        <v>2.76</v>
      </c>
      <c r="H990" s="45">
        <v>0</v>
      </c>
      <c r="I990" s="45">
        <v>0.51</v>
      </c>
      <c r="J990" s="45">
        <v>1.1399999999999999</v>
      </c>
      <c r="K990" s="45">
        <v>0.34</v>
      </c>
      <c r="L990" s="45">
        <v>2.3199999999999998</v>
      </c>
      <c r="M990" s="45">
        <v>0.59</v>
      </c>
      <c r="N990" s="45">
        <v>2.0499999999999998</v>
      </c>
      <c r="O990" s="45" t="s">
        <v>272</v>
      </c>
      <c r="P990" s="45">
        <v>0.42</v>
      </c>
      <c r="Q990" s="45">
        <v>0.59</v>
      </c>
      <c r="R990" s="45">
        <v>1.43</v>
      </c>
      <c r="S990" s="45" t="s">
        <v>272</v>
      </c>
      <c r="T990" s="45">
        <v>0.67</v>
      </c>
      <c r="U990" s="45">
        <v>0.89</v>
      </c>
      <c r="V990" s="45">
        <v>1.22</v>
      </c>
      <c r="W990" s="45">
        <v>1.48</v>
      </c>
      <c r="X990" s="45">
        <v>0.46</v>
      </c>
      <c r="Y990" s="157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6"/>
    </row>
    <row r="991" spans="1:65">
      <c r="B991" s="31" t="s">
        <v>326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BM991" s="56"/>
    </row>
    <row r="992" spans="1:65">
      <c r="BM992" s="56"/>
    </row>
    <row r="993" spans="1:65" ht="15">
      <c r="B993" s="8" t="s">
        <v>555</v>
      </c>
      <c r="BM993" s="28" t="s">
        <v>67</v>
      </c>
    </row>
    <row r="994" spans="1:65" ht="15">
      <c r="A994" s="25" t="s">
        <v>65</v>
      </c>
      <c r="B994" s="18" t="s">
        <v>110</v>
      </c>
      <c r="C994" s="15" t="s">
        <v>111</v>
      </c>
      <c r="D994" s="16" t="s">
        <v>227</v>
      </c>
      <c r="E994" s="17" t="s">
        <v>227</v>
      </c>
      <c r="F994" s="17" t="s">
        <v>227</v>
      </c>
      <c r="G994" s="17" t="s">
        <v>227</v>
      </c>
      <c r="H994" s="17" t="s">
        <v>227</v>
      </c>
      <c r="I994" s="17" t="s">
        <v>227</v>
      </c>
      <c r="J994" s="157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228</v>
      </c>
      <c r="C995" s="9" t="s">
        <v>228</v>
      </c>
      <c r="D995" s="155" t="s">
        <v>232</v>
      </c>
      <c r="E995" s="156" t="s">
        <v>233</v>
      </c>
      <c r="F995" s="156" t="s">
        <v>237</v>
      </c>
      <c r="G995" s="156" t="s">
        <v>238</v>
      </c>
      <c r="H995" s="156" t="s">
        <v>241</v>
      </c>
      <c r="I995" s="156" t="s">
        <v>254</v>
      </c>
      <c r="J995" s="157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303</v>
      </c>
      <c r="E996" s="11" t="s">
        <v>303</v>
      </c>
      <c r="F996" s="11" t="s">
        <v>304</v>
      </c>
      <c r="G996" s="11" t="s">
        <v>303</v>
      </c>
      <c r="H996" s="11" t="s">
        <v>303</v>
      </c>
      <c r="I996" s="11" t="s">
        <v>303</v>
      </c>
      <c r="J996" s="157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157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1">
        <v>0.17766999284460405</v>
      </c>
      <c r="E998" s="21">
        <v>0.18</v>
      </c>
      <c r="F998" s="21">
        <v>0.2</v>
      </c>
      <c r="G998" s="21">
        <v>0.1885</v>
      </c>
      <c r="H998" s="21">
        <v>0.2</v>
      </c>
      <c r="I998" s="21">
        <v>0.18</v>
      </c>
      <c r="J998" s="157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0.18099367510607584</v>
      </c>
      <c r="E999" s="11">
        <v>0.19</v>
      </c>
      <c r="F999" s="11">
        <v>0.2</v>
      </c>
      <c r="G999" s="11">
        <v>0.18010000000000001</v>
      </c>
      <c r="H999" s="11">
        <v>0.2</v>
      </c>
      <c r="I999" s="11">
        <v>0.19</v>
      </c>
      <c r="J999" s="157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5</v>
      </c>
    </row>
    <row r="1000" spans="1:65">
      <c r="A1000" s="30"/>
      <c r="B1000" s="19">
        <v>1</v>
      </c>
      <c r="C1000" s="9">
        <v>3</v>
      </c>
      <c r="D1000" s="11">
        <v>0.17463078346305405</v>
      </c>
      <c r="E1000" s="11">
        <v>0.2</v>
      </c>
      <c r="F1000" s="11">
        <v>0.2</v>
      </c>
      <c r="G1000" s="153">
        <v>0.153</v>
      </c>
      <c r="H1000" s="11">
        <v>0.2</v>
      </c>
      <c r="I1000" s="11">
        <v>0.19</v>
      </c>
      <c r="J1000" s="157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0.18059028932340476</v>
      </c>
      <c r="E1001" s="11">
        <v>0.18</v>
      </c>
      <c r="F1001" s="11">
        <v>0.2</v>
      </c>
      <c r="G1001" s="11">
        <v>0.1759</v>
      </c>
      <c r="H1001" s="11">
        <v>0.2</v>
      </c>
      <c r="I1001" s="11">
        <v>0.19</v>
      </c>
      <c r="J1001" s="157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0.18925393474776944</v>
      </c>
    </row>
    <row r="1002" spans="1:65">
      <c r="A1002" s="30"/>
      <c r="B1002" s="19">
        <v>1</v>
      </c>
      <c r="C1002" s="9">
        <v>5</v>
      </c>
      <c r="D1002" s="11">
        <v>0.18329642336854579</v>
      </c>
      <c r="E1002" s="11">
        <v>0.2</v>
      </c>
      <c r="F1002" s="11">
        <v>0.2</v>
      </c>
      <c r="G1002" s="11">
        <v>0.1789</v>
      </c>
      <c r="H1002" s="11">
        <v>0.2</v>
      </c>
      <c r="I1002" s="11">
        <v>0.18</v>
      </c>
      <c r="J1002" s="157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64</v>
      </c>
    </row>
    <row r="1003" spans="1:65">
      <c r="A1003" s="30"/>
      <c r="B1003" s="19">
        <v>1</v>
      </c>
      <c r="C1003" s="9">
        <v>6</v>
      </c>
      <c r="D1003" s="11">
        <v>0.18508048681401518</v>
      </c>
      <c r="E1003" s="11">
        <v>0.19</v>
      </c>
      <c r="F1003" s="11">
        <v>0.2</v>
      </c>
      <c r="G1003" s="11">
        <v>0.16900000000000001</v>
      </c>
      <c r="H1003" s="11">
        <v>0.2</v>
      </c>
      <c r="I1003" s="11">
        <v>0.19</v>
      </c>
      <c r="J1003" s="157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6"/>
    </row>
    <row r="1004" spans="1:65">
      <c r="A1004" s="30"/>
      <c r="B1004" s="20" t="s">
        <v>267</v>
      </c>
      <c r="C1004" s="12"/>
      <c r="D1004" s="22">
        <v>0.18037694181994993</v>
      </c>
      <c r="E1004" s="22">
        <v>0.18999999999999997</v>
      </c>
      <c r="F1004" s="22">
        <v>0.19999999999999998</v>
      </c>
      <c r="G1004" s="22">
        <v>0.17423333333333335</v>
      </c>
      <c r="H1004" s="22">
        <v>0.19999999999999998</v>
      </c>
      <c r="I1004" s="22">
        <v>0.18666666666666665</v>
      </c>
      <c r="J1004" s="157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6"/>
    </row>
    <row r="1005" spans="1:65">
      <c r="A1005" s="30"/>
      <c r="B1005" s="3" t="s">
        <v>268</v>
      </c>
      <c r="C1005" s="29"/>
      <c r="D1005" s="11">
        <v>0.1807919822147403</v>
      </c>
      <c r="E1005" s="11">
        <v>0.19</v>
      </c>
      <c r="F1005" s="11">
        <v>0.2</v>
      </c>
      <c r="G1005" s="11">
        <v>0.1774</v>
      </c>
      <c r="H1005" s="11">
        <v>0.2</v>
      </c>
      <c r="I1005" s="11">
        <v>0.19</v>
      </c>
      <c r="J1005" s="157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6"/>
    </row>
    <row r="1006" spans="1:65">
      <c r="A1006" s="30"/>
      <c r="B1006" s="3" t="s">
        <v>269</v>
      </c>
      <c r="C1006" s="29"/>
      <c r="D1006" s="23">
        <v>3.7793780902387747E-3</v>
      </c>
      <c r="E1006" s="23">
        <v>8.9442719099991665E-3</v>
      </c>
      <c r="F1006" s="23">
        <v>3.0404709722440586E-17</v>
      </c>
      <c r="G1006" s="23">
        <v>1.2171715847269305E-2</v>
      </c>
      <c r="H1006" s="23">
        <v>3.0404709722440586E-17</v>
      </c>
      <c r="I1006" s="23">
        <v>5.1639777949432277E-3</v>
      </c>
      <c r="J1006" s="212"/>
      <c r="K1006" s="213"/>
      <c r="L1006" s="213"/>
      <c r="M1006" s="213"/>
      <c r="N1006" s="213"/>
      <c r="O1006" s="213"/>
      <c r="P1006" s="213"/>
      <c r="Q1006" s="213"/>
      <c r="R1006" s="213"/>
      <c r="S1006" s="213"/>
      <c r="T1006" s="213"/>
      <c r="U1006" s="213"/>
      <c r="V1006" s="213"/>
      <c r="W1006" s="213"/>
      <c r="X1006" s="213"/>
      <c r="Y1006" s="213"/>
      <c r="Z1006" s="213"/>
      <c r="AA1006" s="213"/>
      <c r="AB1006" s="213"/>
      <c r="AC1006" s="213"/>
      <c r="AD1006" s="213"/>
      <c r="AE1006" s="213"/>
      <c r="AF1006" s="213"/>
      <c r="AG1006" s="213"/>
      <c r="AH1006" s="213"/>
      <c r="AI1006" s="213"/>
      <c r="AJ1006" s="213"/>
      <c r="AK1006" s="213"/>
      <c r="AL1006" s="213"/>
      <c r="AM1006" s="213"/>
      <c r="AN1006" s="213"/>
      <c r="AO1006" s="213"/>
      <c r="AP1006" s="213"/>
      <c r="AQ1006" s="213"/>
      <c r="AR1006" s="213"/>
      <c r="AS1006" s="213"/>
      <c r="AT1006" s="213"/>
      <c r="AU1006" s="213"/>
      <c r="AV1006" s="213"/>
      <c r="AW1006" s="213"/>
      <c r="AX1006" s="213"/>
      <c r="AY1006" s="213"/>
      <c r="AZ1006" s="213"/>
      <c r="BA1006" s="213"/>
      <c r="BB1006" s="213"/>
      <c r="BC1006" s="213"/>
      <c r="BD1006" s="213"/>
      <c r="BE1006" s="213"/>
      <c r="BF1006" s="213"/>
      <c r="BG1006" s="213"/>
      <c r="BH1006" s="213"/>
      <c r="BI1006" s="213"/>
      <c r="BJ1006" s="213"/>
      <c r="BK1006" s="213"/>
      <c r="BL1006" s="213"/>
      <c r="BM1006" s="57"/>
    </row>
    <row r="1007" spans="1:65">
      <c r="A1007" s="30"/>
      <c r="B1007" s="3" t="s">
        <v>87</v>
      </c>
      <c r="C1007" s="29"/>
      <c r="D1007" s="13">
        <v>2.0952667520060874E-2</v>
      </c>
      <c r="E1007" s="13">
        <v>4.7075115315785093E-2</v>
      </c>
      <c r="F1007" s="13">
        <v>1.5202354861220294E-16</v>
      </c>
      <c r="G1007" s="13">
        <v>6.985870966483243E-2</v>
      </c>
      <c r="H1007" s="13">
        <v>1.5202354861220294E-16</v>
      </c>
      <c r="I1007" s="13">
        <v>2.7664166758624438E-2</v>
      </c>
      <c r="J1007" s="157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6"/>
    </row>
    <row r="1008" spans="1:65">
      <c r="A1008" s="30"/>
      <c r="B1008" s="3" t="s">
        <v>270</v>
      </c>
      <c r="C1008" s="29"/>
      <c r="D1008" s="13">
        <v>-4.6905196130534565E-2</v>
      </c>
      <c r="E1008" s="13">
        <v>3.9421386573803563E-3</v>
      </c>
      <c r="F1008" s="13">
        <v>5.6781198586716375E-2</v>
      </c>
      <c r="G1008" s="13">
        <v>-7.9367445831205474E-2</v>
      </c>
      <c r="H1008" s="13">
        <v>5.6781198586716375E-2</v>
      </c>
      <c r="I1008" s="13">
        <v>-1.3670881319064798E-2</v>
      </c>
      <c r="J1008" s="157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6"/>
    </row>
    <row r="1009" spans="1:65">
      <c r="A1009" s="30"/>
      <c r="B1009" s="46" t="s">
        <v>271</v>
      </c>
      <c r="C1009" s="47"/>
      <c r="D1009" s="45">
        <v>0.55000000000000004</v>
      </c>
      <c r="E1009" s="45">
        <v>0.11</v>
      </c>
      <c r="F1009" s="45">
        <v>0.8</v>
      </c>
      <c r="G1009" s="45">
        <v>0.97</v>
      </c>
      <c r="H1009" s="45">
        <v>0.8</v>
      </c>
      <c r="I1009" s="45">
        <v>0.11</v>
      </c>
      <c r="J1009" s="157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6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BM1010" s="56"/>
    </row>
    <row r="1011" spans="1:65" ht="15">
      <c r="B1011" s="8" t="s">
        <v>556</v>
      </c>
      <c r="BM1011" s="28" t="s">
        <v>67</v>
      </c>
    </row>
    <row r="1012" spans="1:65" ht="15">
      <c r="A1012" s="25" t="s">
        <v>32</v>
      </c>
      <c r="B1012" s="18" t="s">
        <v>110</v>
      </c>
      <c r="C1012" s="15" t="s">
        <v>111</v>
      </c>
      <c r="D1012" s="16" t="s">
        <v>227</v>
      </c>
      <c r="E1012" s="17" t="s">
        <v>227</v>
      </c>
      <c r="F1012" s="17" t="s">
        <v>227</v>
      </c>
      <c r="G1012" s="17" t="s">
        <v>227</v>
      </c>
      <c r="H1012" s="17" t="s">
        <v>227</v>
      </c>
      <c r="I1012" s="17" t="s">
        <v>227</v>
      </c>
      <c r="J1012" s="17" t="s">
        <v>227</v>
      </c>
      <c r="K1012" s="17" t="s">
        <v>227</v>
      </c>
      <c r="L1012" s="17" t="s">
        <v>227</v>
      </c>
      <c r="M1012" s="17" t="s">
        <v>227</v>
      </c>
      <c r="N1012" s="17" t="s">
        <v>227</v>
      </c>
      <c r="O1012" s="17" t="s">
        <v>227</v>
      </c>
      <c r="P1012" s="17" t="s">
        <v>227</v>
      </c>
      <c r="Q1012" s="17" t="s">
        <v>227</v>
      </c>
      <c r="R1012" s="17" t="s">
        <v>227</v>
      </c>
      <c r="S1012" s="17" t="s">
        <v>227</v>
      </c>
      <c r="T1012" s="17" t="s">
        <v>227</v>
      </c>
      <c r="U1012" s="17" t="s">
        <v>227</v>
      </c>
      <c r="V1012" s="17" t="s">
        <v>227</v>
      </c>
      <c r="W1012" s="17" t="s">
        <v>227</v>
      </c>
      <c r="X1012" s="17" t="s">
        <v>227</v>
      </c>
      <c r="Y1012" s="17" t="s">
        <v>227</v>
      </c>
      <c r="Z1012" s="17" t="s">
        <v>227</v>
      </c>
      <c r="AA1012" s="157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228</v>
      </c>
      <c r="C1013" s="9" t="s">
        <v>228</v>
      </c>
      <c r="D1013" s="155" t="s">
        <v>232</v>
      </c>
      <c r="E1013" s="156" t="s">
        <v>233</v>
      </c>
      <c r="F1013" s="156" t="s">
        <v>237</v>
      </c>
      <c r="G1013" s="156" t="s">
        <v>238</v>
      </c>
      <c r="H1013" s="156" t="s">
        <v>240</v>
      </c>
      <c r="I1013" s="156" t="s">
        <v>241</v>
      </c>
      <c r="J1013" s="156" t="s">
        <v>242</v>
      </c>
      <c r="K1013" s="156" t="s">
        <v>243</v>
      </c>
      <c r="L1013" s="156" t="s">
        <v>244</v>
      </c>
      <c r="M1013" s="156" t="s">
        <v>245</v>
      </c>
      <c r="N1013" s="156" t="s">
        <v>246</v>
      </c>
      <c r="O1013" s="156" t="s">
        <v>247</v>
      </c>
      <c r="P1013" s="156" t="s">
        <v>248</v>
      </c>
      <c r="Q1013" s="156" t="s">
        <v>249</v>
      </c>
      <c r="R1013" s="156" t="s">
        <v>250</v>
      </c>
      <c r="S1013" s="156" t="s">
        <v>251</v>
      </c>
      <c r="T1013" s="156" t="s">
        <v>252</v>
      </c>
      <c r="U1013" s="156" t="s">
        <v>253</v>
      </c>
      <c r="V1013" s="156" t="s">
        <v>254</v>
      </c>
      <c r="W1013" s="156" t="s">
        <v>255</v>
      </c>
      <c r="X1013" s="156" t="s">
        <v>257</v>
      </c>
      <c r="Y1013" s="156" t="s">
        <v>259</v>
      </c>
      <c r="Z1013" s="156" t="s">
        <v>260</v>
      </c>
      <c r="AA1013" s="157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303</v>
      </c>
      <c r="E1014" s="11" t="s">
        <v>303</v>
      </c>
      <c r="F1014" s="11" t="s">
        <v>304</v>
      </c>
      <c r="G1014" s="11" t="s">
        <v>303</v>
      </c>
      <c r="H1014" s="11" t="s">
        <v>304</v>
      </c>
      <c r="I1014" s="11" t="s">
        <v>303</v>
      </c>
      <c r="J1014" s="11" t="s">
        <v>304</v>
      </c>
      <c r="K1014" s="11" t="s">
        <v>304</v>
      </c>
      <c r="L1014" s="11" t="s">
        <v>304</v>
      </c>
      <c r="M1014" s="11" t="s">
        <v>304</v>
      </c>
      <c r="N1014" s="11" t="s">
        <v>304</v>
      </c>
      <c r="O1014" s="11" t="s">
        <v>114</v>
      </c>
      <c r="P1014" s="11" t="s">
        <v>304</v>
      </c>
      <c r="Q1014" s="11" t="s">
        <v>304</v>
      </c>
      <c r="R1014" s="11" t="s">
        <v>303</v>
      </c>
      <c r="S1014" s="11" t="s">
        <v>304</v>
      </c>
      <c r="T1014" s="11" t="s">
        <v>303</v>
      </c>
      <c r="U1014" s="11" t="s">
        <v>303</v>
      </c>
      <c r="V1014" s="11" t="s">
        <v>303</v>
      </c>
      <c r="W1014" s="11" t="s">
        <v>303</v>
      </c>
      <c r="X1014" s="11" t="s">
        <v>304</v>
      </c>
      <c r="Y1014" s="11" t="s">
        <v>303</v>
      </c>
      <c r="Z1014" s="11" t="s">
        <v>304</v>
      </c>
      <c r="AA1014" s="157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157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8">
        <v>1</v>
      </c>
      <c r="C1016" s="14">
        <v>1</v>
      </c>
      <c r="D1016" s="21">
        <v>3.8432585522713723</v>
      </c>
      <c r="E1016" s="21">
        <v>4.1900000000000004</v>
      </c>
      <c r="F1016" s="21">
        <v>4.3</v>
      </c>
      <c r="G1016" s="21">
        <v>3.4885999999999999</v>
      </c>
      <c r="H1016" s="21">
        <v>4.42</v>
      </c>
      <c r="I1016" s="21">
        <v>3.2</v>
      </c>
      <c r="J1016" s="21">
        <v>4.8</v>
      </c>
      <c r="K1016" s="21">
        <v>3.7</v>
      </c>
      <c r="L1016" s="21">
        <v>3.2</v>
      </c>
      <c r="M1016" s="21">
        <v>4.0999999999999996</v>
      </c>
      <c r="N1016" s="21">
        <v>4.0999999999999996</v>
      </c>
      <c r="O1016" s="21">
        <v>4.1400627517200004</v>
      </c>
      <c r="P1016" s="21">
        <v>4.7</v>
      </c>
      <c r="Q1016" s="21">
        <v>3.9</v>
      </c>
      <c r="R1016" s="21">
        <v>3.54</v>
      </c>
      <c r="S1016" s="21">
        <v>3.8</v>
      </c>
      <c r="T1016" s="21">
        <v>3.9</v>
      </c>
      <c r="U1016" s="21">
        <v>3.98</v>
      </c>
      <c r="V1016" s="21">
        <v>4.5199999999999996</v>
      </c>
      <c r="W1016" s="21">
        <v>4.3499999999999996</v>
      </c>
      <c r="X1016" s="151" t="s">
        <v>103</v>
      </c>
      <c r="Y1016" s="21">
        <v>4.49</v>
      </c>
      <c r="Z1016" s="21">
        <v>3.7</v>
      </c>
      <c r="AA1016" s="157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>
        <v>1</v>
      </c>
      <c r="C1017" s="9">
        <v>2</v>
      </c>
      <c r="D1017" s="11">
        <v>3.7172957033113319</v>
      </c>
      <c r="E1017" s="11">
        <v>4.42</v>
      </c>
      <c r="F1017" s="11">
        <v>4.3</v>
      </c>
      <c r="G1017" s="11">
        <v>3.3620999999999999</v>
      </c>
      <c r="H1017" s="153">
        <v>3.8800000000000003</v>
      </c>
      <c r="I1017" s="11">
        <v>4.3</v>
      </c>
      <c r="J1017" s="11">
        <v>4.7</v>
      </c>
      <c r="K1017" s="11">
        <v>3.9</v>
      </c>
      <c r="L1017" s="11">
        <v>3.3</v>
      </c>
      <c r="M1017" s="11">
        <v>3.3</v>
      </c>
      <c r="N1017" s="11">
        <v>4.4000000000000004</v>
      </c>
      <c r="O1017" s="11">
        <v>4.9249396076200007</v>
      </c>
      <c r="P1017" s="11">
        <v>4.2</v>
      </c>
      <c r="Q1017" s="11">
        <v>3.8</v>
      </c>
      <c r="R1017" s="11">
        <v>3.56</v>
      </c>
      <c r="S1017" s="11">
        <v>4.09</v>
      </c>
      <c r="T1017" s="153">
        <v>4.2</v>
      </c>
      <c r="U1017" s="11">
        <v>3.66</v>
      </c>
      <c r="V1017" s="11">
        <v>4.12</v>
      </c>
      <c r="W1017" s="11">
        <v>4.18</v>
      </c>
      <c r="X1017" s="152" t="s">
        <v>103</v>
      </c>
      <c r="Y1017" s="11">
        <v>4.22</v>
      </c>
      <c r="Z1017" s="11">
        <v>3.1</v>
      </c>
      <c r="AA1017" s="157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32</v>
      </c>
    </row>
    <row r="1018" spans="1:65">
      <c r="A1018" s="30"/>
      <c r="B1018" s="19">
        <v>1</v>
      </c>
      <c r="C1018" s="9">
        <v>3</v>
      </c>
      <c r="D1018" s="11">
        <v>3.7418799230143414</v>
      </c>
      <c r="E1018" s="11">
        <v>4.9000000000000004</v>
      </c>
      <c r="F1018" s="11">
        <v>4.3</v>
      </c>
      <c r="G1018" s="11">
        <v>3.3096000000000001</v>
      </c>
      <c r="H1018" s="11">
        <v>4.41</v>
      </c>
      <c r="I1018" s="11">
        <v>4.2</v>
      </c>
      <c r="J1018" s="11">
        <v>4.8</v>
      </c>
      <c r="K1018" s="11">
        <v>4.2</v>
      </c>
      <c r="L1018" s="153">
        <v>3.9</v>
      </c>
      <c r="M1018" s="11">
        <v>3.8</v>
      </c>
      <c r="N1018" s="11">
        <v>3.7</v>
      </c>
      <c r="O1018" s="11">
        <v>4.6785924299700001</v>
      </c>
      <c r="P1018" s="11">
        <v>4.7</v>
      </c>
      <c r="Q1018" s="11">
        <v>4</v>
      </c>
      <c r="R1018" s="11">
        <v>3.4</v>
      </c>
      <c r="S1018" s="11">
        <v>3.9600000000000004</v>
      </c>
      <c r="T1018" s="11">
        <v>3.8</v>
      </c>
      <c r="U1018" s="11">
        <v>3.69</v>
      </c>
      <c r="V1018" s="11">
        <v>4.38</v>
      </c>
      <c r="W1018" s="11">
        <v>3.92</v>
      </c>
      <c r="X1018" s="152">
        <v>9</v>
      </c>
      <c r="Y1018" s="11">
        <v>4.43</v>
      </c>
      <c r="Z1018" s="11">
        <v>3.1</v>
      </c>
      <c r="AA1018" s="157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16</v>
      </c>
    </row>
    <row r="1019" spans="1:65">
      <c r="A1019" s="30"/>
      <c r="B1019" s="19">
        <v>1</v>
      </c>
      <c r="C1019" s="9">
        <v>4</v>
      </c>
      <c r="D1019" s="11">
        <v>3.396668447678691</v>
      </c>
      <c r="E1019" s="11">
        <v>4.74</v>
      </c>
      <c r="F1019" s="11">
        <v>4</v>
      </c>
      <c r="G1019" s="11">
        <v>3.9118999999999997</v>
      </c>
      <c r="H1019" s="11">
        <v>4.58</v>
      </c>
      <c r="I1019" s="11">
        <v>4.5</v>
      </c>
      <c r="J1019" s="11">
        <v>4.7</v>
      </c>
      <c r="K1019" s="11">
        <v>4.0999999999999996</v>
      </c>
      <c r="L1019" s="11">
        <v>3.4</v>
      </c>
      <c r="M1019" s="11">
        <v>3.8</v>
      </c>
      <c r="N1019" s="11">
        <v>4.0999999999999996</v>
      </c>
      <c r="O1019" s="11">
        <v>4.38375340208</v>
      </c>
      <c r="P1019" s="11">
        <v>4</v>
      </c>
      <c r="Q1019" s="11">
        <v>3.7</v>
      </c>
      <c r="R1019" s="11">
        <v>3.43</v>
      </c>
      <c r="S1019" s="11">
        <v>4.1100000000000003</v>
      </c>
      <c r="T1019" s="11">
        <v>3.9</v>
      </c>
      <c r="U1019" s="11">
        <v>4.07</v>
      </c>
      <c r="V1019" s="11">
        <v>4.21</v>
      </c>
      <c r="W1019" s="11">
        <v>4.53</v>
      </c>
      <c r="X1019" s="152" t="s">
        <v>103</v>
      </c>
      <c r="Y1019" s="11">
        <v>4.34</v>
      </c>
      <c r="Z1019" s="11">
        <v>3.4</v>
      </c>
      <c r="AA1019" s="157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4.0423211335778726</v>
      </c>
    </row>
    <row r="1020" spans="1:65">
      <c r="A1020" s="30"/>
      <c r="B1020" s="19">
        <v>1</v>
      </c>
      <c r="C1020" s="9">
        <v>5</v>
      </c>
      <c r="D1020" s="11">
        <v>4.0860841917680943</v>
      </c>
      <c r="E1020" s="11">
        <v>4.2</v>
      </c>
      <c r="F1020" s="11">
        <v>4.0999999999999996</v>
      </c>
      <c r="G1020" s="11">
        <v>4.1509999999999998</v>
      </c>
      <c r="H1020" s="11">
        <v>4.21</v>
      </c>
      <c r="I1020" s="11">
        <v>3.9</v>
      </c>
      <c r="J1020" s="11">
        <v>4.0999999999999996</v>
      </c>
      <c r="K1020" s="11">
        <v>4.2</v>
      </c>
      <c r="L1020" s="11">
        <v>3.1</v>
      </c>
      <c r="M1020" s="11">
        <v>4.9000000000000004</v>
      </c>
      <c r="N1020" s="11">
        <v>4.2</v>
      </c>
      <c r="O1020" s="11">
        <v>4.2891990271100005</v>
      </c>
      <c r="P1020" s="11">
        <v>4.3</v>
      </c>
      <c r="Q1020" s="11">
        <v>3.6</v>
      </c>
      <c r="R1020" s="11">
        <v>3.6</v>
      </c>
      <c r="S1020" s="11">
        <v>3.82</v>
      </c>
      <c r="T1020" s="11">
        <v>3.8</v>
      </c>
      <c r="U1020" s="11">
        <v>4.33</v>
      </c>
      <c r="V1020" s="11">
        <v>4.3099999999999996</v>
      </c>
      <c r="W1020" s="11">
        <v>4.55</v>
      </c>
      <c r="X1020" s="152" t="s">
        <v>103</v>
      </c>
      <c r="Y1020" s="11">
        <v>4.28</v>
      </c>
      <c r="Z1020" s="11">
        <v>3.3</v>
      </c>
      <c r="AA1020" s="157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65</v>
      </c>
    </row>
    <row r="1021" spans="1:65">
      <c r="A1021" s="30"/>
      <c r="B1021" s="19">
        <v>1</v>
      </c>
      <c r="C1021" s="9">
        <v>6</v>
      </c>
      <c r="D1021" s="11">
        <v>3.8624278460553985</v>
      </c>
      <c r="E1021" s="11">
        <v>4.01</v>
      </c>
      <c r="F1021" s="11">
        <v>4.2</v>
      </c>
      <c r="G1021" s="11">
        <v>3.7162999999999999</v>
      </c>
      <c r="H1021" s="11">
        <v>4.38</v>
      </c>
      <c r="I1021" s="11">
        <v>4.5999999999999996</v>
      </c>
      <c r="J1021" s="11">
        <v>3.9</v>
      </c>
      <c r="K1021" s="11">
        <v>4.2</v>
      </c>
      <c r="L1021" s="11">
        <v>3.3</v>
      </c>
      <c r="M1021" s="11">
        <v>4.2</v>
      </c>
      <c r="N1021" s="11">
        <v>5</v>
      </c>
      <c r="O1021" s="11">
        <v>4.7227277496800006</v>
      </c>
      <c r="P1021" s="11">
        <v>4.5</v>
      </c>
      <c r="Q1021" s="11">
        <v>4</v>
      </c>
      <c r="R1021" s="11">
        <v>3.57</v>
      </c>
      <c r="S1021" s="11">
        <v>4.1500000000000004</v>
      </c>
      <c r="T1021" s="11">
        <v>3.8</v>
      </c>
      <c r="U1021" s="11">
        <v>3.8299999999999996</v>
      </c>
      <c r="V1021" s="11">
        <v>4.32</v>
      </c>
      <c r="W1021" s="11">
        <v>4.33</v>
      </c>
      <c r="X1021" s="152" t="s">
        <v>103</v>
      </c>
      <c r="Y1021" s="11">
        <v>4.13</v>
      </c>
      <c r="Z1021" s="11">
        <v>3.4</v>
      </c>
      <c r="AA1021" s="157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6"/>
    </row>
    <row r="1022" spans="1:65">
      <c r="A1022" s="30"/>
      <c r="B1022" s="20" t="s">
        <v>267</v>
      </c>
      <c r="C1022" s="12"/>
      <c r="D1022" s="22">
        <v>3.7746024440165384</v>
      </c>
      <c r="E1022" s="22">
        <v>4.41</v>
      </c>
      <c r="F1022" s="22">
        <v>4.2</v>
      </c>
      <c r="G1022" s="22">
        <v>3.6565833333333333</v>
      </c>
      <c r="H1022" s="22">
        <v>4.3133333333333335</v>
      </c>
      <c r="I1022" s="22">
        <v>4.1166666666666663</v>
      </c>
      <c r="J1022" s="22">
        <v>4.5</v>
      </c>
      <c r="K1022" s="22">
        <v>4.05</v>
      </c>
      <c r="L1022" s="22">
        <v>3.3666666666666671</v>
      </c>
      <c r="M1022" s="22">
        <v>4.0166666666666666</v>
      </c>
      <c r="N1022" s="22">
        <v>4.2499999999999991</v>
      </c>
      <c r="O1022" s="22">
        <v>4.5232124946966676</v>
      </c>
      <c r="P1022" s="22">
        <v>4.4000000000000004</v>
      </c>
      <c r="Q1022" s="22">
        <v>3.8333333333333335</v>
      </c>
      <c r="R1022" s="22">
        <v>3.5166666666666671</v>
      </c>
      <c r="S1022" s="22">
        <v>3.9883333333333333</v>
      </c>
      <c r="T1022" s="22">
        <v>3.9</v>
      </c>
      <c r="U1022" s="22">
        <v>3.9266666666666663</v>
      </c>
      <c r="V1022" s="22">
        <v>4.3099999999999996</v>
      </c>
      <c r="W1022" s="22">
        <v>4.3099999999999996</v>
      </c>
      <c r="X1022" s="22">
        <v>9</v>
      </c>
      <c r="Y1022" s="22">
        <v>4.3150000000000004</v>
      </c>
      <c r="Z1022" s="22">
        <v>3.3333333333333335</v>
      </c>
      <c r="AA1022" s="157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6"/>
    </row>
    <row r="1023" spans="1:65">
      <c r="A1023" s="30"/>
      <c r="B1023" s="3" t="s">
        <v>268</v>
      </c>
      <c r="C1023" s="29"/>
      <c r="D1023" s="11">
        <v>3.7925692376428568</v>
      </c>
      <c r="E1023" s="11">
        <v>4.3100000000000005</v>
      </c>
      <c r="F1023" s="11">
        <v>4.25</v>
      </c>
      <c r="G1023" s="11">
        <v>3.6024500000000002</v>
      </c>
      <c r="H1023" s="11">
        <v>4.3949999999999996</v>
      </c>
      <c r="I1023" s="11">
        <v>4.25</v>
      </c>
      <c r="J1023" s="11">
        <v>4.7</v>
      </c>
      <c r="K1023" s="11">
        <v>4.1500000000000004</v>
      </c>
      <c r="L1023" s="11">
        <v>3.3</v>
      </c>
      <c r="M1023" s="11">
        <v>3.9499999999999997</v>
      </c>
      <c r="N1023" s="11">
        <v>4.1500000000000004</v>
      </c>
      <c r="O1023" s="11">
        <v>4.5311729160249996</v>
      </c>
      <c r="P1023" s="11">
        <v>4.4000000000000004</v>
      </c>
      <c r="Q1023" s="11">
        <v>3.8499999999999996</v>
      </c>
      <c r="R1023" s="11">
        <v>3.55</v>
      </c>
      <c r="S1023" s="11">
        <v>4.0250000000000004</v>
      </c>
      <c r="T1023" s="11">
        <v>3.8499999999999996</v>
      </c>
      <c r="U1023" s="11">
        <v>3.9049999999999998</v>
      </c>
      <c r="V1023" s="11">
        <v>4.3149999999999995</v>
      </c>
      <c r="W1023" s="11">
        <v>4.34</v>
      </c>
      <c r="X1023" s="11">
        <v>9</v>
      </c>
      <c r="Y1023" s="11">
        <v>4.3100000000000005</v>
      </c>
      <c r="Z1023" s="11">
        <v>3.3499999999999996</v>
      </c>
      <c r="AA1023" s="157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6"/>
    </row>
    <row r="1024" spans="1:65">
      <c r="A1024" s="30"/>
      <c r="B1024" s="3" t="s">
        <v>269</v>
      </c>
      <c r="C1024" s="29"/>
      <c r="D1024" s="23">
        <v>0.22655541182026082</v>
      </c>
      <c r="E1024" s="23">
        <v>0.34687173421886086</v>
      </c>
      <c r="F1024" s="23">
        <v>0.12649110640673514</v>
      </c>
      <c r="G1024" s="23">
        <v>0.33122101030379492</v>
      </c>
      <c r="H1024" s="23">
        <v>0.24278934627916979</v>
      </c>
      <c r="I1024" s="23">
        <v>0.51153364177409988</v>
      </c>
      <c r="J1024" s="23">
        <v>0.39496835316263007</v>
      </c>
      <c r="K1024" s="23">
        <v>0.2073644135332772</v>
      </c>
      <c r="L1024" s="23">
        <v>0.28047578623950165</v>
      </c>
      <c r="M1024" s="23">
        <v>0.53447793842839608</v>
      </c>
      <c r="N1024" s="23">
        <v>0.43243496620879307</v>
      </c>
      <c r="O1024" s="23">
        <v>0.29878045504443979</v>
      </c>
      <c r="P1024" s="23">
        <v>0.28284271247461906</v>
      </c>
      <c r="Q1024" s="23">
        <v>0.16329931618554516</v>
      </c>
      <c r="R1024" s="23">
        <v>8.1649658092772595E-2</v>
      </c>
      <c r="S1024" s="23">
        <v>0.1522388474295136</v>
      </c>
      <c r="T1024" s="23">
        <v>0.15491933384829681</v>
      </c>
      <c r="U1024" s="23">
        <v>0.25398162663205914</v>
      </c>
      <c r="V1024" s="23">
        <v>0.13798550648528257</v>
      </c>
      <c r="W1024" s="23">
        <v>0.23537204591879646</v>
      </c>
      <c r="X1024" s="23" t="s">
        <v>754</v>
      </c>
      <c r="Y1024" s="23">
        <v>0.13337915879176934</v>
      </c>
      <c r="Z1024" s="23">
        <v>0.2250925735484551</v>
      </c>
      <c r="AA1024" s="157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6"/>
    </row>
    <row r="1025" spans="1:65">
      <c r="A1025" s="30"/>
      <c r="B1025" s="3" t="s">
        <v>87</v>
      </c>
      <c r="C1025" s="29"/>
      <c r="D1025" s="13">
        <v>6.002099961001036E-2</v>
      </c>
      <c r="E1025" s="13">
        <v>7.8655722045093163E-2</v>
      </c>
      <c r="F1025" s="13">
        <v>3.0116930096841698E-2</v>
      </c>
      <c r="G1025" s="13">
        <v>9.0582103595012176E-2</v>
      </c>
      <c r="H1025" s="13">
        <v>5.6288101919436583E-2</v>
      </c>
      <c r="I1025" s="13">
        <v>0.12425918423662347</v>
      </c>
      <c r="J1025" s="13">
        <v>8.7770745147251125E-2</v>
      </c>
      <c r="K1025" s="13">
        <v>5.1201089761303012E-2</v>
      </c>
      <c r="L1025" s="13">
        <v>8.3309639477079686E-2</v>
      </c>
      <c r="M1025" s="13">
        <v>0.13306504691163387</v>
      </c>
      <c r="N1025" s="13">
        <v>0.10174940381383368</v>
      </c>
      <c r="O1025" s="13">
        <v>6.605492344097276E-2</v>
      </c>
      <c r="P1025" s="13">
        <v>6.4282434653322507E-2</v>
      </c>
      <c r="Q1025" s="13">
        <v>4.2599821613620477E-2</v>
      </c>
      <c r="R1025" s="13">
        <v>2.3217912253868982E-2</v>
      </c>
      <c r="S1025" s="13">
        <v>3.817104406924704E-2</v>
      </c>
      <c r="T1025" s="13">
        <v>3.9722906114947901E-2</v>
      </c>
      <c r="U1025" s="13">
        <v>6.4681229193223902E-2</v>
      </c>
      <c r="V1025" s="13">
        <v>3.2015198720483196E-2</v>
      </c>
      <c r="W1025" s="13">
        <v>5.4610683507841408E-2</v>
      </c>
      <c r="X1025" s="13" t="s">
        <v>754</v>
      </c>
      <c r="Y1025" s="13">
        <v>3.0910581411765777E-2</v>
      </c>
      <c r="Z1025" s="13">
        <v>6.7527772064536529E-2</v>
      </c>
      <c r="AA1025" s="157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6"/>
    </row>
    <row r="1026" spans="1:65">
      <c r="A1026" s="30"/>
      <c r="B1026" s="3" t="s">
        <v>270</v>
      </c>
      <c r="C1026" s="29"/>
      <c r="D1026" s="13">
        <v>-6.6228951316486651E-2</v>
      </c>
      <c r="E1026" s="13">
        <v>9.0957361939399739E-2</v>
      </c>
      <c r="F1026" s="13">
        <v>3.9007011370856937E-2</v>
      </c>
      <c r="G1026" s="13">
        <v>-9.542482833448751E-2</v>
      </c>
      <c r="H1026" s="13">
        <v>6.7043708503086386E-2</v>
      </c>
      <c r="I1026" s="13">
        <v>1.8391792891276237E-2</v>
      </c>
      <c r="J1026" s="13">
        <v>0.11322179789734665</v>
      </c>
      <c r="K1026" s="13">
        <v>1.8996181076120777E-3</v>
      </c>
      <c r="L1026" s="13">
        <v>-0.16714517342494783</v>
      </c>
      <c r="M1026" s="13">
        <v>-6.3464692842201131E-3</v>
      </c>
      <c r="N1026" s="13">
        <v>5.1376142458605001E-2</v>
      </c>
      <c r="O1026" s="13">
        <v>0.11896416569288171</v>
      </c>
      <c r="P1026" s="13">
        <v>8.8483535721850304E-2</v>
      </c>
      <c r="Q1026" s="13">
        <v>-5.1699949939297163E-2</v>
      </c>
      <c r="R1026" s="13">
        <v>-0.13003778016170298</v>
      </c>
      <c r="S1026" s="13">
        <v>-1.3355643567277475E-2</v>
      </c>
      <c r="T1026" s="13">
        <v>-3.5207775155632892E-2</v>
      </c>
      <c r="U1026" s="13">
        <v>-2.8610905242167139E-2</v>
      </c>
      <c r="V1026" s="13">
        <v>6.6219099763903166E-2</v>
      </c>
      <c r="W1026" s="13">
        <v>6.6219099763903166E-2</v>
      </c>
      <c r="X1026" s="13">
        <v>1.2264435957946933</v>
      </c>
      <c r="Y1026" s="13">
        <v>6.7456012872678217E-2</v>
      </c>
      <c r="Z1026" s="13">
        <v>-0.17539126081678014</v>
      </c>
      <c r="AA1026" s="157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6"/>
    </row>
    <row r="1027" spans="1:65">
      <c r="A1027" s="30"/>
      <c r="B1027" s="46" t="s">
        <v>271</v>
      </c>
      <c r="C1027" s="47"/>
      <c r="D1027" s="45">
        <v>0.71</v>
      </c>
      <c r="E1027" s="45">
        <v>0.92</v>
      </c>
      <c r="F1027" s="45">
        <v>0.38</v>
      </c>
      <c r="G1027" s="45">
        <v>1.01</v>
      </c>
      <c r="H1027" s="45">
        <v>0.67</v>
      </c>
      <c r="I1027" s="45">
        <v>0.17</v>
      </c>
      <c r="J1027" s="45">
        <v>1.1499999999999999</v>
      </c>
      <c r="K1027" s="45">
        <v>0</v>
      </c>
      <c r="L1027" s="45">
        <v>1.75</v>
      </c>
      <c r="M1027" s="45">
        <v>0.09</v>
      </c>
      <c r="N1027" s="45">
        <v>0.51</v>
      </c>
      <c r="O1027" s="45">
        <v>1.21</v>
      </c>
      <c r="P1027" s="45">
        <v>0.9</v>
      </c>
      <c r="Q1027" s="45">
        <v>0.55000000000000004</v>
      </c>
      <c r="R1027" s="45">
        <v>1.37</v>
      </c>
      <c r="S1027" s="45">
        <v>0.16</v>
      </c>
      <c r="T1027" s="45">
        <v>0.38</v>
      </c>
      <c r="U1027" s="45">
        <v>0.32</v>
      </c>
      <c r="V1027" s="45">
        <v>0.67</v>
      </c>
      <c r="W1027" s="45">
        <v>0.67</v>
      </c>
      <c r="X1027" s="45">
        <v>4.4000000000000004</v>
      </c>
      <c r="Y1027" s="45">
        <v>0.68</v>
      </c>
      <c r="Z1027" s="45">
        <v>1.84</v>
      </c>
      <c r="AA1027" s="157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6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BM1028" s="56"/>
    </row>
    <row r="1029" spans="1:65" ht="15">
      <c r="B1029" s="8" t="s">
        <v>557</v>
      </c>
      <c r="BM1029" s="28" t="s">
        <v>67</v>
      </c>
    </row>
    <row r="1030" spans="1:65" ht="15">
      <c r="A1030" s="25" t="s">
        <v>66</v>
      </c>
      <c r="B1030" s="18" t="s">
        <v>110</v>
      </c>
      <c r="C1030" s="15" t="s">
        <v>111</v>
      </c>
      <c r="D1030" s="16" t="s">
        <v>227</v>
      </c>
      <c r="E1030" s="17" t="s">
        <v>227</v>
      </c>
      <c r="F1030" s="17" t="s">
        <v>227</v>
      </c>
      <c r="G1030" s="17" t="s">
        <v>227</v>
      </c>
      <c r="H1030" s="17" t="s">
        <v>227</v>
      </c>
      <c r="I1030" s="17" t="s">
        <v>227</v>
      </c>
      <c r="J1030" s="17" t="s">
        <v>227</v>
      </c>
      <c r="K1030" s="17" t="s">
        <v>227</v>
      </c>
      <c r="L1030" s="17" t="s">
        <v>227</v>
      </c>
      <c r="M1030" s="17" t="s">
        <v>227</v>
      </c>
      <c r="N1030" s="17" t="s">
        <v>227</v>
      </c>
      <c r="O1030" s="17" t="s">
        <v>227</v>
      </c>
      <c r="P1030" s="17" t="s">
        <v>227</v>
      </c>
      <c r="Q1030" s="17" t="s">
        <v>227</v>
      </c>
      <c r="R1030" s="17" t="s">
        <v>227</v>
      </c>
      <c r="S1030" s="17" t="s">
        <v>227</v>
      </c>
      <c r="T1030" s="17" t="s">
        <v>227</v>
      </c>
      <c r="U1030" s="17" t="s">
        <v>227</v>
      </c>
      <c r="V1030" s="17" t="s">
        <v>227</v>
      </c>
      <c r="W1030" s="17" t="s">
        <v>227</v>
      </c>
      <c r="X1030" s="17" t="s">
        <v>227</v>
      </c>
      <c r="Y1030" s="17" t="s">
        <v>227</v>
      </c>
      <c r="Z1030" s="17" t="s">
        <v>227</v>
      </c>
      <c r="AA1030" s="17" t="s">
        <v>227</v>
      </c>
      <c r="AB1030" s="17" t="s">
        <v>227</v>
      </c>
      <c r="AC1030" s="17" t="s">
        <v>227</v>
      </c>
      <c r="AD1030" s="157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228</v>
      </c>
      <c r="C1031" s="9" t="s">
        <v>228</v>
      </c>
      <c r="D1031" s="155" t="s">
        <v>231</v>
      </c>
      <c r="E1031" s="156" t="s">
        <v>232</v>
      </c>
      <c r="F1031" s="156" t="s">
        <v>233</v>
      </c>
      <c r="G1031" s="156" t="s">
        <v>237</v>
      </c>
      <c r="H1031" s="156" t="s">
        <v>238</v>
      </c>
      <c r="I1031" s="156" t="s">
        <v>239</v>
      </c>
      <c r="J1031" s="156" t="s">
        <v>240</v>
      </c>
      <c r="K1031" s="156" t="s">
        <v>241</v>
      </c>
      <c r="L1031" s="156" t="s">
        <v>242</v>
      </c>
      <c r="M1031" s="156" t="s">
        <v>243</v>
      </c>
      <c r="N1031" s="156" t="s">
        <v>244</v>
      </c>
      <c r="O1031" s="156" t="s">
        <v>245</v>
      </c>
      <c r="P1031" s="156" t="s">
        <v>246</v>
      </c>
      <c r="Q1031" s="156" t="s">
        <v>247</v>
      </c>
      <c r="R1031" s="156" t="s">
        <v>248</v>
      </c>
      <c r="S1031" s="156" t="s">
        <v>249</v>
      </c>
      <c r="T1031" s="156" t="s">
        <v>250</v>
      </c>
      <c r="U1031" s="156" t="s">
        <v>251</v>
      </c>
      <c r="V1031" s="156" t="s">
        <v>252</v>
      </c>
      <c r="W1031" s="156" t="s">
        <v>253</v>
      </c>
      <c r="X1031" s="156" t="s">
        <v>254</v>
      </c>
      <c r="Y1031" s="156" t="s">
        <v>255</v>
      </c>
      <c r="Z1031" s="156" t="s">
        <v>256</v>
      </c>
      <c r="AA1031" s="156" t="s">
        <v>257</v>
      </c>
      <c r="AB1031" s="156" t="s">
        <v>259</v>
      </c>
      <c r="AC1031" s="156" t="s">
        <v>260</v>
      </c>
      <c r="AD1031" s="157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114</v>
      </c>
      <c r="E1032" s="11" t="s">
        <v>303</v>
      </c>
      <c r="F1032" s="11" t="s">
        <v>114</v>
      </c>
      <c r="G1032" s="11" t="s">
        <v>304</v>
      </c>
      <c r="H1032" s="11" t="s">
        <v>114</v>
      </c>
      <c r="I1032" s="11" t="s">
        <v>114</v>
      </c>
      <c r="J1032" s="11" t="s">
        <v>304</v>
      </c>
      <c r="K1032" s="11" t="s">
        <v>303</v>
      </c>
      <c r="L1032" s="11" t="s">
        <v>304</v>
      </c>
      <c r="M1032" s="11" t="s">
        <v>304</v>
      </c>
      <c r="N1032" s="11" t="s">
        <v>304</v>
      </c>
      <c r="O1032" s="11" t="s">
        <v>304</v>
      </c>
      <c r="P1032" s="11" t="s">
        <v>304</v>
      </c>
      <c r="Q1032" s="11" t="s">
        <v>114</v>
      </c>
      <c r="R1032" s="11" t="s">
        <v>304</v>
      </c>
      <c r="S1032" s="11" t="s">
        <v>304</v>
      </c>
      <c r="T1032" s="11" t="s">
        <v>114</v>
      </c>
      <c r="U1032" s="11" t="s">
        <v>304</v>
      </c>
      <c r="V1032" s="11" t="s">
        <v>303</v>
      </c>
      <c r="W1032" s="11" t="s">
        <v>304</v>
      </c>
      <c r="X1032" s="11" t="s">
        <v>114</v>
      </c>
      <c r="Y1032" s="11" t="s">
        <v>303</v>
      </c>
      <c r="Z1032" s="11" t="s">
        <v>304</v>
      </c>
      <c r="AA1032" s="11" t="s">
        <v>304</v>
      </c>
      <c r="AB1032" s="11" t="s">
        <v>303</v>
      </c>
      <c r="AC1032" s="11" t="s">
        <v>304</v>
      </c>
      <c r="AD1032" s="157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157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8">
        <v>1</v>
      </c>
      <c r="C1034" s="14">
        <v>1</v>
      </c>
      <c r="D1034" s="219">
        <v>66.132300000000001</v>
      </c>
      <c r="E1034" s="219">
        <v>63.809609146231296</v>
      </c>
      <c r="F1034" s="219">
        <v>65</v>
      </c>
      <c r="G1034" s="219">
        <v>61</v>
      </c>
      <c r="H1034" s="219">
        <v>56.429299999999998</v>
      </c>
      <c r="I1034" s="219">
        <v>63</v>
      </c>
      <c r="J1034" s="219">
        <v>62</v>
      </c>
      <c r="K1034" s="219">
        <v>67</v>
      </c>
      <c r="L1034" s="219">
        <v>62</v>
      </c>
      <c r="M1034" s="219">
        <v>61</v>
      </c>
      <c r="N1034" s="219">
        <v>61</v>
      </c>
      <c r="O1034" s="219">
        <v>61</v>
      </c>
      <c r="P1034" s="219">
        <v>64</v>
      </c>
      <c r="Q1034" s="219">
        <v>67.175199682805413</v>
      </c>
      <c r="R1034" s="219">
        <v>67</v>
      </c>
      <c r="S1034" s="219">
        <v>59</v>
      </c>
      <c r="T1034" s="219">
        <v>63</v>
      </c>
      <c r="U1034" s="219">
        <v>65.7</v>
      </c>
      <c r="V1034" s="219">
        <v>62</v>
      </c>
      <c r="W1034" s="219">
        <v>64</v>
      </c>
      <c r="X1034" s="219">
        <v>65</v>
      </c>
      <c r="Y1034" s="219">
        <v>60</v>
      </c>
      <c r="Z1034" s="219">
        <v>65.3</v>
      </c>
      <c r="AA1034" s="219">
        <v>67.8</v>
      </c>
      <c r="AB1034" s="221">
        <v>59</v>
      </c>
      <c r="AC1034" s="219">
        <v>65</v>
      </c>
      <c r="AD1034" s="222"/>
      <c r="AE1034" s="223"/>
      <c r="AF1034" s="223"/>
      <c r="AG1034" s="223"/>
      <c r="AH1034" s="223"/>
      <c r="AI1034" s="223"/>
      <c r="AJ1034" s="223"/>
      <c r="AK1034" s="223"/>
      <c r="AL1034" s="223"/>
      <c r="AM1034" s="223"/>
      <c r="AN1034" s="223"/>
      <c r="AO1034" s="223"/>
      <c r="AP1034" s="223"/>
      <c r="AQ1034" s="223"/>
      <c r="AR1034" s="223"/>
      <c r="AS1034" s="223"/>
      <c r="AT1034" s="223"/>
      <c r="AU1034" s="223"/>
      <c r="AV1034" s="223"/>
      <c r="AW1034" s="223"/>
      <c r="AX1034" s="223"/>
      <c r="AY1034" s="223"/>
      <c r="AZ1034" s="223"/>
      <c r="BA1034" s="223"/>
      <c r="BB1034" s="223"/>
      <c r="BC1034" s="223"/>
      <c r="BD1034" s="223"/>
      <c r="BE1034" s="223"/>
      <c r="BF1034" s="223"/>
      <c r="BG1034" s="223"/>
      <c r="BH1034" s="223"/>
      <c r="BI1034" s="223"/>
      <c r="BJ1034" s="223"/>
      <c r="BK1034" s="223"/>
      <c r="BL1034" s="223"/>
      <c r="BM1034" s="224">
        <v>1</v>
      </c>
    </row>
    <row r="1035" spans="1:65">
      <c r="A1035" s="30"/>
      <c r="B1035" s="19">
        <v>1</v>
      </c>
      <c r="C1035" s="9">
        <v>2</v>
      </c>
      <c r="D1035" s="225">
        <v>67.071600000000004</v>
      </c>
      <c r="E1035" s="225">
        <v>64.828841219021541</v>
      </c>
      <c r="F1035" s="225">
        <v>65</v>
      </c>
      <c r="G1035" s="225">
        <v>63</v>
      </c>
      <c r="H1035" s="225">
        <v>58.709699999999998</v>
      </c>
      <c r="I1035" s="225">
        <v>63</v>
      </c>
      <c r="J1035" s="225">
        <v>62</v>
      </c>
      <c r="K1035" s="225">
        <v>70</v>
      </c>
      <c r="L1035" s="225">
        <v>62</v>
      </c>
      <c r="M1035" s="225">
        <v>63</v>
      </c>
      <c r="N1035" s="225">
        <v>61</v>
      </c>
      <c r="O1035" s="225">
        <v>61</v>
      </c>
      <c r="P1035" s="225">
        <v>65</v>
      </c>
      <c r="Q1035" s="225">
        <v>63.798055508817733</v>
      </c>
      <c r="R1035" s="225">
        <v>66</v>
      </c>
      <c r="S1035" s="225">
        <v>59</v>
      </c>
      <c r="T1035" s="225">
        <v>62</v>
      </c>
      <c r="U1035" s="225">
        <v>60.9</v>
      </c>
      <c r="V1035" s="225">
        <v>66</v>
      </c>
      <c r="W1035" s="225">
        <v>64</v>
      </c>
      <c r="X1035" s="225">
        <v>66</v>
      </c>
      <c r="Y1035" s="225">
        <v>63</v>
      </c>
      <c r="Z1035" s="227">
        <v>62.99</v>
      </c>
      <c r="AA1035" s="225">
        <v>67.900000000000006</v>
      </c>
      <c r="AB1035" s="225">
        <v>62.9</v>
      </c>
      <c r="AC1035" s="225">
        <v>59</v>
      </c>
      <c r="AD1035" s="222"/>
      <c r="AE1035" s="223"/>
      <c r="AF1035" s="223"/>
      <c r="AG1035" s="223"/>
      <c r="AH1035" s="223"/>
      <c r="AI1035" s="223"/>
      <c r="AJ1035" s="223"/>
      <c r="AK1035" s="223"/>
      <c r="AL1035" s="223"/>
      <c r="AM1035" s="223"/>
      <c r="AN1035" s="223"/>
      <c r="AO1035" s="223"/>
      <c r="AP1035" s="223"/>
      <c r="AQ1035" s="223"/>
      <c r="AR1035" s="223"/>
      <c r="AS1035" s="223"/>
      <c r="AT1035" s="223"/>
      <c r="AU1035" s="223"/>
      <c r="AV1035" s="223"/>
      <c r="AW1035" s="223"/>
      <c r="AX1035" s="223"/>
      <c r="AY1035" s="223"/>
      <c r="AZ1035" s="223"/>
      <c r="BA1035" s="223"/>
      <c r="BB1035" s="223"/>
      <c r="BC1035" s="223"/>
      <c r="BD1035" s="223"/>
      <c r="BE1035" s="223"/>
      <c r="BF1035" s="223"/>
      <c r="BG1035" s="223"/>
      <c r="BH1035" s="223"/>
      <c r="BI1035" s="223"/>
      <c r="BJ1035" s="223"/>
      <c r="BK1035" s="223"/>
      <c r="BL1035" s="223"/>
      <c r="BM1035" s="224">
        <v>16</v>
      </c>
    </row>
    <row r="1036" spans="1:65">
      <c r="A1036" s="30"/>
      <c r="B1036" s="19">
        <v>1</v>
      </c>
      <c r="C1036" s="9">
        <v>3</v>
      </c>
      <c r="D1036" s="225">
        <v>66.699600000000004</v>
      </c>
      <c r="E1036" s="225">
        <v>64.189398581313455</v>
      </c>
      <c r="F1036" s="225">
        <v>61</v>
      </c>
      <c r="G1036" s="225">
        <v>62</v>
      </c>
      <c r="H1036" s="225">
        <v>56.814500000000002</v>
      </c>
      <c r="I1036" s="225">
        <v>64</v>
      </c>
      <c r="J1036" s="225">
        <v>63</v>
      </c>
      <c r="K1036" s="225">
        <v>64</v>
      </c>
      <c r="L1036" s="225">
        <v>61</v>
      </c>
      <c r="M1036" s="225">
        <v>65</v>
      </c>
      <c r="N1036" s="225">
        <v>62</v>
      </c>
      <c r="O1036" s="225">
        <v>61</v>
      </c>
      <c r="P1036" s="225">
        <v>67</v>
      </c>
      <c r="Q1036" s="225">
        <v>62.868548247415141</v>
      </c>
      <c r="R1036" s="225">
        <v>67</v>
      </c>
      <c r="S1036" s="225">
        <v>59</v>
      </c>
      <c r="T1036" s="225">
        <v>62</v>
      </c>
      <c r="U1036" s="225">
        <v>63.1</v>
      </c>
      <c r="V1036" s="225">
        <v>64</v>
      </c>
      <c r="W1036" s="225">
        <v>64</v>
      </c>
      <c r="X1036" s="225">
        <v>67</v>
      </c>
      <c r="Y1036" s="225">
        <v>63</v>
      </c>
      <c r="Z1036" s="225">
        <v>64.760000000000005</v>
      </c>
      <c r="AA1036" s="225">
        <v>64.7</v>
      </c>
      <c r="AB1036" s="225">
        <v>66</v>
      </c>
      <c r="AC1036" s="225">
        <v>61</v>
      </c>
      <c r="AD1036" s="222"/>
      <c r="AE1036" s="223"/>
      <c r="AF1036" s="223"/>
      <c r="AG1036" s="223"/>
      <c r="AH1036" s="223"/>
      <c r="AI1036" s="223"/>
      <c r="AJ1036" s="223"/>
      <c r="AK1036" s="223"/>
      <c r="AL1036" s="223"/>
      <c r="AM1036" s="223"/>
      <c r="AN1036" s="223"/>
      <c r="AO1036" s="223"/>
      <c r="AP1036" s="223"/>
      <c r="AQ1036" s="223"/>
      <c r="AR1036" s="223"/>
      <c r="AS1036" s="223"/>
      <c r="AT1036" s="223"/>
      <c r="AU1036" s="223"/>
      <c r="AV1036" s="223"/>
      <c r="AW1036" s="223"/>
      <c r="AX1036" s="223"/>
      <c r="AY1036" s="223"/>
      <c r="AZ1036" s="223"/>
      <c r="BA1036" s="223"/>
      <c r="BB1036" s="223"/>
      <c r="BC1036" s="223"/>
      <c r="BD1036" s="223"/>
      <c r="BE1036" s="223"/>
      <c r="BF1036" s="223"/>
      <c r="BG1036" s="223"/>
      <c r="BH1036" s="223"/>
      <c r="BI1036" s="223"/>
      <c r="BJ1036" s="223"/>
      <c r="BK1036" s="223"/>
      <c r="BL1036" s="223"/>
      <c r="BM1036" s="224">
        <v>16</v>
      </c>
    </row>
    <row r="1037" spans="1:65">
      <c r="A1037" s="30"/>
      <c r="B1037" s="19">
        <v>1</v>
      </c>
      <c r="C1037" s="9">
        <v>4</v>
      </c>
      <c r="D1037" s="225">
        <v>67.052999999999997</v>
      </c>
      <c r="E1037" s="225">
        <v>65.565898065705738</v>
      </c>
      <c r="F1037" s="225">
        <v>63</v>
      </c>
      <c r="G1037" s="225">
        <v>60</v>
      </c>
      <c r="H1037" s="225">
        <v>59.282299999999999</v>
      </c>
      <c r="I1037" s="225">
        <v>64</v>
      </c>
      <c r="J1037" s="225">
        <v>63</v>
      </c>
      <c r="K1037" s="225">
        <v>64</v>
      </c>
      <c r="L1037" s="225">
        <v>62</v>
      </c>
      <c r="M1037" s="225">
        <v>64</v>
      </c>
      <c r="N1037" s="225">
        <v>63</v>
      </c>
      <c r="O1037" s="225">
        <v>61</v>
      </c>
      <c r="P1037" s="225">
        <v>65</v>
      </c>
      <c r="Q1037" s="225">
        <v>68.366506495659991</v>
      </c>
      <c r="R1037" s="225">
        <v>66</v>
      </c>
      <c r="S1037" s="225">
        <v>59</v>
      </c>
      <c r="T1037" s="225">
        <v>63</v>
      </c>
      <c r="U1037" s="225">
        <v>62.100000000000009</v>
      </c>
      <c r="V1037" s="225">
        <v>64</v>
      </c>
      <c r="W1037" s="225">
        <v>63</v>
      </c>
      <c r="X1037" s="225">
        <v>68</v>
      </c>
      <c r="Y1037" s="225">
        <v>62</v>
      </c>
      <c r="Z1037" s="225">
        <v>65.67</v>
      </c>
      <c r="AA1037" s="225">
        <v>71.400000000000006</v>
      </c>
      <c r="AB1037" s="225">
        <v>64</v>
      </c>
      <c r="AC1037" s="225">
        <v>66</v>
      </c>
      <c r="AD1037" s="222"/>
      <c r="AE1037" s="223"/>
      <c r="AF1037" s="223"/>
      <c r="AG1037" s="223"/>
      <c r="AH1037" s="223"/>
      <c r="AI1037" s="223"/>
      <c r="AJ1037" s="223"/>
      <c r="AK1037" s="223"/>
      <c r="AL1037" s="223"/>
      <c r="AM1037" s="223"/>
      <c r="AN1037" s="223"/>
      <c r="AO1037" s="223"/>
      <c r="AP1037" s="223"/>
      <c r="AQ1037" s="223"/>
      <c r="AR1037" s="223"/>
      <c r="AS1037" s="223"/>
      <c r="AT1037" s="223"/>
      <c r="AU1037" s="223"/>
      <c r="AV1037" s="223"/>
      <c r="AW1037" s="223"/>
      <c r="AX1037" s="223"/>
      <c r="AY1037" s="223"/>
      <c r="AZ1037" s="223"/>
      <c r="BA1037" s="223"/>
      <c r="BB1037" s="223"/>
      <c r="BC1037" s="223"/>
      <c r="BD1037" s="223"/>
      <c r="BE1037" s="223"/>
      <c r="BF1037" s="223"/>
      <c r="BG1037" s="223"/>
      <c r="BH1037" s="223"/>
      <c r="BI1037" s="223"/>
      <c r="BJ1037" s="223"/>
      <c r="BK1037" s="223"/>
      <c r="BL1037" s="223"/>
      <c r="BM1037" s="224">
        <v>63.426083695901177</v>
      </c>
    </row>
    <row r="1038" spans="1:65">
      <c r="A1038" s="30"/>
      <c r="B1038" s="19">
        <v>1</v>
      </c>
      <c r="C1038" s="9">
        <v>5</v>
      </c>
      <c r="D1038" s="225">
        <v>66.192999999999998</v>
      </c>
      <c r="E1038" s="225">
        <v>64.163544365900066</v>
      </c>
      <c r="F1038" s="225">
        <v>57</v>
      </c>
      <c r="G1038" s="225">
        <v>59</v>
      </c>
      <c r="H1038" s="225">
        <v>59.053199999999997</v>
      </c>
      <c r="I1038" s="225">
        <v>64</v>
      </c>
      <c r="J1038" s="225">
        <v>63</v>
      </c>
      <c r="K1038" s="225">
        <v>66</v>
      </c>
      <c r="L1038" s="225">
        <v>63</v>
      </c>
      <c r="M1038" s="225">
        <v>65</v>
      </c>
      <c r="N1038" s="225">
        <v>61</v>
      </c>
      <c r="O1038" s="225">
        <v>62</v>
      </c>
      <c r="P1038" s="225">
        <v>65</v>
      </c>
      <c r="Q1038" s="225">
        <v>60.749243069842734</v>
      </c>
      <c r="R1038" s="225">
        <v>67</v>
      </c>
      <c r="S1038" s="225">
        <v>58</v>
      </c>
      <c r="T1038" s="225">
        <v>65</v>
      </c>
      <c r="U1038" s="225">
        <v>65.099999999999994</v>
      </c>
      <c r="V1038" s="225">
        <v>61</v>
      </c>
      <c r="W1038" s="225">
        <v>63</v>
      </c>
      <c r="X1038" s="225">
        <v>67</v>
      </c>
      <c r="Y1038" s="225">
        <v>60</v>
      </c>
      <c r="Z1038" s="225">
        <v>65.47</v>
      </c>
      <c r="AA1038" s="225">
        <v>67</v>
      </c>
      <c r="AB1038" s="225">
        <v>65</v>
      </c>
      <c r="AC1038" s="225">
        <v>59</v>
      </c>
      <c r="AD1038" s="222"/>
      <c r="AE1038" s="223"/>
      <c r="AF1038" s="223"/>
      <c r="AG1038" s="223"/>
      <c r="AH1038" s="223"/>
      <c r="AI1038" s="223"/>
      <c r="AJ1038" s="223"/>
      <c r="AK1038" s="223"/>
      <c r="AL1038" s="223"/>
      <c r="AM1038" s="223"/>
      <c r="AN1038" s="223"/>
      <c r="AO1038" s="223"/>
      <c r="AP1038" s="223"/>
      <c r="AQ1038" s="223"/>
      <c r="AR1038" s="223"/>
      <c r="AS1038" s="223"/>
      <c r="AT1038" s="223"/>
      <c r="AU1038" s="223"/>
      <c r="AV1038" s="223"/>
      <c r="AW1038" s="223"/>
      <c r="AX1038" s="223"/>
      <c r="AY1038" s="223"/>
      <c r="AZ1038" s="223"/>
      <c r="BA1038" s="223"/>
      <c r="BB1038" s="223"/>
      <c r="BC1038" s="223"/>
      <c r="BD1038" s="223"/>
      <c r="BE1038" s="223"/>
      <c r="BF1038" s="223"/>
      <c r="BG1038" s="223"/>
      <c r="BH1038" s="223"/>
      <c r="BI1038" s="223"/>
      <c r="BJ1038" s="223"/>
      <c r="BK1038" s="223"/>
      <c r="BL1038" s="223"/>
      <c r="BM1038" s="224">
        <v>66</v>
      </c>
    </row>
    <row r="1039" spans="1:65">
      <c r="A1039" s="30"/>
      <c r="B1039" s="19">
        <v>1</v>
      </c>
      <c r="C1039" s="9">
        <v>6</v>
      </c>
      <c r="D1039" s="225">
        <v>66.708399999999997</v>
      </c>
      <c r="E1039" s="225">
        <v>66.211794173299623</v>
      </c>
      <c r="F1039" s="225">
        <v>63</v>
      </c>
      <c r="G1039" s="227">
        <v>46</v>
      </c>
      <c r="H1039" s="225">
        <v>57.448099999999997</v>
      </c>
      <c r="I1039" s="225">
        <v>63</v>
      </c>
      <c r="J1039" s="225">
        <v>63</v>
      </c>
      <c r="K1039" s="225">
        <v>66</v>
      </c>
      <c r="L1039" s="225">
        <v>61</v>
      </c>
      <c r="M1039" s="225">
        <v>65</v>
      </c>
      <c r="N1039" s="225">
        <v>61</v>
      </c>
      <c r="O1039" s="227">
        <v>64</v>
      </c>
      <c r="P1039" s="225">
        <v>65</v>
      </c>
      <c r="Q1039" s="225">
        <v>62.539418004571502</v>
      </c>
      <c r="R1039" s="225">
        <v>67</v>
      </c>
      <c r="S1039" s="225">
        <v>58</v>
      </c>
      <c r="T1039" s="225">
        <v>64</v>
      </c>
      <c r="U1039" s="225">
        <v>66.3</v>
      </c>
      <c r="V1039" s="225">
        <v>57</v>
      </c>
      <c r="W1039" s="225">
        <v>63</v>
      </c>
      <c r="X1039" s="225">
        <v>66</v>
      </c>
      <c r="Y1039" s="225">
        <v>61</v>
      </c>
      <c r="Z1039" s="225">
        <v>65.989999999999995</v>
      </c>
      <c r="AA1039" s="225">
        <v>71.3</v>
      </c>
      <c r="AB1039" s="225">
        <v>65</v>
      </c>
      <c r="AC1039" s="225">
        <v>60</v>
      </c>
      <c r="AD1039" s="222"/>
      <c r="AE1039" s="223"/>
      <c r="AF1039" s="223"/>
      <c r="AG1039" s="223"/>
      <c r="AH1039" s="223"/>
      <c r="AI1039" s="223"/>
      <c r="AJ1039" s="223"/>
      <c r="AK1039" s="223"/>
      <c r="AL1039" s="223"/>
      <c r="AM1039" s="223"/>
      <c r="AN1039" s="223"/>
      <c r="AO1039" s="223"/>
      <c r="AP1039" s="223"/>
      <c r="AQ1039" s="223"/>
      <c r="AR1039" s="223"/>
      <c r="AS1039" s="223"/>
      <c r="AT1039" s="223"/>
      <c r="AU1039" s="223"/>
      <c r="AV1039" s="223"/>
      <c r="AW1039" s="223"/>
      <c r="AX1039" s="223"/>
      <c r="AY1039" s="223"/>
      <c r="AZ1039" s="223"/>
      <c r="BA1039" s="223"/>
      <c r="BB1039" s="223"/>
      <c r="BC1039" s="223"/>
      <c r="BD1039" s="223"/>
      <c r="BE1039" s="223"/>
      <c r="BF1039" s="223"/>
      <c r="BG1039" s="223"/>
      <c r="BH1039" s="223"/>
      <c r="BI1039" s="223"/>
      <c r="BJ1039" s="223"/>
      <c r="BK1039" s="223"/>
      <c r="BL1039" s="223"/>
      <c r="BM1039" s="228"/>
    </row>
    <row r="1040" spans="1:65">
      <c r="A1040" s="30"/>
      <c r="B1040" s="20" t="s">
        <v>267</v>
      </c>
      <c r="C1040" s="12"/>
      <c r="D1040" s="229">
        <v>66.642983333333333</v>
      </c>
      <c r="E1040" s="229">
        <v>64.794847591911946</v>
      </c>
      <c r="F1040" s="229">
        <v>62.333333333333336</v>
      </c>
      <c r="G1040" s="229">
        <v>58.5</v>
      </c>
      <c r="H1040" s="229">
        <v>57.956183333333335</v>
      </c>
      <c r="I1040" s="229">
        <v>63.5</v>
      </c>
      <c r="J1040" s="229">
        <v>62.666666666666664</v>
      </c>
      <c r="K1040" s="229">
        <v>66.166666666666671</v>
      </c>
      <c r="L1040" s="229">
        <v>61.833333333333336</v>
      </c>
      <c r="M1040" s="229">
        <v>63.833333333333336</v>
      </c>
      <c r="N1040" s="229">
        <v>61.5</v>
      </c>
      <c r="O1040" s="229">
        <v>61.666666666666664</v>
      </c>
      <c r="P1040" s="229">
        <v>65.166666666666671</v>
      </c>
      <c r="Q1040" s="229">
        <v>64.249495168185419</v>
      </c>
      <c r="R1040" s="229">
        <v>66.666666666666671</v>
      </c>
      <c r="S1040" s="229">
        <v>58.666666666666664</v>
      </c>
      <c r="T1040" s="229">
        <v>63.166666666666664</v>
      </c>
      <c r="U1040" s="229">
        <v>63.866666666666667</v>
      </c>
      <c r="V1040" s="229">
        <v>62.333333333333336</v>
      </c>
      <c r="W1040" s="229">
        <v>63.5</v>
      </c>
      <c r="X1040" s="229">
        <v>66.5</v>
      </c>
      <c r="Y1040" s="229">
        <v>61.5</v>
      </c>
      <c r="Z1040" s="229">
        <v>65.030000000000015</v>
      </c>
      <c r="AA1040" s="229">
        <v>68.349999999999994</v>
      </c>
      <c r="AB1040" s="229">
        <v>63.65</v>
      </c>
      <c r="AC1040" s="229">
        <v>61.666666666666664</v>
      </c>
      <c r="AD1040" s="222"/>
      <c r="AE1040" s="223"/>
      <c r="AF1040" s="223"/>
      <c r="AG1040" s="223"/>
      <c r="AH1040" s="223"/>
      <c r="AI1040" s="223"/>
      <c r="AJ1040" s="223"/>
      <c r="AK1040" s="223"/>
      <c r="AL1040" s="223"/>
      <c r="AM1040" s="223"/>
      <c r="AN1040" s="223"/>
      <c r="AO1040" s="223"/>
      <c r="AP1040" s="223"/>
      <c r="AQ1040" s="223"/>
      <c r="AR1040" s="223"/>
      <c r="AS1040" s="223"/>
      <c r="AT1040" s="223"/>
      <c r="AU1040" s="223"/>
      <c r="AV1040" s="223"/>
      <c r="AW1040" s="223"/>
      <c r="AX1040" s="223"/>
      <c r="AY1040" s="223"/>
      <c r="AZ1040" s="223"/>
      <c r="BA1040" s="223"/>
      <c r="BB1040" s="223"/>
      <c r="BC1040" s="223"/>
      <c r="BD1040" s="223"/>
      <c r="BE1040" s="223"/>
      <c r="BF1040" s="223"/>
      <c r="BG1040" s="223"/>
      <c r="BH1040" s="223"/>
      <c r="BI1040" s="223"/>
      <c r="BJ1040" s="223"/>
      <c r="BK1040" s="223"/>
      <c r="BL1040" s="223"/>
      <c r="BM1040" s="228"/>
    </row>
    <row r="1041" spans="1:65">
      <c r="A1041" s="30"/>
      <c r="B1041" s="3" t="s">
        <v>268</v>
      </c>
      <c r="C1041" s="29"/>
      <c r="D1041" s="225">
        <v>66.704000000000008</v>
      </c>
      <c r="E1041" s="225">
        <v>64.509119900167491</v>
      </c>
      <c r="F1041" s="225">
        <v>63</v>
      </c>
      <c r="G1041" s="225">
        <v>60.5</v>
      </c>
      <c r="H1041" s="225">
        <v>58.078899999999997</v>
      </c>
      <c r="I1041" s="225">
        <v>63.5</v>
      </c>
      <c r="J1041" s="225">
        <v>63</v>
      </c>
      <c r="K1041" s="225">
        <v>66</v>
      </c>
      <c r="L1041" s="225">
        <v>62</v>
      </c>
      <c r="M1041" s="225">
        <v>64.5</v>
      </c>
      <c r="N1041" s="225">
        <v>61</v>
      </c>
      <c r="O1041" s="225">
        <v>61</v>
      </c>
      <c r="P1041" s="225">
        <v>65</v>
      </c>
      <c r="Q1041" s="225">
        <v>63.333301878116437</v>
      </c>
      <c r="R1041" s="225">
        <v>67</v>
      </c>
      <c r="S1041" s="225">
        <v>59</v>
      </c>
      <c r="T1041" s="225">
        <v>63</v>
      </c>
      <c r="U1041" s="225">
        <v>64.099999999999994</v>
      </c>
      <c r="V1041" s="225">
        <v>63</v>
      </c>
      <c r="W1041" s="225">
        <v>63.5</v>
      </c>
      <c r="X1041" s="225">
        <v>66.5</v>
      </c>
      <c r="Y1041" s="225">
        <v>61.5</v>
      </c>
      <c r="Z1041" s="225">
        <v>65.384999999999991</v>
      </c>
      <c r="AA1041" s="225">
        <v>67.849999999999994</v>
      </c>
      <c r="AB1041" s="225">
        <v>64.5</v>
      </c>
      <c r="AC1041" s="225">
        <v>60.5</v>
      </c>
      <c r="AD1041" s="222"/>
      <c r="AE1041" s="223"/>
      <c r="AF1041" s="223"/>
      <c r="AG1041" s="223"/>
      <c r="AH1041" s="223"/>
      <c r="AI1041" s="223"/>
      <c r="AJ1041" s="223"/>
      <c r="AK1041" s="223"/>
      <c r="AL1041" s="223"/>
      <c r="AM1041" s="223"/>
      <c r="AN1041" s="223"/>
      <c r="AO1041" s="223"/>
      <c r="AP1041" s="223"/>
      <c r="AQ1041" s="223"/>
      <c r="AR1041" s="223"/>
      <c r="AS1041" s="223"/>
      <c r="AT1041" s="223"/>
      <c r="AU1041" s="223"/>
      <c r="AV1041" s="223"/>
      <c r="AW1041" s="223"/>
      <c r="AX1041" s="223"/>
      <c r="AY1041" s="223"/>
      <c r="AZ1041" s="223"/>
      <c r="BA1041" s="223"/>
      <c r="BB1041" s="223"/>
      <c r="BC1041" s="223"/>
      <c r="BD1041" s="223"/>
      <c r="BE1041" s="223"/>
      <c r="BF1041" s="223"/>
      <c r="BG1041" s="223"/>
      <c r="BH1041" s="223"/>
      <c r="BI1041" s="223"/>
      <c r="BJ1041" s="223"/>
      <c r="BK1041" s="223"/>
      <c r="BL1041" s="223"/>
      <c r="BM1041" s="228"/>
    </row>
    <row r="1042" spans="1:65">
      <c r="A1042" s="30"/>
      <c r="B1042" s="3" t="s">
        <v>269</v>
      </c>
      <c r="C1042" s="29"/>
      <c r="D1042" s="234">
        <v>0.40560896645250227</v>
      </c>
      <c r="E1042" s="234">
        <v>0.93158135197983061</v>
      </c>
      <c r="F1042" s="234">
        <v>3.011090610836324</v>
      </c>
      <c r="G1042" s="234">
        <v>6.2849025449882676</v>
      </c>
      <c r="H1042" s="234">
        <v>1.2184236183145274</v>
      </c>
      <c r="I1042" s="234">
        <v>0.54772255750516607</v>
      </c>
      <c r="J1042" s="234">
        <v>0.51639777949432231</v>
      </c>
      <c r="K1042" s="234">
        <v>2.2286019533929036</v>
      </c>
      <c r="L1042" s="234">
        <v>0.752772652709081</v>
      </c>
      <c r="M1042" s="234">
        <v>1.602081978759722</v>
      </c>
      <c r="N1042" s="234">
        <v>0.83666002653407556</v>
      </c>
      <c r="O1042" s="234">
        <v>1.2110601416389966</v>
      </c>
      <c r="P1042" s="234">
        <v>0.98319208025017513</v>
      </c>
      <c r="Q1042" s="234">
        <v>2.9256271122247575</v>
      </c>
      <c r="R1042" s="234">
        <v>0.51639777949432231</v>
      </c>
      <c r="S1042" s="234">
        <v>0.51639777949432231</v>
      </c>
      <c r="T1042" s="234">
        <v>1.1690451944500122</v>
      </c>
      <c r="U1042" s="234">
        <v>2.1593208808944206</v>
      </c>
      <c r="V1042" s="234">
        <v>3.1411250638372659</v>
      </c>
      <c r="W1042" s="234">
        <v>0.54772255750516607</v>
      </c>
      <c r="X1042" s="234">
        <v>1.0488088481701516</v>
      </c>
      <c r="Y1042" s="234">
        <v>1.3784048752090221</v>
      </c>
      <c r="Z1042" s="234">
        <v>1.0800185183597528</v>
      </c>
      <c r="AA1042" s="234">
        <v>2.5944170828916464</v>
      </c>
      <c r="AB1042" s="234">
        <v>2.5089838580588761</v>
      </c>
      <c r="AC1042" s="234">
        <v>3.0767948691238205</v>
      </c>
      <c r="AD1042" s="231"/>
      <c r="AE1042" s="232"/>
      <c r="AF1042" s="232"/>
      <c r="AG1042" s="232"/>
      <c r="AH1042" s="232"/>
      <c r="AI1042" s="232"/>
      <c r="AJ1042" s="232"/>
      <c r="AK1042" s="232"/>
      <c r="AL1042" s="232"/>
      <c r="AM1042" s="232"/>
      <c r="AN1042" s="232"/>
      <c r="AO1042" s="232"/>
      <c r="AP1042" s="232"/>
      <c r="AQ1042" s="232"/>
      <c r="AR1042" s="232"/>
      <c r="AS1042" s="232"/>
      <c r="AT1042" s="232"/>
      <c r="AU1042" s="232"/>
      <c r="AV1042" s="232"/>
      <c r="AW1042" s="232"/>
      <c r="AX1042" s="232"/>
      <c r="AY1042" s="232"/>
      <c r="AZ1042" s="232"/>
      <c r="BA1042" s="232"/>
      <c r="BB1042" s="232"/>
      <c r="BC1042" s="232"/>
      <c r="BD1042" s="232"/>
      <c r="BE1042" s="232"/>
      <c r="BF1042" s="232"/>
      <c r="BG1042" s="232"/>
      <c r="BH1042" s="232"/>
      <c r="BI1042" s="232"/>
      <c r="BJ1042" s="232"/>
      <c r="BK1042" s="232"/>
      <c r="BL1042" s="232"/>
      <c r="BM1042" s="235"/>
    </row>
    <row r="1043" spans="1:65">
      <c r="A1043" s="30"/>
      <c r="B1043" s="3" t="s">
        <v>87</v>
      </c>
      <c r="C1043" s="29"/>
      <c r="D1043" s="13">
        <v>6.086296653673752E-3</v>
      </c>
      <c r="E1043" s="13">
        <v>1.4377398614270617E-2</v>
      </c>
      <c r="F1043" s="13">
        <v>4.8306266484005198E-2</v>
      </c>
      <c r="G1043" s="13">
        <v>0.10743423153826098</v>
      </c>
      <c r="H1043" s="13">
        <v>2.1023185935257309E-2</v>
      </c>
      <c r="I1043" s="13">
        <v>8.6255520866955291E-3</v>
      </c>
      <c r="J1043" s="13">
        <v>8.2403900983136543E-3</v>
      </c>
      <c r="K1043" s="13">
        <v>3.3681641612990983E-2</v>
      </c>
      <c r="L1043" s="13">
        <v>1.2174220798529612E-2</v>
      </c>
      <c r="M1043" s="13">
        <v>2.5097890006679717E-2</v>
      </c>
      <c r="N1043" s="13">
        <v>1.3604228073724805E-2</v>
      </c>
      <c r="O1043" s="13">
        <v>1.9638813107659404E-2</v>
      </c>
      <c r="P1043" s="13">
        <v>1.5087346500002687E-2</v>
      </c>
      <c r="Q1043" s="13">
        <v>4.5535410115929556E-2</v>
      </c>
      <c r="R1043" s="13">
        <v>7.7459666924148338E-3</v>
      </c>
      <c r="S1043" s="13">
        <v>8.8022348777441299E-3</v>
      </c>
      <c r="T1043" s="13">
        <v>1.8507311785488322E-2</v>
      </c>
      <c r="U1043" s="13">
        <v>3.3809825901269637E-2</v>
      </c>
      <c r="V1043" s="13">
        <v>5.0392380703271643E-2</v>
      </c>
      <c r="W1043" s="13">
        <v>8.6255520866955291E-3</v>
      </c>
      <c r="X1043" s="13">
        <v>1.5771561626618823E-2</v>
      </c>
      <c r="Y1043" s="13">
        <v>2.2413087401772717E-2</v>
      </c>
      <c r="Z1043" s="13">
        <v>1.6608004280482126E-2</v>
      </c>
      <c r="AA1043" s="13">
        <v>3.7957821256644431E-2</v>
      </c>
      <c r="AB1043" s="13">
        <v>3.9418442388984704E-2</v>
      </c>
      <c r="AC1043" s="13">
        <v>4.9893970850656548E-2</v>
      </c>
      <c r="AD1043" s="157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6"/>
    </row>
    <row r="1044" spans="1:65">
      <c r="A1044" s="30"/>
      <c r="B1044" s="3" t="s">
        <v>270</v>
      </c>
      <c r="C1044" s="29"/>
      <c r="D1044" s="13">
        <v>5.0718875421281062E-2</v>
      </c>
      <c r="E1044" s="13">
        <v>2.1580457380489637E-2</v>
      </c>
      <c r="F1044" s="13">
        <v>-1.7228721984587247E-2</v>
      </c>
      <c r="G1044" s="13">
        <v>-7.7666527851845246E-2</v>
      </c>
      <c r="H1044" s="13">
        <v>-8.6240550319857223E-2</v>
      </c>
      <c r="I1044" s="13">
        <v>1.1653928445782835E-3</v>
      </c>
      <c r="J1044" s="13">
        <v>-1.1973260604825731E-2</v>
      </c>
      <c r="K1044" s="13">
        <v>4.3209083882670862E-2</v>
      </c>
      <c r="L1044" s="13">
        <v>-2.5111914054229523E-2</v>
      </c>
      <c r="M1044" s="13">
        <v>6.4208542243398004E-3</v>
      </c>
      <c r="N1044" s="13">
        <v>-3.0367375433991151E-2</v>
      </c>
      <c r="O1044" s="13">
        <v>-2.7739644744110392E-2</v>
      </c>
      <c r="P1044" s="13">
        <v>2.744269974338609E-2</v>
      </c>
      <c r="Q1044" s="13">
        <v>1.2982221576727238E-2</v>
      </c>
      <c r="R1044" s="13">
        <v>5.1092275952313138E-2</v>
      </c>
      <c r="S1044" s="13">
        <v>-7.5038797161964488E-2</v>
      </c>
      <c r="T1044" s="13">
        <v>-4.0900685351833443E-3</v>
      </c>
      <c r="U1044" s="13">
        <v>6.9464003623158632E-3</v>
      </c>
      <c r="V1044" s="13">
        <v>-1.7228721984587247E-2</v>
      </c>
      <c r="W1044" s="13">
        <v>1.1653928445782835E-3</v>
      </c>
      <c r="X1044" s="13">
        <v>4.8464545262432379E-2</v>
      </c>
      <c r="Y1044" s="13">
        <v>-3.0367375433991151E-2</v>
      </c>
      <c r="Z1044" s="13">
        <v>2.5287960577684121E-2</v>
      </c>
      <c r="AA1044" s="13">
        <v>7.7632355920108864E-2</v>
      </c>
      <c r="AB1044" s="13">
        <v>3.5303504654708995E-3</v>
      </c>
      <c r="AC1044" s="13">
        <v>-2.7739644744110392E-2</v>
      </c>
      <c r="AD1044" s="157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6"/>
    </row>
    <row r="1045" spans="1:65">
      <c r="A1045" s="30"/>
      <c r="B1045" s="46" t="s">
        <v>271</v>
      </c>
      <c r="C1045" s="47"/>
      <c r="D1045" s="45">
        <v>1.27</v>
      </c>
      <c r="E1045" s="45">
        <v>0.52</v>
      </c>
      <c r="F1045" s="45">
        <v>0.47</v>
      </c>
      <c r="G1045" s="45">
        <v>2.02</v>
      </c>
      <c r="H1045" s="45">
        <v>2.2400000000000002</v>
      </c>
      <c r="I1045" s="45">
        <v>0</v>
      </c>
      <c r="J1045" s="45">
        <v>0.34</v>
      </c>
      <c r="K1045" s="45">
        <v>1.08</v>
      </c>
      <c r="L1045" s="45">
        <v>0.67</v>
      </c>
      <c r="M1045" s="45">
        <v>0.13</v>
      </c>
      <c r="N1045" s="45">
        <v>0.81</v>
      </c>
      <c r="O1045" s="45">
        <v>0.74</v>
      </c>
      <c r="P1045" s="45">
        <v>0.67</v>
      </c>
      <c r="Q1045" s="45">
        <v>0.3</v>
      </c>
      <c r="R1045" s="45">
        <v>1.28</v>
      </c>
      <c r="S1045" s="45">
        <v>1.96</v>
      </c>
      <c r="T1045" s="45">
        <v>0.13</v>
      </c>
      <c r="U1045" s="45">
        <v>0.15</v>
      </c>
      <c r="V1045" s="45">
        <v>0.47</v>
      </c>
      <c r="W1045" s="45">
        <v>0</v>
      </c>
      <c r="X1045" s="45">
        <v>1.21</v>
      </c>
      <c r="Y1045" s="45">
        <v>0.81</v>
      </c>
      <c r="Z1045" s="45">
        <v>0.62</v>
      </c>
      <c r="AA1045" s="45">
        <v>1.96</v>
      </c>
      <c r="AB1045" s="45">
        <v>0.06</v>
      </c>
      <c r="AC1045" s="45">
        <v>0.74</v>
      </c>
      <c r="AD1045" s="157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6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BM1046" s="56"/>
    </row>
    <row r="1047" spans="1:65" ht="15">
      <c r="B1047" s="8" t="s">
        <v>558</v>
      </c>
      <c r="BM1047" s="28" t="s">
        <v>67</v>
      </c>
    </row>
    <row r="1048" spans="1:65" ht="15">
      <c r="A1048" s="25" t="s">
        <v>35</v>
      </c>
      <c r="B1048" s="18" t="s">
        <v>110</v>
      </c>
      <c r="C1048" s="15" t="s">
        <v>111</v>
      </c>
      <c r="D1048" s="16" t="s">
        <v>227</v>
      </c>
      <c r="E1048" s="17" t="s">
        <v>227</v>
      </c>
      <c r="F1048" s="17" t="s">
        <v>227</v>
      </c>
      <c r="G1048" s="17" t="s">
        <v>227</v>
      </c>
      <c r="H1048" s="17" t="s">
        <v>227</v>
      </c>
      <c r="I1048" s="17" t="s">
        <v>227</v>
      </c>
      <c r="J1048" s="17" t="s">
        <v>227</v>
      </c>
      <c r="K1048" s="17" t="s">
        <v>227</v>
      </c>
      <c r="L1048" s="17" t="s">
        <v>227</v>
      </c>
      <c r="M1048" s="17" t="s">
        <v>227</v>
      </c>
      <c r="N1048" s="17" t="s">
        <v>227</v>
      </c>
      <c r="O1048" s="17" t="s">
        <v>227</v>
      </c>
      <c r="P1048" s="17" t="s">
        <v>227</v>
      </c>
      <c r="Q1048" s="17" t="s">
        <v>227</v>
      </c>
      <c r="R1048" s="17" t="s">
        <v>227</v>
      </c>
      <c r="S1048" s="17" t="s">
        <v>227</v>
      </c>
      <c r="T1048" s="17" t="s">
        <v>227</v>
      </c>
      <c r="U1048" s="17" t="s">
        <v>227</v>
      </c>
      <c r="V1048" s="17" t="s">
        <v>227</v>
      </c>
      <c r="W1048" s="17" t="s">
        <v>227</v>
      </c>
      <c r="X1048" s="17" t="s">
        <v>227</v>
      </c>
      <c r="Y1048" s="17" t="s">
        <v>227</v>
      </c>
      <c r="Z1048" s="17" t="s">
        <v>227</v>
      </c>
      <c r="AA1048" s="17" t="s">
        <v>227</v>
      </c>
      <c r="AB1048" s="15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228</v>
      </c>
      <c r="C1049" s="9" t="s">
        <v>228</v>
      </c>
      <c r="D1049" s="155" t="s">
        <v>232</v>
      </c>
      <c r="E1049" s="156" t="s">
        <v>233</v>
      </c>
      <c r="F1049" s="156" t="s">
        <v>237</v>
      </c>
      <c r="G1049" s="156" t="s">
        <v>238</v>
      </c>
      <c r="H1049" s="156" t="s">
        <v>239</v>
      </c>
      <c r="I1049" s="156" t="s">
        <v>240</v>
      </c>
      <c r="J1049" s="156" t="s">
        <v>241</v>
      </c>
      <c r="K1049" s="156" t="s">
        <v>242</v>
      </c>
      <c r="L1049" s="156" t="s">
        <v>243</v>
      </c>
      <c r="M1049" s="156" t="s">
        <v>244</v>
      </c>
      <c r="N1049" s="156" t="s">
        <v>245</v>
      </c>
      <c r="O1049" s="156" t="s">
        <v>246</v>
      </c>
      <c r="P1049" s="156" t="s">
        <v>247</v>
      </c>
      <c r="Q1049" s="156" t="s">
        <v>248</v>
      </c>
      <c r="R1049" s="156" t="s">
        <v>249</v>
      </c>
      <c r="S1049" s="156" t="s">
        <v>250</v>
      </c>
      <c r="T1049" s="156" t="s">
        <v>251</v>
      </c>
      <c r="U1049" s="156" t="s">
        <v>252</v>
      </c>
      <c r="V1049" s="156" t="s">
        <v>253</v>
      </c>
      <c r="W1049" s="156" t="s">
        <v>254</v>
      </c>
      <c r="X1049" s="156" t="s">
        <v>255</v>
      </c>
      <c r="Y1049" s="156" t="s">
        <v>257</v>
      </c>
      <c r="Z1049" s="156" t="s">
        <v>259</v>
      </c>
      <c r="AA1049" s="156" t="s">
        <v>260</v>
      </c>
      <c r="AB1049" s="157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303</v>
      </c>
      <c r="E1050" s="11" t="s">
        <v>303</v>
      </c>
      <c r="F1050" s="11" t="s">
        <v>304</v>
      </c>
      <c r="G1050" s="11" t="s">
        <v>114</v>
      </c>
      <c r="H1050" s="11" t="s">
        <v>114</v>
      </c>
      <c r="I1050" s="11" t="s">
        <v>304</v>
      </c>
      <c r="J1050" s="11" t="s">
        <v>303</v>
      </c>
      <c r="K1050" s="11" t="s">
        <v>304</v>
      </c>
      <c r="L1050" s="11" t="s">
        <v>304</v>
      </c>
      <c r="M1050" s="11" t="s">
        <v>304</v>
      </c>
      <c r="N1050" s="11" t="s">
        <v>304</v>
      </c>
      <c r="O1050" s="11" t="s">
        <v>304</v>
      </c>
      <c r="P1050" s="11" t="s">
        <v>114</v>
      </c>
      <c r="Q1050" s="11" t="s">
        <v>304</v>
      </c>
      <c r="R1050" s="11" t="s">
        <v>304</v>
      </c>
      <c r="S1050" s="11" t="s">
        <v>303</v>
      </c>
      <c r="T1050" s="11" t="s">
        <v>304</v>
      </c>
      <c r="U1050" s="11" t="s">
        <v>303</v>
      </c>
      <c r="V1050" s="11" t="s">
        <v>303</v>
      </c>
      <c r="W1050" s="11" t="s">
        <v>303</v>
      </c>
      <c r="X1050" s="11" t="s">
        <v>303</v>
      </c>
      <c r="Y1050" s="11" t="s">
        <v>304</v>
      </c>
      <c r="Z1050" s="11" t="s">
        <v>303</v>
      </c>
      <c r="AA1050" s="11" t="s">
        <v>304</v>
      </c>
      <c r="AB1050" s="157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15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8">
        <v>1</v>
      </c>
      <c r="C1052" s="14">
        <v>1</v>
      </c>
      <c r="D1052" s="230">
        <v>17.630878105937221</v>
      </c>
      <c r="E1052" s="230">
        <v>17.2</v>
      </c>
      <c r="F1052" s="237">
        <v>11.5</v>
      </c>
      <c r="G1052" s="230">
        <v>14.214</v>
      </c>
      <c r="H1052" s="237">
        <v>24</v>
      </c>
      <c r="I1052" s="230">
        <v>19.75</v>
      </c>
      <c r="J1052" s="230">
        <v>15.2</v>
      </c>
      <c r="K1052" s="230">
        <v>16.600000000000001</v>
      </c>
      <c r="L1052" s="230">
        <v>18.100000000000001</v>
      </c>
      <c r="M1052" s="230">
        <v>18.2</v>
      </c>
      <c r="N1052" s="230">
        <v>17.899999999999999</v>
      </c>
      <c r="O1052" s="230">
        <v>17.8</v>
      </c>
      <c r="P1052" s="230">
        <v>18.091625155999999</v>
      </c>
      <c r="Q1052" s="238">
        <v>18.3</v>
      </c>
      <c r="R1052" s="230">
        <v>15.6</v>
      </c>
      <c r="S1052" s="230">
        <v>15.299999999999999</v>
      </c>
      <c r="T1052" s="230">
        <v>18.5</v>
      </c>
      <c r="U1052" s="230">
        <v>18</v>
      </c>
      <c r="V1052" s="230">
        <v>17.600000000000001</v>
      </c>
      <c r="W1052" s="230">
        <v>17.600000000000001</v>
      </c>
      <c r="X1052" s="230">
        <v>18.100000000000001</v>
      </c>
      <c r="Y1052" s="237">
        <v>15</v>
      </c>
      <c r="Z1052" s="230">
        <v>17.7</v>
      </c>
      <c r="AA1052" s="230">
        <v>16.5</v>
      </c>
      <c r="AB1052" s="231"/>
      <c r="AC1052" s="232"/>
      <c r="AD1052" s="232"/>
      <c r="AE1052" s="232"/>
      <c r="AF1052" s="232"/>
      <c r="AG1052" s="232"/>
      <c r="AH1052" s="232"/>
      <c r="AI1052" s="232"/>
      <c r="AJ1052" s="232"/>
      <c r="AK1052" s="232"/>
      <c r="AL1052" s="232"/>
      <c r="AM1052" s="232"/>
      <c r="AN1052" s="232"/>
      <c r="AO1052" s="232"/>
      <c r="AP1052" s="232"/>
      <c r="AQ1052" s="232"/>
      <c r="AR1052" s="232"/>
      <c r="AS1052" s="232"/>
      <c r="AT1052" s="232"/>
      <c r="AU1052" s="232"/>
      <c r="AV1052" s="232"/>
      <c r="AW1052" s="232"/>
      <c r="AX1052" s="232"/>
      <c r="AY1052" s="232"/>
      <c r="AZ1052" s="232"/>
      <c r="BA1052" s="232"/>
      <c r="BB1052" s="232"/>
      <c r="BC1052" s="232"/>
      <c r="BD1052" s="232"/>
      <c r="BE1052" s="232"/>
      <c r="BF1052" s="232"/>
      <c r="BG1052" s="232"/>
      <c r="BH1052" s="232"/>
      <c r="BI1052" s="232"/>
      <c r="BJ1052" s="232"/>
      <c r="BK1052" s="232"/>
      <c r="BL1052" s="232"/>
      <c r="BM1052" s="233">
        <v>1</v>
      </c>
    </row>
    <row r="1053" spans="1:65">
      <c r="A1053" s="30"/>
      <c r="B1053" s="19">
        <v>1</v>
      </c>
      <c r="C1053" s="9">
        <v>2</v>
      </c>
      <c r="D1053" s="234">
        <v>17.47266410560508</v>
      </c>
      <c r="E1053" s="234">
        <v>18.100000000000001</v>
      </c>
      <c r="F1053" s="239">
        <v>11.4</v>
      </c>
      <c r="G1053" s="234">
        <v>16.351199999999999</v>
      </c>
      <c r="H1053" s="239">
        <v>25</v>
      </c>
      <c r="I1053" s="234">
        <v>19.54</v>
      </c>
      <c r="J1053" s="234">
        <v>17.100000000000001</v>
      </c>
      <c r="K1053" s="234">
        <v>16.399999999999999</v>
      </c>
      <c r="L1053" s="234">
        <v>17.8</v>
      </c>
      <c r="M1053" s="234">
        <v>17</v>
      </c>
      <c r="N1053" s="234">
        <v>17.600000000000001</v>
      </c>
      <c r="O1053" s="234">
        <v>19.2</v>
      </c>
      <c r="P1053" s="234">
        <v>18.386731260000001</v>
      </c>
      <c r="Q1053" s="234">
        <v>15.6</v>
      </c>
      <c r="R1053" s="234">
        <v>15.2</v>
      </c>
      <c r="S1053" s="234">
        <v>15.5</v>
      </c>
      <c r="T1053" s="234">
        <v>19.2</v>
      </c>
      <c r="U1053" s="234">
        <v>18.8</v>
      </c>
      <c r="V1053" s="234">
        <v>16.899999999999999</v>
      </c>
      <c r="W1053" s="234">
        <v>18.100000000000001</v>
      </c>
      <c r="X1053" s="234">
        <v>19.2</v>
      </c>
      <c r="Y1053" s="239">
        <v>11</v>
      </c>
      <c r="Z1053" s="234">
        <v>18.3</v>
      </c>
      <c r="AA1053" s="234">
        <v>17.7</v>
      </c>
      <c r="AB1053" s="231"/>
      <c r="AC1053" s="232"/>
      <c r="AD1053" s="232"/>
      <c r="AE1053" s="232"/>
      <c r="AF1053" s="232"/>
      <c r="AG1053" s="232"/>
      <c r="AH1053" s="232"/>
      <c r="AI1053" s="232"/>
      <c r="AJ1053" s="232"/>
      <c r="AK1053" s="232"/>
      <c r="AL1053" s="232"/>
      <c r="AM1053" s="232"/>
      <c r="AN1053" s="232"/>
      <c r="AO1053" s="232"/>
      <c r="AP1053" s="232"/>
      <c r="AQ1053" s="232"/>
      <c r="AR1053" s="232"/>
      <c r="AS1053" s="232"/>
      <c r="AT1053" s="232"/>
      <c r="AU1053" s="232"/>
      <c r="AV1053" s="232"/>
      <c r="AW1053" s="232"/>
      <c r="AX1053" s="232"/>
      <c r="AY1053" s="232"/>
      <c r="AZ1053" s="232"/>
      <c r="BA1053" s="232"/>
      <c r="BB1053" s="232"/>
      <c r="BC1053" s="232"/>
      <c r="BD1053" s="232"/>
      <c r="BE1053" s="232"/>
      <c r="BF1053" s="232"/>
      <c r="BG1053" s="232"/>
      <c r="BH1053" s="232"/>
      <c r="BI1053" s="232"/>
      <c r="BJ1053" s="232"/>
      <c r="BK1053" s="232"/>
      <c r="BL1053" s="232"/>
      <c r="BM1053" s="233">
        <v>34</v>
      </c>
    </row>
    <row r="1054" spans="1:65">
      <c r="A1054" s="30"/>
      <c r="B1054" s="19">
        <v>1</v>
      </c>
      <c r="C1054" s="9">
        <v>3</v>
      </c>
      <c r="D1054" s="234">
        <v>18.450512256713388</v>
      </c>
      <c r="E1054" s="234">
        <v>17.5</v>
      </c>
      <c r="F1054" s="239">
        <v>9.1999999999999993</v>
      </c>
      <c r="G1054" s="240">
        <v>11.900600000000001</v>
      </c>
      <c r="H1054" s="239">
        <v>23</v>
      </c>
      <c r="I1054" s="234">
        <v>18.940000000000001</v>
      </c>
      <c r="J1054" s="234">
        <v>15.9</v>
      </c>
      <c r="K1054" s="234">
        <v>17</v>
      </c>
      <c r="L1054" s="234">
        <v>18.2</v>
      </c>
      <c r="M1054" s="234">
        <v>18.2</v>
      </c>
      <c r="N1054" s="234">
        <v>18.5</v>
      </c>
      <c r="O1054" s="234">
        <v>18.8</v>
      </c>
      <c r="P1054" s="234">
        <v>17.407391655999998</v>
      </c>
      <c r="Q1054" s="234">
        <v>14.6</v>
      </c>
      <c r="R1054" s="234">
        <v>16.3</v>
      </c>
      <c r="S1054" s="234">
        <v>15.400000000000002</v>
      </c>
      <c r="T1054" s="234">
        <v>18.600000000000001</v>
      </c>
      <c r="U1054" s="234">
        <v>18.3</v>
      </c>
      <c r="V1054" s="234">
        <v>17.8</v>
      </c>
      <c r="W1054" s="234">
        <v>18.5</v>
      </c>
      <c r="X1054" s="234">
        <v>19.2</v>
      </c>
      <c r="Y1054" s="239">
        <v>12</v>
      </c>
      <c r="Z1054" s="234">
        <v>18</v>
      </c>
      <c r="AA1054" s="234">
        <v>16.8</v>
      </c>
      <c r="AB1054" s="231"/>
      <c r="AC1054" s="232"/>
      <c r="AD1054" s="232"/>
      <c r="AE1054" s="232"/>
      <c r="AF1054" s="232"/>
      <c r="AG1054" s="232"/>
      <c r="AH1054" s="232"/>
      <c r="AI1054" s="232"/>
      <c r="AJ1054" s="232"/>
      <c r="AK1054" s="232"/>
      <c r="AL1054" s="232"/>
      <c r="AM1054" s="232"/>
      <c r="AN1054" s="232"/>
      <c r="AO1054" s="232"/>
      <c r="AP1054" s="232"/>
      <c r="AQ1054" s="232"/>
      <c r="AR1054" s="232"/>
      <c r="AS1054" s="232"/>
      <c r="AT1054" s="232"/>
      <c r="AU1054" s="232"/>
      <c r="AV1054" s="232"/>
      <c r="AW1054" s="232"/>
      <c r="AX1054" s="232"/>
      <c r="AY1054" s="232"/>
      <c r="AZ1054" s="232"/>
      <c r="BA1054" s="232"/>
      <c r="BB1054" s="232"/>
      <c r="BC1054" s="232"/>
      <c r="BD1054" s="232"/>
      <c r="BE1054" s="232"/>
      <c r="BF1054" s="232"/>
      <c r="BG1054" s="232"/>
      <c r="BH1054" s="232"/>
      <c r="BI1054" s="232"/>
      <c r="BJ1054" s="232"/>
      <c r="BK1054" s="232"/>
      <c r="BL1054" s="232"/>
      <c r="BM1054" s="233">
        <v>16</v>
      </c>
    </row>
    <row r="1055" spans="1:65">
      <c r="A1055" s="30"/>
      <c r="B1055" s="19">
        <v>1</v>
      </c>
      <c r="C1055" s="9">
        <v>4</v>
      </c>
      <c r="D1055" s="234">
        <v>17.583085412310318</v>
      </c>
      <c r="E1055" s="234">
        <v>18.100000000000001</v>
      </c>
      <c r="F1055" s="239">
        <v>8.9</v>
      </c>
      <c r="G1055" s="234">
        <v>14.543200000000001</v>
      </c>
      <c r="H1055" s="239">
        <v>22</v>
      </c>
      <c r="I1055" s="234">
        <v>18.97</v>
      </c>
      <c r="J1055" s="234">
        <v>17.7</v>
      </c>
      <c r="K1055" s="234">
        <v>17.399999999999999</v>
      </c>
      <c r="L1055" s="234">
        <v>18.399999999999999</v>
      </c>
      <c r="M1055" s="234">
        <v>17.8</v>
      </c>
      <c r="N1055" s="234">
        <v>18.399999999999999</v>
      </c>
      <c r="O1055" s="234">
        <v>18.3</v>
      </c>
      <c r="P1055" s="234">
        <v>18.031152115999998</v>
      </c>
      <c r="Q1055" s="234">
        <v>15.299999999999999</v>
      </c>
      <c r="R1055" s="234">
        <v>15.9</v>
      </c>
      <c r="S1055" s="234">
        <v>15.6</v>
      </c>
      <c r="T1055" s="234">
        <v>18</v>
      </c>
      <c r="U1055" s="234">
        <v>17.600000000000001</v>
      </c>
      <c r="V1055" s="234">
        <v>17</v>
      </c>
      <c r="W1055" s="234">
        <v>18.8</v>
      </c>
      <c r="X1055" s="234">
        <v>17.899999999999999</v>
      </c>
      <c r="Y1055" s="239">
        <v>9</v>
      </c>
      <c r="Z1055" s="234">
        <v>17.600000000000001</v>
      </c>
      <c r="AA1055" s="234">
        <v>17.3</v>
      </c>
      <c r="AB1055" s="231"/>
      <c r="AC1055" s="232"/>
      <c r="AD1055" s="232"/>
      <c r="AE1055" s="232"/>
      <c r="AF1055" s="232"/>
      <c r="AG1055" s="232"/>
      <c r="AH1055" s="232"/>
      <c r="AI1055" s="232"/>
      <c r="AJ1055" s="232"/>
      <c r="AK1055" s="232"/>
      <c r="AL1055" s="232"/>
      <c r="AM1055" s="232"/>
      <c r="AN1055" s="232"/>
      <c r="AO1055" s="232"/>
      <c r="AP1055" s="232"/>
      <c r="AQ1055" s="232"/>
      <c r="AR1055" s="232"/>
      <c r="AS1055" s="232"/>
      <c r="AT1055" s="232"/>
      <c r="AU1055" s="232"/>
      <c r="AV1055" s="232"/>
      <c r="AW1055" s="232"/>
      <c r="AX1055" s="232"/>
      <c r="AY1055" s="232"/>
      <c r="AZ1055" s="232"/>
      <c r="BA1055" s="232"/>
      <c r="BB1055" s="232"/>
      <c r="BC1055" s="232"/>
      <c r="BD1055" s="232"/>
      <c r="BE1055" s="232"/>
      <c r="BF1055" s="232"/>
      <c r="BG1055" s="232"/>
      <c r="BH1055" s="232"/>
      <c r="BI1055" s="232"/>
      <c r="BJ1055" s="232"/>
      <c r="BK1055" s="232"/>
      <c r="BL1055" s="232"/>
      <c r="BM1055" s="233">
        <v>17.456940158311486</v>
      </c>
    </row>
    <row r="1056" spans="1:65">
      <c r="A1056" s="30"/>
      <c r="B1056" s="19">
        <v>1</v>
      </c>
      <c r="C1056" s="9">
        <v>5</v>
      </c>
      <c r="D1056" s="234">
        <v>17.102550628817227</v>
      </c>
      <c r="E1056" s="234">
        <v>17.8</v>
      </c>
      <c r="F1056" s="239">
        <v>5.2</v>
      </c>
      <c r="G1056" s="234">
        <v>16.819400000000002</v>
      </c>
      <c r="H1056" s="239">
        <v>26</v>
      </c>
      <c r="I1056" s="234">
        <v>19.2</v>
      </c>
      <c r="J1056" s="234">
        <v>17.7</v>
      </c>
      <c r="K1056" s="234">
        <v>16.100000000000001</v>
      </c>
      <c r="L1056" s="234">
        <v>18.600000000000001</v>
      </c>
      <c r="M1056" s="234">
        <v>18.2</v>
      </c>
      <c r="N1056" s="234">
        <v>18.5</v>
      </c>
      <c r="O1056" s="234">
        <v>19</v>
      </c>
      <c r="P1056" s="234">
        <v>17.648602171666663</v>
      </c>
      <c r="Q1056" s="234">
        <v>14.8</v>
      </c>
      <c r="R1056" s="234">
        <v>15.6</v>
      </c>
      <c r="S1056" s="234">
        <v>15.2</v>
      </c>
      <c r="T1056" s="234">
        <v>19.7</v>
      </c>
      <c r="U1056" s="234">
        <v>17.3</v>
      </c>
      <c r="V1056" s="234">
        <v>17.600000000000001</v>
      </c>
      <c r="W1056" s="234">
        <v>17.7</v>
      </c>
      <c r="X1056" s="234">
        <v>18.7</v>
      </c>
      <c r="Y1056" s="239">
        <v>13</v>
      </c>
      <c r="Z1056" s="234">
        <v>18.399999999999999</v>
      </c>
      <c r="AA1056" s="234">
        <v>15.400000000000002</v>
      </c>
      <c r="AB1056" s="231"/>
      <c r="AC1056" s="232"/>
      <c r="AD1056" s="232"/>
      <c r="AE1056" s="232"/>
      <c r="AF1056" s="232"/>
      <c r="AG1056" s="232"/>
      <c r="AH1056" s="232"/>
      <c r="AI1056" s="232"/>
      <c r="AJ1056" s="232"/>
      <c r="AK1056" s="232"/>
      <c r="AL1056" s="232"/>
      <c r="AM1056" s="232"/>
      <c r="AN1056" s="232"/>
      <c r="AO1056" s="232"/>
      <c r="AP1056" s="232"/>
      <c r="AQ1056" s="232"/>
      <c r="AR1056" s="232"/>
      <c r="AS1056" s="232"/>
      <c r="AT1056" s="232"/>
      <c r="AU1056" s="232"/>
      <c r="AV1056" s="232"/>
      <c r="AW1056" s="232"/>
      <c r="AX1056" s="232"/>
      <c r="AY1056" s="232"/>
      <c r="AZ1056" s="232"/>
      <c r="BA1056" s="232"/>
      <c r="BB1056" s="232"/>
      <c r="BC1056" s="232"/>
      <c r="BD1056" s="232"/>
      <c r="BE1056" s="232"/>
      <c r="BF1056" s="232"/>
      <c r="BG1056" s="232"/>
      <c r="BH1056" s="232"/>
      <c r="BI1056" s="232"/>
      <c r="BJ1056" s="232"/>
      <c r="BK1056" s="232"/>
      <c r="BL1056" s="232"/>
      <c r="BM1056" s="233">
        <v>67</v>
      </c>
    </row>
    <row r="1057" spans="1:65">
      <c r="A1057" s="30"/>
      <c r="B1057" s="19">
        <v>1</v>
      </c>
      <c r="C1057" s="9">
        <v>6</v>
      </c>
      <c r="D1057" s="234">
        <v>17.968717535817355</v>
      </c>
      <c r="E1057" s="234">
        <v>17.8</v>
      </c>
      <c r="F1057" s="239">
        <v>1.8</v>
      </c>
      <c r="G1057" s="234">
        <v>15.925499999999998</v>
      </c>
      <c r="H1057" s="239">
        <v>24</v>
      </c>
      <c r="I1057" s="234">
        <v>19.57</v>
      </c>
      <c r="J1057" s="234">
        <v>16.600000000000001</v>
      </c>
      <c r="K1057" s="234">
        <v>16.8</v>
      </c>
      <c r="L1057" s="234">
        <v>19.2</v>
      </c>
      <c r="M1057" s="234">
        <v>17.399999999999999</v>
      </c>
      <c r="N1057" s="234">
        <v>18.7</v>
      </c>
      <c r="O1057" s="234">
        <v>17.8</v>
      </c>
      <c r="P1057" s="234">
        <v>17.366589542379998</v>
      </c>
      <c r="Q1057" s="234">
        <v>14.4</v>
      </c>
      <c r="R1057" s="234">
        <v>15.9</v>
      </c>
      <c r="S1057" s="234">
        <v>15.1</v>
      </c>
      <c r="T1057" s="234">
        <v>20.9</v>
      </c>
      <c r="U1057" s="234">
        <v>17.2</v>
      </c>
      <c r="V1057" s="234">
        <v>17.5</v>
      </c>
      <c r="W1057" s="234">
        <v>19</v>
      </c>
      <c r="X1057" s="234">
        <v>18.2</v>
      </c>
      <c r="Y1057" s="239">
        <v>15</v>
      </c>
      <c r="Z1057" s="234">
        <v>18.5</v>
      </c>
      <c r="AA1057" s="234">
        <v>16.5</v>
      </c>
      <c r="AB1057" s="231"/>
      <c r="AC1057" s="232"/>
      <c r="AD1057" s="232"/>
      <c r="AE1057" s="232"/>
      <c r="AF1057" s="232"/>
      <c r="AG1057" s="232"/>
      <c r="AH1057" s="232"/>
      <c r="AI1057" s="232"/>
      <c r="AJ1057" s="232"/>
      <c r="AK1057" s="232"/>
      <c r="AL1057" s="232"/>
      <c r="AM1057" s="232"/>
      <c r="AN1057" s="232"/>
      <c r="AO1057" s="232"/>
      <c r="AP1057" s="232"/>
      <c r="AQ1057" s="232"/>
      <c r="AR1057" s="232"/>
      <c r="AS1057" s="232"/>
      <c r="AT1057" s="232"/>
      <c r="AU1057" s="232"/>
      <c r="AV1057" s="232"/>
      <c r="AW1057" s="232"/>
      <c r="AX1057" s="232"/>
      <c r="AY1057" s="232"/>
      <c r="AZ1057" s="232"/>
      <c r="BA1057" s="232"/>
      <c r="BB1057" s="232"/>
      <c r="BC1057" s="232"/>
      <c r="BD1057" s="232"/>
      <c r="BE1057" s="232"/>
      <c r="BF1057" s="232"/>
      <c r="BG1057" s="232"/>
      <c r="BH1057" s="232"/>
      <c r="BI1057" s="232"/>
      <c r="BJ1057" s="232"/>
      <c r="BK1057" s="232"/>
      <c r="BL1057" s="232"/>
      <c r="BM1057" s="235"/>
    </row>
    <row r="1058" spans="1:65">
      <c r="A1058" s="30"/>
      <c r="B1058" s="20" t="s">
        <v>267</v>
      </c>
      <c r="C1058" s="12"/>
      <c r="D1058" s="236">
        <v>17.701401340866767</v>
      </c>
      <c r="E1058" s="236">
        <v>17.75</v>
      </c>
      <c r="F1058" s="236">
        <v>7.9999999999999991</v>
      </c>
      <c r="G1058" s="236">
        <v>14.958983333333334</v>
      </c>
      <c r="H1058" s="236">
        <v>24</v>
      </c>
      <c r="I1058" s="236">
        <v>19.328333333333333</v>
      </c>
      <c r="J1058" s="236">
        <v>16.7</v>
      </c>
      <c r="K1058" s="236">
        <v>16.716666666666665</v>
      </c>
      <c r="L1058" s="236">
        <v>18.383333333333333</v>
      </c>
      <c r="M1058" s="236">
        <v>17.8</v>
      </c>
      <c r="N1058" s="236">
        <v>18.266666666666669</v>
      </c>
      <c r="O1058" s="236">
        <v>18.483333333333331</v>
      </c>
      <c r="P1058" s="236">
        <v>17.822015317007779</v>
      </c>
      <c r="Q1058" s="236">
        <v>15.5</v>
      </c>
      <c r="R1058" s="236">
        <v>15.75</v>
      </c>
      <c r="S1058" s="236">
        <v>15.35</v>
      </c>
      <c r="T1058" s="236">
        <v>19.150000000000002</v>
      </c>
      <c r="U1058" s="236">
        <v>17.866666666666664</v>
      </c>
      <c r="V1058" s="236">
        <v>17.400000000000002</v>
      </c>
      <c r="W1058" s="236">
        <v>18.283333333333335</v>
      </c>
      <c r="X1058" s="236">
        <v>18.55</v>
      </c>
      <c r="Y1058" s="236">
        <v>12.5</v>
      </c>
      <c r="Z1058" s="236">
        <v>18.083333333333332</v>
      </c>
      <c r="AA1058" s="236">
        <v>16.7</v>
      </c>
      <c r="AB1058" s="231"/>
      <c r="AC1058" s="232"/>
      <c r="AD1058" s="232"/>
      <c r="AE1058" s="232"/>
      <c r="AF1058" s="232"/>
      <c r="AG1058" s="232"/>
      <c r="AH1058" s="232"/>
      <c r="AI1058" s="232"/>
      <c r="AJ1058" s="232"/>
      <c r="AK1058" s="232"/>
      <c r="AL1058" s="232"/>
      <c r="AM1058" s="232"/>
      <c r="AN1058" s="232"/>
      <c r="AO1058" s="232"/>
      <c r="AP1058" s="232"/>
      <c r="AQ1058" s="232"/>
      <c r="AR1058" s="232"/>
      <c r="AS1058" s="232"/>
      <c r="AT1058" s="232"/>
      <c r="AU1058" s="232"/>
      <c r="AV1058" s="232"/>
      <c r="AW1058" s="232"/>
      <c r="AX1058" s="232"/>
      <c r="AY1058" s="232"/>
      <c r="AZ1058" s="232"/>
      <c r="BA1058" s="232"/>
      <c r="BB1058" s="232"/>
      <c r="BC1058" s="232"/>
      <c r="BD1058" s="232"/>
      <c r="BE1058" s="232"/>
      <c r="BF1058" s="232"/>
      <c r="BG1058" s="232"/>
      <c r="BH1058" s="232"/>
      <c r="BI1058" s="232"/>
      <c r="BJ1058" s="232"/>
      <c r="BK1058" s="232"/>
      <c r="BL1058" s="232"/>
      <c r="BM1058" s="235"/>
    </row>
    <row r="1059" spans="1:65">
      <c r="A1059" s="30"/>
      <c r="B1059" s="3" t="s">
        <v>268</v>
      </c>
      <c r="C1059" s="29"/>
      <c r="D1059" s="234">
        <v>17.606981759123769</v>
      </c>
      <c r="E1059" s="234">
        <v>17.8</v>
      </c>
      <c r="F1059" s="234">
        <v>9.0500000000000007</v>
      </c>
      <c r="G1059" s="234">
        <v>15.234349999999999</v>
      </c>
      <c r="H1059" s="234">
        <v>24</v>
      </c>
      <c r="I1059" s="234">
        <v>19.369999999999997</v>
      </c>
      <c r="J1059" s="234">
        <v>16.850000000000001</v>
      </c>
      <c r="K1059" s="234">
        <v>16.700000000000003</v>
      </c>
      <c r="L1059" s="234">
        <v>18.299999999999997</v>
      </c>
      <c r="M1059" s="234">
        <v>18</v>
      </c>
      <c r="N1059" s="234">
        <v>18.45</v>
      </c>
      <c r="O1059" s="234">
        <v>18.55</v>
      </c>
      <c r="P1059" s="234">
        <v>17.839877143833331</v>
      </c>
      <c r="Q1059" s="234">
        <v>15.05</v>
      </c>
      <c r="R1059" s="234">
        <v>15.75</v>
      </c>
      <c r="S1059" s="234">
        <v>15.350000000000001</v>
      </c>
      <c r="T1059" s="234">
        <v>18.899999999999999</v>
      </c>
      <c r="U1059" s="234">
        <v>17.8</v>
      </c>
      <c r="V1059" s="234">
        <v>17.55</v>
      </c>
      <c r="W1059" s="234">
        <v>18.3</v>
      </c>
      <c r="X1059" s="234">
        <v>18.45</v>
      </c>
      <c r="Y1059" s="234">
        <v>12.5</v>
      </c>
      <c r="Z1059" s="234">
        <v>18.149999999999999</v>
      </c>
      <c r="AA1059" s="234">
        <v>16.649999999999999</v>
      </c>
      <c r="AB1059" s="231"/>
      <c r="AC1059" s="232"/>
      <c r="AD1059" s="232"/>
      <c r="AE1059" s="232"/>
      <c r="AF1059" s="232"/>
      <c r="AG1059" s="232"/>
      <c r="AH1059" s="232"/>
      <c r="AI1059" s="232"/>
      <c r="AJ1059" s="232"/>
      <c r="AK1059" s="232"/>
      <c r="AL1059" s="232"/>
      <c r="AM1059" s="232"/>
      <c r="AN1059" s="232"/>
      <c r="AO1059" s="232"/>
      <c r="AP1059" s="232"/>
      <c r="AQ1059" s="232"/>
      <c r="AR1059" s="232"/>
      <c r="AS1059" s="232"/>
      <c r="AT1059" s="232"/>
      <c r="AU1059" s="232"/>
      <c r="AV1059" s="232"/>
      <c r="AW1059" s="232"/>
      <c r="AX1059" s="232"/>
      <c r="AY1059" s="232"/>
      <c r="AZ1059" s="232"/>
      <c r="BA1059" s="232"/>
      <c r="BB1059" s="232"/>
      <c r="BC1059" s="232"/>
      <c r="BD1059" s="232"/>
      <c r="BE1059" s="232"/>
      <c r="BF1059" s="232"/>
      <c r="BG1059" s="232"/>
      <c r="BH1059" s="232"/>
      <c r="BI1059" s="232"/>
      <c r="BJ1059" s="232"/>
      <c r="BK1059" s="232"/>
      <c r="BL1059" s="232"/>
      <c r="BM1059" s="235"/>
    </row>
    <row r="1060" spans="1:65">
      <c r="A1060" s="30"/>
      <c r="B1060" s="3" t="s">
        <v>269</v>
      </c>
      <c r="C1060" s="29"/>
      <c r="D1060" s="23">
        <v>0.46098594253099057</v>
      </c>
      <c r="E1060" s="23">
        <v>0.35071355833500445</v>
      </c>
      <c r="F1060" s="23">
        <v>3.8036824262811493</v>
      </c>
      <c r="G1060" s="23">
        <v>1.8119137092220017</v>
      </c>
      <c r="H1060" s="23">
        <v>1.4142135623730951</v>
      </c>
      <c r="I1060" s="23">
        <v>0.3396125243077272</v>
      </c>
      <c r="J1060" s="23">
        <v>1.0059821071967434</v>
      </c>
      <c r="K1060" s="23">
        <v>0.4578937285731986</v>
      </c>
      <c r="L1060" s="23">
        <v>0.48339080118126598</v>
      </c>
      <c r="M1060" s="23">
        <v>0.50596442562694055</v>
      </c>
      <c r="N1060" s="23">
        <v>0.42268979957726244</v>
      </c>
      <c r="O1060" s="23">
        <v>0.60800219297850078</v>
      </c>
      <c r="P1060" s="23">
        <v>0.41103024163280877</v>
      </c>
      <c r="Q1060" s="23">
        <v>1.442220510185596</v>
      </c>
      <c r="R1060" s="23">
        <v>0.3728270376461455</v>
      </c>
      <c r="S1060" s="23">
        <v>0.18708286933869736</v>
      </c>
      <c r="T1060" s="23">
        <v>1.0406728592598149</v>
      </c>
      <c r="U1060" s="23">
        <v>0.61860057118197598</v>
      </c>
      <c r="V1060" s="23">
        <v>0.36331804249169986</v>
      </c>
      <c r="W1060" s="23">
        <v>0.57763887219149868</v>
      </c>
      <c r="X1060" s="23">
        <v>0.56833088953531263</v>
      </c>
      <c r="Y1060" s="23">
        <v>2.3452078799117149</v>
      </c>
      <c r="Z1060" s="23">
        <v>0.37638632635454011</v>
      </c>
      <c r="AA1060" s="23">
        <v>0.79246451024635722</v>
      </c>
      <c r="AB1060" s="15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6"/>
    </row>
    <row r="1061" spans="1:65">
      <c r="A1061" s="30"/>
      <c r="B1061" s="3" t="s">
        <v>87</v>
      </c>
      <c r="C1061" s="29"/>
      <c r="D1061" s="13">
        <v>2.6042341713744678E-2</v>
      </c>
      <c r="E1061" s="13">
        <v>1.9758510328732645E-2</v>
      </c>
      <c r="F1061" s="13">
        <v>0.47546030328514371</v>
      </c>
      <c r="G1061" s="13">
        <v>0.12112545811749695</v>
      </c>
      <c r="H1061" s="13">
        <v>5.8925565098878967E-2</v>
      </c>
      <c r="I1061" s="13">
        <v>1.7570709199330545E-2</v>
      </c>
      <c r="J1061" s="13">
        <v>6.023844953273913E-2</v>
      </c>
      <c r="K1061" s="13">
        <v>2.7391449366293039E-2</v>
      </c>
      <c r="L1061" s="13">
        <v>2.6295057181211206E-2</v>
      </c>
      <c r="M1061" s="13">
        <v>2.8424967731850593E-2</v>
      </c>
      <c r="N1061" s="13">
        <v>2.3139952531601955E-2</v>
      </c>
      <c r="O1061" s="13">
        <v>3.2894618195410327E-2</v>
      </c>
      <c r="P1061" s="13">
        <v>2.3063061854770001E-2</v>
      </c>
      <c r="Q1061" s="13">
        <v>9.3046484528102977E-2</v>
      </c>
      <c r="R1061" s="13">
        <v>2.3671557945787017E-2</v>
      </c>
      <c r="S1061" s="13">
        <v>1.2187809077439568E-2</v>
      </c>
      <c r="T1061" s="13">
        <v>5.4343230248554295E-2</v>
      </c>
      <c r="U1061" s="13">
        <v>3.4623166297498661E-2</v>
      </c>
      <c r="V1061" s="13">
        <v>2.088034726963792E-2</v>
      </c>
      <c r="W1061" s="13">
        <v>3.1593739591148515E-2</v>
      </c>
      <c r="X1061" s="13">
        <v>3.0637783802442729E-2</v>
      </c>
      <c r="Y1061" s="13">
        <v>0.18761663039293719</v>
      </c>
      <c r="Z1061" s="13">
        <v>2.081399039748609E-2</v>
      </c>
      <c r="AA1061" s="13">
        <v>4.7452964685410617E-2</v>
      </c>
      <c r="AB1061" s="15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6"/>
    </row>
    <row r="1062" spans="1:65">
      <c r="A1062" s="30"/>
      <c r="B1062" s="3" t="s">
        <v>270</v>
      </c>
      <c r="C1062" s="29"/>
      <c r="D1062" s="13">
        <v>1.4003667328772451E-2</v>
      </c>
      <c r="E1062" s="13">
        <v>1.6787583564521924E-2</v>
      </c>
      <c r="F1062" s="13">
        <v>-0.54172953980190564</v>
      </c>
      <c r="G1062" s="13">
        <v>-0.14309247796721358</v>
      </c>
      <c r="H1062" s="13">
        <v>0.37481138059428321</v>
      </c>
      <c r="I1062" s="13">
        <v>0.10720052644110445</v>
      </c>
      <c r="J1062" s="13">
        <v>-4.336041433647797E-2</v>
      </c>
      <c r="K1062" s="13">
        <v>-4.2405684211065275E-2</v>
      </c>
      <c r="L1062" s="13">
        <v>5.3067328330204555E-2</v>
      </c>
      <c r="M1062" s="13">
        <v>1.9651773940760231E-2</v>
      </c>
      <c r="N1062" s="13">
        <v>4.638421745231569E-2</v>
      </c>
      <c r="O1062" s="13">
        <v>5.8795709082680503E-2</v>
      </c>
      <c r="P1062" s="13">
        <v>2.0912895122830344E-2</v>
      </c>
      <c r="Q1062" s="13">
        <v>-0.11210098336619201</v>
      </c>
      <c r="R1062" s="13">
        <v>-9.7780031485001584E-2</v>
      </c>
      <c r="S1062" s="13">
        <v>-0.12069355449490637</v>
      </c>
      <c r="T1062" s="13">
        <v>9.6984914099188746E-2</v>
      </c>
      <c r="U1062" s="13">
        <v>2.3470694442410789E-2</v>
      </c>
      <c r="V1062" s="13">
        <v>-3.2617490691445594E-3</v>
      </c>
      <c r="W1062" s="13">
        <v>4.7338947577728385E-2</v>
      </c>
      <c r="X1062" s="13">
        <v>6.2614629584331505E-2</v>
      </c>
      <c r="Y1062" s="13">
        <v>-0.28395240594047744</v>
      </c>
      <c r="Z1062" s="13">
        <v>3.5882186072775824E-2</v>
      </c>
      <c r="AA1062" s="13">
        <v>-4.336041433647797E-2</v>
      </c>
      <c r="AB1062" s="15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6"/>
    </row>
    <row r="1063" spans="1:65">
      <c r="A1063" s="30"/>
      <c r="B1063" s="46" t="s">
        <v>271</v>
      </c>
      <c r="C1063" s="47"/>
      <c r="D1063" s="45">
        <v>0.05</v>
      </c>
      <c r="E1063" s="45">
        <v>0.02</v>
      </c>
      <c r="F1063" s="45">
        <v>7.19</v>
      </c>
      <c r="G1063" s="45">
        <v>2.0699999999999998</v>
      </c>
      <c r="H1063" s="45">
        <v>4.58</v>
      </c>
      <c r="I1063" s="45">
        <v>1.1399999999999999</v>
      </c>
      <c r="J1063" s="45">
        <v>0.79</v>
      </c>
      <c r="K1063" s="45">
        <v>0.78</v>
      </c>
      <c r="L1063" s="45">
        <v>0.45</v>
      </c>
      <c r="M1063" s="45">
        <v>0.02</v>
      </c>
      <c r="N1063" s="45">
        <v>0.36</v>
      </c>
      <c r="O1063" s="45">
        <v>0.52</v>
      </c>
      <c r="P1063" s="45">
        <v>0.03</v>
      </c>
      <c r="Q1063" s="45">
        <v>1.67</v>
      </c>
      <c r="R1063" s="45">
        <v>1.49</v>
      </c>
      <c r="S1063" s="45">
        <v>1.78</v>
      </c>
      <c r="T1063" s="45">
        <v>1.01</v>
      </c>
      <c r="U1063" s="45">
        <v>7.0000000000000007E-2</v>
      </c>
      <c r="V1063" s="45">
        <v>0.28000000000000003</v>
      </c>
      <c r="W1063" s="45">
        <v>0.37</v>
      </c>
      <c r="X1063" s="45">
        <v>0.56999999999999995</v>
      </c>
      <c r="Y1063" s="45">
        <v>3.88</v>
      </c>
      <c r="Z1063" s="45">
        <v>0.23</v>
      </c>
      <c r="AA1063" s="45">
        <v>0.79</v>
      </c>
      <c r="AB1063" s="15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6"/>
    </row>
    <row r="1064" spans="1:65">
      <c r="B1064" s="31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BM1064" s="56"/>
    </row>
    <row r="1065" spans="1:65" ht="15">
      <c r="B1065" s="8" t="s">
        <v>559</v>
      </c>
      <c r="BM1065" s="28" t="s">
        <v>67</v>
      </c>
    </row>
    <row r="1066" spans="1:65" ht="15">
      <c r="A1066" s="25" t="s">
        <v>38</v>
      </c>
      <c r="B1066" s="18" t="s">
        <v>110</v>
      </c>
      <c r="C1066" s="15" t="s">
        <v>111</v>
      </c>
      <c r="D1066" s="16" t="s">
        <v>227</v>
      </c>
      <c r="E1066" s="17" t="s">
        <v>227</v>
      </c>
      <c r="F1066" s="17" t="s">
        <v>227</v>
      </c>
      <c r="G1066" s="17" t="s">
        <v>227</v>
      </c>
      <c r="H1066" s="17" t="s">
        <v>227</v>
      </c>
      <c r="I1066" s="17" t="s">
        <v>227</v>
      </c>
      <c r="J1066" s="17" t="s">
        <v>227</v>
      </c>
      <c r="K1066" s="17" t="s">
        <v>227</v>
      </c>
      <c r="L1066" s="17" t="s">
        <v>227</v>
      </c>
      <c r="M1066" s="17" t="s">
        <v>227</v>
      </c>
      <c r="N1066" s="17" t="s">
        <v>227</v>
      </c>
      <c r="O1066" s="17" t="s">
        <v>227</v>
      </c>
      <c r="P1066" s="17" t="s">
        <v>227</v>
      </c>
      <c r="Q1066" s="17" t="s">
        <v>227</v>
      </c>
      <c r="R1066" s="17" t="s">
        <v>227</v>
      </c>
      <c r="S1066" s="17" t="s">
        <v>227</v>
      </c>
      <c r="T1066" s="17" t="s">
        <v>227</v>
      </c>
      <c r="U1066" s="17" t="s">
        <v>227</v>
      </c>
      <c r="V1066" s="17" t="s">
        <v>227</v>
      </c>
      <c r="W1066" s="17" t="s">
        <v>227</v>
      </c>
      <c r="X1066" s="17" t="s">
        <v>227</v>
      </c>
      <c r="Y1066" s="17" t="s">
        <v>227</v>
      </c>
      <c r="Z1066" s="17" t="s">
        <v>227</v>
      </c>
      <c r="AA1066" s="17" t="s">
        <v>227</v>
      </c>
      <c r="AB1066" s="157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228</v>
      </c>
      <c r="C1067" s="9" t="s">
        <v>228</v>
      </c>
      <c r="D1067" s="155" t="s">
        <v>232</v>
      </c>
      <c r="E1067" s="156" t="s">
        <v>233</v>
      </c>
      <c r="F1067" s="156" t="s">
        <v>237</v>
      </c>
      <c r="G1067" s="156" t="s">
        <v>238</v>
      </c>
      <c r="H1067" s="156" t="s">
        <v>239</v>
      </c>
      <c r="I1067" s="156" t="s">
        <v>240</v>
      </c>
      <c r="J1067" s="156" t="s">
        <v>241</v>
      </c>
      <c r="K1067" s="156" t="s">
        <v>242</v>
      </c>
      <c r="L1067" s="156" t="s">
        <v>243</v>
      </c>
      <c r="M1067" s="156" t="s">
        <v>244</v>
      </c>
      <c r="N1067" s="156" t="s">
        <v>245</v>
      </c>
      <c r="O1067" s="156" t="s">
        <v>246</v>
      </c>
      <c r="P1067" s="156" t="s">
        <v>247</v>
      </c>
      <c r="Q1067" s="156" t="s">
        <v>248</v>
      </c>
      <c r="R1067" s="156" t="s">
        <v>249</v>
      </c>
      <c r="S1067" s="156" t="s">
        <v>250</v>
      </c>
      <c r="T1067" s="156" t="s">
        <v>251</v>
      </c>
      <c r="U1067" s="156" t="s">
        <v>252</v>
      </c>
      <c r="V1067" s="156" t="s">
        <v>253</v>
      </c>
      <c r="W1067" s="156" t="s">
        <v>254</v>
      </c>
      <c r="X1067" s="156" t="s">
        <v>255</v>
      </c>
      <c r="Y1067" s="156" t="s">
        <v>257</v>
      </c>
      <c r="Z1067" s="156" t="s">
        <v>259</v>
      </c>
      <c r="AA1067" s="156" t="s">
        <v>260</v>
      </c>
      <c r="AB1067" s="157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3</v>
      </c>
    </row>
    <row r="1068" spans="1:65">
      <c r="A1068" s="30"/>
      <c r="B1068" s="19"/>
      <c r="C1068" s="9"/>
      <c r="D1068" s="10" t="s">
        <v>303</v>
      </c>
      <c r="E1068" s="11" t="s">
        <v>303</v>
      </c>
      <c r="F1068" s="11" t="s">
        <v>304</v>
      </c>
      <c r="G1068" s="11" t="s">
        <v>303</v>
      </c>
      <c r="H1068" s="11" t="s">
        <v>114</v>
      </c>
      <c r="I1068" s="11" t="s">
        <v>304</v>
      </c>
      <c r="J1068" s="11" t="s">
        <v>303</v>
      </c>
      <c r="K1068" s="11" t="s">
        <v>304</v>
      </c>
      <c r="L1068" s="11" t="s">
        <v>304</v>
      </c>
      <c r="M1068" s="11" t="s">
        <v>304</v>
      </c>
      <c r="N1068" s="11" t="s">
        <v>304</v>
      </c>
      <c r="O1068" s="11" t="s">
        <v>304</v>
      </c>
      <c r="P1068" s="11" t="s">
        <v>114</v>
      </c>
      <c r="Q1068" s="11" t="s">
        <v>304</v>
      </c>
      <c r="R1068" s="11" t="s">
        <v>304</v>
      </c>
      <c r="S1068" s="11" t="s">
        <v>303</v>
      </c>
      <c r="T1068" s="11" t="s">
        <v>304</v>
      </c>
      <c r="U1068" s="11" t="s">
        <v>303</v>
      </c>
      <c r="V1068" s="11" t="s">
        <v>303</v>
      </c>
      <c r="W1068" s="11" t="s">
        <v>303</v>
      </c>
      <c r="X1068" s="11" t="s">
        <v>303</v>
      </c>
      <c r="Y1068" s="11" t="s">
        <v>304</v>
      </c>
      <c r="Z1068" s="11" t="s">
        <v>303</v>
      </c>
      <c r="AA1068" s="11" t="s">
        <v>304</v>
      </c>
      <c r="AB1068" s="157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157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2</v>
      </c>
    </row>
    <row r="1070" spans="1:65">
      <c r="A1070" s="30"/>
      <c r="B1070" s="18">
        <v>1</v>
      </c>
      <c r="C1070" s="14">
        <v>1</v>
      </c>
      <c r="D1070" s="230">
        <v>15.164279064519587</v>
      </c>
      <c r="E1070" s="230">
        <v>16.059999999999999</v>
      </c>
      <c r="F1070" s="230">
        <v>16.7</v>
      </c>
      <c r="G1070" s="230">
        <v>15.852600000000001</v>
      </c>
      <c r="H1070" s="237">
        <v>15</v>
      </c>
      <c r="I1070" s="230">
        <v>15.509999999999998</v>
      </c>
      <c r="J1070" s="230">
        <v>15.299999999999999</v>
      </c>
      <c r="K1070" s="230">
        <v>16.2</v>
      </c>
      <c r="L1070" s="230">
        <v>16.2</v>
      </c>
      <c r="M1070" s="230">
        <v>16.600000000000001</v>
      </c>
      <c r="N1070" s="230">
        <v>14.4</v>
      </c>
      <c r="O1070" s="230">
        <v>17.2</v>
      </c>
      <c r="P1070" s="230">
        <v>17.092002030959616</v>
      </c>
      <c r="Q1070" s="230">
        <v>14.9</v>
      </c>
      <c r="R1070" s="230">
        <v>14.9</v>
      </c>
      <c r="S1070" s="230">
        <v>16.2</v>
      </c>
      <c r="T1070" s="230">
        <v>18</v>
      </c>
      <c r="U1070" s="230">
        <v>15</v>
      </c>
      <c r="V1070" s="230">
        <v>16.2</v>
      </c>
      <c r="W1070" s="230">
        <v>15.63</v>
      </c>
      <c r="X1070" s="230">
        <v>16.399999999999999</v>
      </c>
      <c r="Y1070" s="237">
        <v>18</v>
      </c>
      <c r="Z1070" s="238">
        <v>15.2</v>
      </c>
      <c r="AA1070" s="230">
        <v>14</v>
      </c>
      <c r="AB1070" s="231"/>
      <c r="AC1070" s="232"/>
      <c r="AD1070" s="232"/>
      <c r="AE1070" s="232"/>
      <c r="AF1070" s="232"/>
      <c r="AG1070" s="232"/>
      <c r="AH1070" s="232"/>
      <c r="AI1070" s="232"/>
      <c r="AJ1070" s="232"/>
      <c r="AK1070" s="232"/>
      <c r="AL1070" s="232"/>
      <c r="AM1070" s="232"/>
      <c r="AN1070" s="232"/>
      <c r="AO1070" s="232"/>
      <c r="AP1070" s="232"/>
      <c r="AQ1070" s="232"/>
      <c r="AR1070" s="232"/>
      <c r="AS1070" s="232"/>
      <c r="AT1070" s="232"/>
      <c r="AU1070" s="232"/>
      <c r="AV1070" s="232"/>
      <c r="AW1070" s="232"/>
      <c r="AX1070" s="232"/>
      <c r="AY1070" s="232"/>
      <c r="AZ1070" s="232"/>
      <c r="BA1070" s="232"/>
      <c r="BB1070" s="232"/>
      <c r="BC1070" s="232"/>
      <c r="BD1070" s="232"/>
      <c r="BE1070" s="232"/>
      <c r="BF1070" s="232"/>
      <c r="BG1070" s="232"/>
      <c r="BH1070" s="232"/>
      <c r="BI1070" s="232"/>
      <c r="BJ1070" s="232"/>
      <c r="BK1070" s="232"/>
      <c r="BL1070" s="232"/>
      <c r="BM1070" s="233">
        <v>1</v>
      </c>
    </row>
    <row r="1071" spans="1:65">
      <c r="A1071" s="30"/>
      <c r="B1071" s="19">
        <v>1</v>
      </c>
      <c r="C1071" s="9">
        <v>2</v>
      </c>
      <c r="D1071" s="234">
        <v>15.328650572122896</v>
      </c>
      <c r="E1071" s="234">
        <v>15.87</v>
      </c>
      <c r="F1071" s="234">
        <v>17.100000000000001</v>
      </c>
      <c r="G1071" s="234">
        <v>15.7241</v>
      </c>
      <c r="H1071" s="239">
        <v>15</v>
      </c>
      <c r="I1071" s="234">
        <v>15.289999999999997</v>
      </c>
      <c r="J1071" s="234">
        <v>16</v>
      </c>
      <c r="K1071" s="234">
        <v>16.399999999999999</v>
      </c>
      <c r="L1071" s="240">
        <v>19.899999999999999</v>
      </c>
      <c r="M1071" s="234">
        <v>15.7</v>
      </c>
      <c r="N1071" s="234">
        <v>14.2</v>
      </c>
      <c r="O1071" s="234">
        <v>17.399999999999999</v>
      </c>
      <c r="P1071" s="234">
        <v>16.788033287276019</v>
      </c>
      <c r="Q1071" s="234">
        <v>14.4</v>
      </c>
      <c r="R1071" s="234">
        <v>14.6</v>
      </c>
      <c r="S1071" s="234">
        <v>15.9</v>
      </c>
      <c r="T1071" s="234">
        <v>17.2</v>
      </c>
      <c r="U1071" s="234">
        <v>15.299999999999999</v>
      </c>
      <c r="V1071" s="234">
        <v>16</v>
      </c>
      <c r="W1071" s="234">
        <v>15.88</v>
      </c>
      <c r="X1071" s="234">
        <v>16.77</v>
      </c>
      <c r="Y1071" s="239">
        <v>19</v>
      </c>
      <c r="Z1071" s="234">
        <v>16.2</v>
      </c>
      <c r="AA1071" s="234">
        <v>13.8</v>
      </c>
      <c r="AB1071" s="231"/>
      <c r="AC1071" s="232"/>
      <c r="AD1071" s="232"/>
      <c r="AE1071" s="232"/>
      <c r="AF1071" s="232"/>
      <c r="AG1071" s="232"/>
      <c r="AH1071" s="232"/>
      <c r="AI1071" s="232"/>
      <c r="AJ1071" s="232"/>
      <c r="AK1071" s="232"/>
      <c r="AL1071" s="232"/>
      <c r="AM1071" s="232"/>
      <c r="AN1071" s="232"/>
      <c r="AO1071" s="232"/>
      <c r="AP1071" s="232"/>
      <c r="AQ1071" s="232"/>
      <c r="AR1071" s="232"/>
      <c r="AS1071" s="232"/>
      <c r="AT1071" s="232"/>
      <c r="AU1071" s="232"/>
      <c r="AV1071" s="232"/>
      <c r="AW1071" s="232"/>
      <c r="AX1071" s="232"/>
      <c r="AY1071" s="232"/>
      <c r="AZ1071" s="232"/>
      <c r="BA1071" s="232"/>
      <c r="BB1071" s="232"/>
      <c r="BC1071" s="232"/>
      <c r="BD1071" s="232"/>
      <c r="BE1071" s="232"/>
      <c r="BF1071" s="232"/>
      <c r="BG1071" s="232"/>
      <c r="BH1071" s="232"/>
      <c r="BI1071" s="232"/>
      <c r="BJ1071" s="232"/>
      <c r="BK1071" s="232"/>
      <c r="BL1071" s="232"/>
      <c r="BM1071" s="233">
        <v>35</v>
      </c>
    </row>
    <row r="1072" spans="1:65">
      <c r="A1072" s="30"/>
      <c r="B1072" s="19">
        <v>1</v>
      </c>
      <c r="C1072" s="9">
        <v>3</v>
      </c>
      <c r="D1072" s="234">
        <v>15.149818893736262</v>
      </c>
      <c r="E1072" s="234">
        <v>16.3</v>
      </c>
      <c r="F1072" s="234">
        <v>17.600000000000001</v>
      </c>
      <c r="G1072" s="234">
        <v>15.228300000000001</v>
      </c>
      <c r="H1072" s="239">
        <v>15</v>
      </c>
      <c r="I1072" s="234">
        <v>15.659999999999998</v>
      </c>
      <c r="J1072" s="234">
        <v>15.8</v>
      </c>
      <c r="K1072" s="234">
        <v>15.8</v>
      </c>
      <c r="L1072" s="234">
        <v>17.600000000000001</v>
      </c>
      <c r="M1072" s="234">
        <v>16.7</v>
      </c>
      <c r="N1072" s="234">
        <v>13.9</v>
      </c>
      <c r="O1072" s="234">
        <v>17.7</v>
      </c>
      <c r="P1072" s="234">
        <v>17.158844999519999</v>
      </c>
      <c r="Q1072" s="234">
        <v>14.2</v>
      </c>
      <c r="R1072" s="234">
        <v>15.299999999999999</v>
      </c>
      <c r="S1072" s="234">
        <v>15.7</v>
      </c>
      <c r="T1072" s="234">
        <v>18.3</v>
      </c>
      <c r="U1072" s="234">
        <v>15.6</v>
      </c>
      <c r="V1072" s="234">
        <v>15.6</v>
      </c>
      <c r="W1072" s="234">
        <v>16.010000000000002</v>
      </c>
      <c r="X1072" s="234">
        <v>16.04</v>
      </c>
      <c r="Y1072" s="239">
        <v>18</v>
      </c>
      <c r="Z1072" s="234">
        <v>17</v>
      </c>
      <c r="AA1072" s="234">
        <v>13.6</v>
      </c>
      <c r="AB1072" s="231"/>
      <c r="AC1072" s="232"/>
      <c r="AD1072" s="232"/>
      <c r="AE1072" s="232"/>
      <c r="AF1072" s="232"/>
      <c r="AG1072" s="232"/>
      <c r="AH1072" s="232"/>
      <c r="AI1072" s="232"/>
      <c r="AJ1072" s="232"/>
      <c r="AK1072" s="232"/>
      <c r="AL1072" s="232"/>
      <c r="AM1072" s="232"/>
      <c r="AN1072" s="232"/>
      <c r="AO1072" s="232"/>
      <c r="AP1072" s="232"/>
      <c r="AQ1072" s="232"/>
      <c r="AR1072" s="232"/>
      <c r="AS1072" s="232"/>
      <c r="AT1072" s="232"/>
      <c r="AU1072" s="232"/>
      <c r="AV1072" s="232"/>
      <c r="AW1072" s="232"/>
      <c r="AX1072" s="232"/>
      <c r="AY1072" s="232"/>
      <c r="AZ1072" s="232"/>
      <c r="BA1072" s="232"/>
      <c r="BB1072" s="232"/>
      <c r="BC1072" s="232"/>
      <c r="BD1072" s="232"/>
      <c r="BE1072" s="232"/>
      <c r="BF1072" s="232"/>
      <c r="BG1072" s="232"/>
      <c r="BH1072" s="232"/>
      <c r="BI1072" s="232"/>
      <c r="BJ1072" s="232"/>
      <c r="BK1072" s="232"/>
      <c r="BL1072" s="232"/>
      <c r="BM1072" s="233">
        <v>16</v>
      </c>
    </row>
    <row r="1073" spans="1:65">
      <c r="A1073" s="30"/>
      <c r="B1073" s="19">
        <v>1</v>
      </c>
      <c r="C1073" s="9">
        <v>4</v>
      </c>
      <c r="D1073" s="234">
        <v>15.636274616539886</v>
      </c>
      <c r="E1073" s="234">
        <v>16.2</v>
      </c>
      <c r="F1073" s="234">
        <v>17.2</v>
      </c>
      <c r="G1073" s="234">
        <v>15.8522</v>
      </c>
      <c r="H1073" s="239">
        <v>16</v>
      </c>
      <c r="I1073" s="234">
        <v>16.25</v>
      </c>
      <c r="J1073" s="234">
        <v>14.6</v>
      </c>
      <c r="K1073" s="234">
        <v>15.8</v>
      </c>
      <c r="L1073" s="234">
        <v>17.5</v>
      </c>
      <c r="M1073" s="234">
        <v>16.600000000000001</v>
      </c>
      <c r="N1073" s="234">
        <v>14.7</v>
      </c>
      <c r="O1073" s="234">
        <v>17.600000000000001</v>
      </c>
      <c r="P1073" s="234">
        <v>17.24101176672</v>
      </c>
      <c r="Q1073" s="234">
        <v>13.9</v>
      </c>
      <c r="R1073" s="234">
        <v>14.9</v>
      </c>
      <c r="S1073" s="234">
        <v>16</v>
      </c>
      <c r="T1073" s="234">
        <v>18.100000000000001</v>
      </c>
      <c r="U1073" s="234">
        <v>14.9</v>
      </c>
      <c r="V1073" s="234">
        <v>15.9</v>
      </c>
      <c r="W1073" s="234">
        <v>16.329999999999998</v>
      </c>
      <c r="X1073" s="234">
        <v>15.67</v>
      </c>
      <c r="Y1073" s="239">
        <v>18</v>
      </c>
      <c r="Z1073" s="234">
        <v>16.7</v>
      </c>
      <c r="AA1073" s="234">
        <v>13.9</v>
      </c>
      <c r="AB1073" s="231"/>
      <c r="AC1073" s="232"/>
      <c r="AD1073" s="232"/>
      <c r="AE1073" s="232"/>
      <c r="AF1073" s="232"/>
      <c r="AG1073" s="232"/>
      <c r="AH1073" s="232"/>
      <c r="AI1073" s="232"/>
      <c r="AJ1073" s="232"/>
      <c r="AK1073" s="232"/>
      <c r="AL1073" s="232"/>
      <c r="AM1073" s="232"/>
      <c r="AN1073" s="232"/>
      <c r="AO1073" s="232"/>
      <c r="AP1073" s="232"/>
      <c r="AQ1073" s="232"/>
      <c r="AR1073" s="232"/>
      <c r="AS1073" s="232"/>
      <c r="AT1073" s="232"/>
      <c r="AU1073" s="232"/>
      <c r="AV1073" s="232"/>
      <c r="AW1073" s="232"/>
      <c r="AX1073" s="232"/>
      <c r="AY1073" s="232"/>
      <c r="AZ1073" s="232"/>
      <c r="BA1073" s="232"/>
      <c r="BB1073" s="232"/>
      <c r="BC1073" s="232"/>
      <c r="BD1073" s="232"/>
      <c r="BE1073" s="232"/>
      <c r="BF1073" s="232"/>
      <c r="BG1073" s="232"/>
      <c r="BH1073" s="232"/>
      <c r="BI1073" s="232"/>
      <c r="BJ1073" s="232"/>
      <c r="BK1073" s="232"/>
      <c r="BL1073" s="232"/>
      <c r="BM1073" s="233">
        <v>15.93595792517424</v>
      </c>
    </row>
    <row r="1074" spans="1:65">
      <c r="A1074" s="30"/>
      <c r="B1074" s="19">
        <v>1</v>
      </c>
      <c r="C1074" s="9">
        <v>5</v>
      </c>
      <c r="D1074" s="234">
        <v>15.598805423482613</v>
      </c>
      <c r="E1074" s="240">
        <v>15.36</v>
      </c>
      <c r="F1074" s="234">
        <v>17.7</v>
      </c>
      <c r="G1074" s="240">
        <v>16.9925</v>
      </c>
      <c r="H1074" s="239">
        <v>15</v>
      </c>
      <c r="I1074" s="234">
        <v>15.79</v>
      </c>
      <c r="J1074" s="234">
        <v>14.8</v>
      </c>
      <c r="K1074" s="234">
        <v>17</v>
      </c>
      <c r="L1074" s="234">
        <v>18</v>
      </c>
      <c r="M1074" s="234">
        <v>16.100000000000001</v>
      </c>
      <c r="N1074" s="234">
        <v>14.7</v>
      </c>
      <c r="O1074" s="234">
        <v>17.600000000000001</v>
      </c>
      <c r="P1074" s="234">
        <v>16.975435296116164</v>
      </c>
      <c r="Q1074" s="234">
        <v>13</v>
      </c>
      <c r="R1074" s="234">
        <v>14.7</v>
      </c>
      <c r="S1074" s="234">
        <v>15.7</v>
      </c>
      <c r="T1074" s="234">
        <v>17.399999999999999</v>
      </c>
      <c r="U1074" s="234">
        <v>14.9</v>
      </c>
      <c r="V1074" s="234">
        <v>16.2</v>
      </c>
      <c r="W1074" s="234">
        <v>16.45</v>
      </c>
      <c r="X1074" s="234">
        <v>16.11</v>
      </c>
      <c r="Y1074" s="239">
        <v>19</v>
      </c>
      <c r="Z1074" s="234">
        <v>16.7</v>
      </c>
      <c r="AA1074" s="234">
        <v>14.4</v>
      </c>
      <c r="AB1074" s="231"/>
      <c r="AC1074" s="232"/>
      <c r="AD1074" s="232"/>
      <c r="AE1074" s="232"/>
      <c r="AF1074" s="232"/>
      <c r="AG1074" s="232"/>
      <c r="AH1074" s="232"/>
      <c r="AI1074" s="232"/>
      <c r="AJ1074" s="232"/>
      <c r="AK1074" s="232"/>
      <c r="AL1074" s="232"/>
      <c r="AM1074" s="232"/>
      <c r="AN1074" s="232"/>
      <c r="AO1074" s="232"/>
      <c r="AP1074" s="232"/>
      <c r="AQ1074" s="232"/>
      <c r="AR1074" s="232"/>
      <c r="AS1074" s="232"/>
      <c r="AT1074" s="232"/>
      <c r="AU1074" s="232"/>
      <c r="AV1074" s="232"/>
      <c r="AW1074" s="232"/>
      <c r="AX1074" s="232"/>
      <c r="AY1074" s="232"/>
      <c r="AZ1074" s="232"/>
      <c r="BA1074" s="232"/>
      <c r="BB1074" s="232"/>
      <c r="BC1074" s="232"/>
      <c r="BD1074" s="232"/>
      <c r="BE1074" s="232"/>
      <c r="BF1074" s="232"/>
      <c r="BG1074" s="232"/>
      <c r="BH1074" s="232"/>
      <c r="BI1074" s="232"/>
      <c r="BJ1074" s="232"/>
      <c r="BK1074" s="232"/>
      <c r="BL1074" s="232"/>
      <c r="BM1074" s="233">
        <v>68</v>
      </c>
    </row>
    <row r="1075" spans="1:65">
      <c r="A1075" s="30"/>
      <c r="B1075" s="19">
        <v>1</v>
      </c>
      <c r="C1075" s="9">
        <v>6</v>
      </c>
      <c r="D1075" s="234">
        <v>15.83506415528681</v>
      </c>
      <c r="E1075" s="234">
        <v>16.13</v>
      </c>
      <c r="F1075" s="234">
        <v>17.5</v>
      </c>
      <c r="G1075" s="234">
        <v>15.5258</v>
      </c>
      <c r="H1075" s="239">
        <v>15</v>
      </c>
      <c r="I1075" s="234">
        <v>15.73</v>
      </c>
      <c r="J1075" s="234">
        <v>14.9</v>
      </c>
      <c r="K1075" s="234">
        <v>15.8</v>
      </c>
      <c r="L1075" s="234">
        <v>17.7</v>
      </c>
      <c r="M1075" s="234">
        <v>15.8</v>
      </c>
      <c r="N1075" s="234">
        <v>14.9</v>
      </c>
      <c r="O1075" s="234">
        <v>17.600000000000001</v>
      </c>
      <c r="P1075" s="234">
        <v>16.83662601672</v>
      </c>
      <c r="Q1075" s="234">
        <v>14.3</v>
      </c>
      <c r="R1075" s="234">
        <v>14.9</v>
      </c>
      <c r="S1075" s="234">
        <v>16.3</v>
      </c>
      <c r="T1075" s="234">
        <v>17.3</v>
      </c>
      <c r="U1075" s="234">
        <v>14.4</v>
      </c>
      <c r="V1075" s="234">
        <v>15.299999999999999</v>
      </c>
      <c r="W1075" s="234">
        <v>15.85</v>
      </c>
      <c r="X1075" s="234">
        <v>15.82</v>
      </c>
      <c r="Y1075" s="239">
        <v>18</v>
      </c>
      <c r="Z1075" s="234">
        <v>17.2</v>
      </c>
      <c r="AA1075" s="234">
        <v>13.4</v>
      </c>
      <c r="AB1075" s="231"/>
      <c r="AC1075" s="232"/>
      <c r="AD1075" s="232"/>
      <c r="AE1075" s="232"/>
      <c r="AF1075" s="232"/>
      <c r="AG1075" s="232"/>
      <c r="AH1075" s="232"/>
      <c r="AI1075" s="232"/>
      <c r="AJ1075" s="232"/>
      <c r="AK1075" s="232"/>
      <c r="AL1075" s="232"/>
      <c r="AM1075" s="232"/>
      <c r="AN1075" s="232"/>
      <c r="AO1075" s="232"/>
      <c r="AP1075" s="232"/>
      <c r="AQ1075" s="232"/>
      <c r="AR1075" s="232"/>
      <c r="AS1075" s="232"/>
      <c r="AT1075" s="232"/>
      <c r="AU1075" s="232"/>
      <c r="AV1075" s="232"/>
      <c r="AW1075" s="232"/>
      <c r="AX1075" s="232"/>
      <c r="AY1075" s="232"/>
      <c r="AZ1075" s="232"/>
      <c r="BA1075" s="232"/>
      <c r="BB1075" s="232"/>
      <c r="BC1075" s="232"/>
      <c r="BD1075" s="232"/>
      <c r="BE1075" s="232"/>
      <c r="BF1075" s="232"/>
      <c r="BG1075" s="232"/>
      <c r="BH1075" s="232"/>
      <c r="BI1075" s="232"/>
      <c r="BJ1075" s="232"/>
      <c r="BK1075" s="232"/>
      <c r="BL1075" s="232"/>
      <c r="BM1075" s="235"/>
    </row>
    <row r="1076" spans="1:65">
      <c r="A1076" s="30"/>
      <c r="B1076" s="20" t="s">
        <v>267</v>
      </c>
      <c r="C1076" s="12"/>
      <c r="D1076" s="236">
        <v>15.452148787614677</v>
      </c>
      <c r="E1076" s="236">
        <v>15.986666666666666</v>
      </c>
      <c r="F1076" s="236">
        <v>17.3</v>
      </c>
      <c r="G1076" s="236">
        <v>15.862583333333333</v>
      </c>
      <c r="H1076" s="236">
        <v>15.166666666666666</v>
      </c>
      <c r="I1076" s="236">
        <v>15.705</v>
      </c>
      <c r="J1076" s="236">
        <v>15.233333333333334</v>
      </c>
      <c r="K1076" s="236">
        <v>16.166666666666664</v>
      </c>
      <c r="L1076" s="236">
        <v>17.816666666666666</v>
      </c>
      <c r="M1076" s="236">
        <v>16.249999999999996</v>
      </c>
      <c r="N1076" s="236">
        <v>14.466666666666669</v>
      </c>
      <c r="O1076" s="236">
        <v>17.516666666666666</v>
      </c>
      <c r="P1076" s="236">
        <v>17.015325566218632</v>
      </c>
      <c r="Q1076" s="236">
        <v>14.116666666666667</v>
      </c>
      <c r="R1076" s="236">
        <v>14.883333333333333</v>
      </c>
      <c r="S1076" s="236">
        <v>15.966666666666667</v>
      </c>
      <c r="T1076" s="236">
        <v>17.716666666666665</v>
      </c>
      <c r="U1076" s="236">
        <v>15.016666666666667</v>
      </c>
      <c r="V1076" s="236">
        <v>15.866666666666667</v>
      </c>
      <c r="W1076" s="236">
        <v>16.024999999999999</v>
      </c>
      <c r="X1076" s="236">
        <v>16.135000000000002</v>
      </c>
      <c r="Y1076" s="236">
        <v>18.333333333333332</v>
      </c>
      <c r="Z1076" s="236">
        <v>16.5</v>
      </c>
      <c r="AA1076" s="236">
        <v>13.850000000000001</v>
      </c>
      <c r="AB1076" s="231"/>
      <c r="AC1076" s="232"/>
      <c r="AD1076" s="232"/>
      <c r="AE1076" s="232"/>
      <c r="AF1076" s="232"/>
      <c r="AG1076" s="232"/>
      <c r="AH1076" s="232"/>
      <c r="AI1076" s="232"/>
      <c r="AJ1076" s="232"/>
      <c r="AK1076" s="232"/>
      <c r="AL1076" s="232"/>
      <c r="AM1076" s="232"/>
      <c r="AN1076" s="232"/>
      <c r="AO1076" s="232"/>
      <c r="AP1076" s="232"/>
      <c r="AQ1076" s="232"/>
      <c r="AR1076" s="232"/>
      <c r="AS1076" s="232"/>
      <c r="AT1076" s="232"/>
      <c r="AU1076" s="232"/>
      <c r="AV1076" s="232"/>
      <c r="AW1076" s="232"/>
      <c r="AX1076" s="232"/>
      <c r="AY1076" s="232"/>
      <c r="AZ1076" s="232"/>
      <c r="BA1076" s="232"/>
      <c r="BB1076" s="232"/>
      <c r="BC1076" s="232"/>
      <c r="BD1076" s="232"/>
      <c r="BE1076" s="232"/>
      <c r="BF1076" s="232"/>
      <c r="BG1076" s="232"/>
      <c r="BH1076" s="232"/>
      <c r="BI1076" s="232"/>
      <c r="BJ1076" s="232"/>
      <c r="BK1076" s="232"/>
      <c r="BL1076" s="232"/>
      <c r="BM1076" s="235"/>
    </row>
    <row r="1077" spans="1:65">
      <c r="A1077" s="30"/>
      <c r="B1077" s="3" t="s">
        <v>268</v>
      </c>
      <c r="C1077" s="29"/>
      <c r="D1077" s="234">
        <v>15.463727997802755</v>
      </c>
      <c r="E1077" s="234">
        <v>16.094999999999999</v>
      </c>
      <c r="F1077" s="234">
        <v>17.350000000000001</v>
      </c>
      <c r="G1077" s="234">
        <v>15.78815</v>
      </c>
      <c r="H1077" s="234">
        <v>15</v>
      </c>
      <c r="I1077" s="234">
        <v>15.695</v>
      </c>
      <c r="J1077" s="234">
        <v>15.1</v>
      </c>
      <c r="K1077" s="234">
        <v>16</v>
      </c>
      <c r="L1077" s="234">
        <v>17.649999999999999</v>
      </c>
      <c r="M1077" s="234">
        <v>16.350000000000001</v>
      </c>
      <c r="N1077" s="234">
        <v>14.55</v>
      </c>
      <c r="O1077" s="234">
        <v>17.600000000000001</v>
      </c>
      <c r="P1077" s="234">
        <v>17.03371866353789</v>
      </c>
      <c r="Q1077" s="234">
        <v>14.25</v>
      </c>
      <c r="R1077" s="234">
        <v>14.9</v>
      </c>
      <c r="S1077" s="234">
        <v>15.95</v>
      </c>
      <c r="T1077" s="234">
        <v>17.7</v>
      </c>
      <c r="U1077" s="234">
        <v>14.95</v>
      </c>
      <c r="V1077" s="234">
        <v>15.95</v>
      </c>
      <c r="W1077" s="234">
        <v>15.945</v>
      </c>
      <c r="X1077" s="234">
        <v>16.074999999999999</v>
      </c>
      <c r="Y1077" s="234">
        <v>18</v>
      </c>
      <c r="Z1077" s="234">
        <v>16.7</v>
      </c>
      <c r="AA1077" s="234">
        <v>13.850000000000001</v>
      </c>
      <c r="AB1077" s="231"/>
      <c r="AC1077" s="232"/>
      <c r="AD1077" s="232"/>
      <c r="AE1077" s="232"/>
      <c r="AF1077" s="232"/>
      <c r="AG1077" s="232"/>
      <c r="AH1077" s="232"/>
      <c r="AI1077" s="232"/>
      <c r="AJ1077" s="232"/>
      <c r="AK1077" s="232"/>
      <c r="AL1077" s="232"/>
      <c r="AM1077" s="232"/>
      <c r="AN1077" s="232"/>
      <c r="AO1077" s="232"/>
      <c r="AP1077" s="232"/>
      <c r="AQ1077" s="232"/>
      <c r="AR1077" s="232"/>
      <c r="AS1077" s="232"/>
      <c r="AT1077" s="232"/>
      <c r="AU1077" s="232"/>
      <c r="AV1077" s="232"/>
      <c r="AW1077" s="232"/>
      <c r="AX1077" s="232"/>
      <c r="AY1077" s="232"/>
      <c r="AZ1077" s="232"/>
      <c r="BA1077" s="232"/>
      <c r="BB1077" s="232"/>
      <c r="BC1077" s="232"/>
      <c r="BD1077" s="232"/>
      <c r="BE1077" s="232"/>
      <c r="BF1077" s="232"/>
      <c r="BG1077" s="232"/>
      <c r="BH1077" s="232"/>
      <c r="BI1077" s="232"/>
      <c r="BJ1077" s="232"/>
      <c r="BK1077" s="232"/>
      <c r="BL1077" s="232"/>
      <c r="BM1077" s="235"/>
    </row>
    <row r="1078" spans="1:65">
      <c r="A1078" s="30"/>
      <c r="B1078" s="3" t="s">
        <v>269</v>
      </c>
      <c r="C1078" s="29"/>
      <c r="D1078" s="23">
        <v>0.27984239134127364</v>
      </c>
      <c r="E1078" s="23">
        <v>0.33939161254613642</v>
      </c>
      <c r="F1078" s="23">
        <v>0.37416573867739433</v>
      </c>
      <c r="G1078" s="23">
        <v>0.6019692929599203</v>
      </c>
      <c r="H1078" s="23">
        <v>0.40824829046386302</v>
      </c>
      <c r="I1078" s="23">
        <v>0.32160534821423697</v>
      </c>
      <c r="J1078" s="23">
        <v>0.56803755744375461</v>
      </c>
      <c r="K1078" s="23">
        <v>0.48027769744874288</v>
      </c>
      <c r="L1078" s="23">
        <v>1.1956866925188494</v>
      </c>
      <c r="M1078" s="23">
        <v>0.44158804331639262</v>
      </c>
      <c r="N1078" s="23">
        <v>0.37237973450050499</v>
      </c>
      <c r="O1078" s="23">
        <v>0.18348478592697245</v>
      </c>
      <c r="P1078" s="23">
        <v>0.18033186728021935</v>
      </c>
      <c r="Q1078" s="23">
        <v>0.63691967049751785</v>
      </c>
      <c r="R1078" s="23">
        <v>0.24013884872437152</v>
      </c>
      <c r="S1078" s="23">
        <v>0.25033311140691483</v>
      </c>
      <c r="T1078" s="23">
        <v>0.47081489639418511</v>
      </c>
      <c r="U1078" s="23">
        <v>0.40702170294305728</v>
      </c>
      <c r="V1078" s="23">
        <v>0.35590260840104382</v>
      </c>
      <c r="W1078" s="23">
        <v>0.31033852484021301</v>
      </c>
      <c r="X1078" s="23">
        <v>0.39963733559315967</v>
      </c>
      <c r="Y1078" s="23">
        <v>0.5163977794943222</v>
      </c>
      <c r="Z1078" s="23">
        <v>0.72111025509279791</v>
      </c>
      <c r="AA1078" s="23">
        <v>0.34496376621320685</v>
      </c>
      <c r="AB1078" s="157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6"/>
    </row>
    <row r="1079" spans="1:65">
      <c r="A1079" s="30"/>
      <c r="B1079" s="3" t="s">
        <v>87</v>
      </c>
      <c r="C1079" s="29"/>
      <c r="D1079" s="13">
        <v>1.8110257362107141E-2</v>
      </c>
      <c r="E1079" s="13">
        <v>2.1229667173444731E-2</v>
      </c>
      <c r="F1079" s="13">
        <v>2.1628077380196203E-2</v>
      </c>
      <c r="G1079" s="13">
        <v>3.794900744161598E-2</v>
      </c>
      <c r="H1079" s="13">
        <v>2.6917469700914045E-2</v>
      </c>
      <c r="I1079" s="13">
        <v>2.0477895460951096E-2</v>
      </c>
      <c r="J1079" s="13">
        <v>3.7289117556482794E-2</v>
      </c>
      <c r="K1079" s="13">
        <v>2.970789881126245E-2</v>
      </c>
      <c r="L1079" s="13">
        <v>6.7110572077765163E-2</v>
      </c>
      <c r="M1079" s="13">
        <v>2.7174648819470321E-2</v>
      </c>
      <c r="N1079" s="13">
        <v>2.5740534642892048E-2</v>
      </c>
      <c r="O1079" s="13">
        <v>1.0474868844546478E-2</v>
      </c>
      <c r="P1079" s="13">
        <v>1.0598202577930165E-2</v>
      </c>
      <c r="Q1079" s="13">
        <v>4.5118276540556161E-2</v>
      </c>
      <c r="R1079" s="13">
        <v>1.6134749074425858E-2</v>
      </c>
      <c r="S1079" s="13">
        <v>1.5678482969117839E-2</v>
      </c>
      <c r="T1079" s="13">
        <v>2.6574688413594647E-2</v>
      </c>
      <c r="U1079" s="13">
        <v>2.7104663902978287E-2</v>
      </c>
      <c r="V1079" s="13">
        <v>2.2430836663931333E-2</v>
      </c>
      <c r="W1079" s="13">
        <v>1.9365898585972732E-2</v>
      </c>
      <c r="X1079" s="13">
        <v>2.4768350517084575E-2</v>
      </c>
      <c r="Y1079" s="13">
        <v>2.8167151608781211E-2</v>
      </c>
      <c r="Z1079" s="13">
        <v>4.3703651823805936E-2</v>
      </c>
      <c r="AA1079" s="13">
        <v>2.4907131134527569E-2</v>
      </c>
      <c r="AB1079" s="157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6"/>
    </row>
    <row r="1080" spans="1:65">
      <c r="A1080" s="30"/>
      <c r="B1080" s="3" t="s">
        <v>270</v>
      </c>
      <c r="C1080" s="29"/>
      <c r="D1080" s="13">
        <v>-3.0359589290536615E-2</v>
      </c>
      <c r="E1080" s="13">
        <v>3.1820328423635136E-3</v>
      </c>
      <c r="F1080" s="13">
        <v>8.5595235707228268E-2</v>
      </c>
      <c r="G1080" s="13">
        <v>-4.6043414638410329E-3</v>
      </c>
      <c r="H1080" s="13">
        <v>-4.8273926306765302E-2</v>
      </c>
      <c r="I1080" s="13">
        <v>-1.4492879954796534E-2</v>
      </c>
      <c r="J1080" s="13">
        <v>-4.4090514993827878E-2</v>
      </c>
      <c r="K1080" s="13">
        <v>1.4477243387293948E-2</v>
      </c>
      <c r="L1080" s="13">
        <v>0.11801667338249233</v>
      </c>
      <c r="M1080" s="13">
        <v>1.9706507528465478E-2</v>
      </c>
      <c r="N1080" s="13">
        <v>-9.2199745092606755E-2</v>
      </c>
      <c r="O1080" s="13">
        <v>9.9191322474274424E-2</v>
      </c>
      <c r="P1080" s="13">
        <v>6.7731582005453372E-2</v>
      </c>
      <c r="Q1080" s="13">
        <v>-0.11416265448552765</v>
      </c>
      <c r="R1080" s="13">
        <v>-6.6053424386748771E-2</v>
      </c>
      <c r="S1080" s="13">
        <v>1.9270094484822309E-3</v>
      </c>
      <c r="T1080" s="13">
        <v>0.11174155641308614</v>
      </c>
      <c r="U1080" s="13">
        <v>-5.7686601760874145E-2</v>
      </c>
      <c r="V1080" s="13">
        <v>-4.3481075209236275E-3</v>
      </c>
      <c r="W1080" s="13">
        <v>5.5874943473024352E-3</v>
      </c>
      <c r="X1080" s="13">
        <v>1.2490123013649157E-2</v>
      </c>
      <c r="Y1080" s="13">
        <v>0.15043811105775617</v>
      </c>
      <c r="Z1080" s="13">
        <v>3.5394299951980734E-2</v>
      </c>
      <c r="AA1080" s="13">
        <v>-0.13089629973727679</v>
      </c>
      <c r="AB1080" s="157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6"/>
    </row>
    <row r="1081" spans="1:65">
      <c r="A1081" s="30"/>
      <c r="B1081" s="46" t="s">
        <v>271</v>
      </c>
      <c r="C1081" s="47"/>
      <c r="D1081" s="45">
        <v>0.56000000000000005</v>
      </c>
      <c r="E1081" s="45">
        <v>0.01</v>
      </c>
      <c r="F1081" s="45">
        <v>1.41</v>
      </c>
      <c r="G1081" s="45">
        <v>0.12</v>
      </c>
      <c r="H1081" s="45" t="s">
        <v>272</v>
      </c>
      <c r="I1081" s="45">
        <v>0.28999999999999998</v>
      </c>
      <c r="J1081" s="45">
        <v>0.79</v>
      </c>
      <c r="K1081" s="45">
        <v>0.2</v>
      </c>
      <c r="L1081" s="45">
        <v>1.96</v>
      </c>
      <c r="M1081" s="45">
        <v>0.28999999999999998</v>
      </c>
      <c r="N1081" s="45">
        <v>1.61</v>
      </c>
      <c r="O1081" s="45">
        <v>1.64</v>
      </c>
      <c r="P1081" s="45">
        <v>1.1000000000000001</v>
      </c>
      <c r="Q1081" s="45">
        <v>1.98</v>
      </c>
      <c r="R1081" s="45">
        <v>1.1599999999999999</v>
      </c>
      <c r="S1081" s="45">
        <v>0.01</v>
      </c>
      <c r="T1081" s="45">
        <v>1.85</v>
      </c>
      <c r="U1081" s="45">
        <v>1.02</v>
      </c>
      <c r="V1081" s="45">
        <v>0.12</v>
      </c>
      <c r="W1081" s="45">
        <v>0.05</v>
      </c>
      <c r="X1081" s="45">
        <v>0.17</v>
      </c>
      <c r="Y1081" s="45" t="s">
        <v>272</v>
      </c>
      <c r="Z1081" s="45">
        <v>0.56000000000000005</v>
      </c>
      <c r="AA1081" s="45">
        <v>2.2599999999999998</v>
      </c>
      <c r="AB1081" s="157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6"/>
    </row>
    <row r="1082" spans="1:65">
      <c r="B1082" s="31" t="s">
        <v>316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BM1082" s="56"/>
    </row>
    <row r="1083" spans="1:65">
      <c r="BM1083" s="56"/>
    </row>
    <row r="1084" spans="1:65" ht="15">
      <c r="B1084" s="8" t="s">
        <v>560</v>
      </c>
      <c r="BM1084" s="28" t="s">
        <v>67</v>
      </c>
    </row>
    <row r="1085" spans="1:65" ht="15">
      <c r="A1085" s="25" t="s">
        <v>41</v>
      </c>
      <c r="B1085" s="18" t="s">
        <v>110</v>
      </c>
      <c r="C1085" s="15" t="s">
        <v>111</v>
      </c>
      <c r="D1085" s="16" t="s">
        <v>227</v>
      </c>
      <c r="E1085" s="17" t="s">
        <v>227</v>
      </c>
      <c r="F1085" s="17" t="s">
        <v>227</v>
      </c>
      <c r="G1085" s="17" t="s">
        <v>227</v>
      </c>
      <c r="H1085" s="17" t="s">
        <v>227</v>
      </c>
      <c r="I1085" s="17" t="s">
        <v>227</v>
      </c>
      <c r="J1085" s="17" t="s">
        <v>227</v>
      </c>
      <c r="K1085" s="17" t="s">
        <v>227</v>
      </c>
      <c r="L1085" s="17" t="s">
        <v>227</v>
      </c>
      <c r="M1085" s="17" t="s">
        <v>227</v>
      </c>
      <c r="N1085" s="157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228</v>
      </c>
      <c r="C1086" s="9" t="s">
        <v>228</v>
      </c>
      <c r="D1086" s="155" t="s">
        <v>232</v>
      </c>
      <c r="E1086" s="156" t="s">
        <v>233</v>
      </c>
      <c r="F1086" s="156" t="s">
        <v>237</v>
      </c>
      <c r="G1086" s="156" t="s">
        <v>238</v>
      </c>
      <c r="H1086" s="156" t="s">
        <v>241</v>
      </c>
      <c r="I1086" s="156" t="s">
        <v>249</v>
      </c>
      <c r="J1086" s="156" t="s">
        <v>253</v>
      </c>
      <c r="K1086" s="156" t="s">
        <v>254</v>
      </c>
      <c r="L1086" s="156" t="s">
        <v>257</v>
      </c>
      <c r="M1086" s="156" t="s">
        <v>260</v>
      </c>
      <c r="N1086" s="157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303</v>
      </c>
      <c r="E1087" s="11" t="s">
        <v>303</v>
      </c>
      <c r="F1087" s="11" t="s">
        <v>304</v>
      </c>
      <c r="G1087" s="11" t="s">
        <v>303</v>
      </c>
      <c r="H1087" s="11" t="s">
        <v>303</v>
      </c>
      <c r="I1087" s="11" t="s">
        <v>304</v>
      </c>
      <c r="J1087" s="11" t="s">
        <v>303</v>
      </c>
      <c r="K1087" s="11" t="s">
        <v>303</v>
      </c>
      <c r="L1087" s="11" t="s">
        <v>304</v>
      </c>
      <c r="M1087" s="11" t="s">
        <v>304</v>
      </c>
      <c r="N1087" s="157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157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1">
        <v>1.1741137019057786</v>
      </c>
      <c r="E1089" s="21">
        <v>1.1399999999999999</v>
      </c>
      <c r="F1089" s="21">
        <v>1.4</v>
      </c>
      <c r="G1089" s="21">
        <v>1.1319999999999999</v>
      </c>
      <c r="H1089" s="21">
        <v>0.9</v>
      </c>
      <c r="I1089" s="21">
        <v>1.2</v>
      </c>
      <c r="J1089" s="21">
        <v>1.1000000000000001</v>
      </c>
      <c r="K1089" s="21">
        <v>1.21</v>
      </c>
      <c r="L1089" s="151">
        <v>1.4</v>
      </c>
      <c r="M1089" s="21">
        <v>1.1000000000000001</v>
      </c>
      <c r="N1089" s="157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1.1669394734452492</v>
      </c>
      <c r="E1090" s="11">
        <v>1.1499999999999999</v>
      </c>
      <c r="F1090" s="11">
        <v>1.3</v>
      </c>
      <c r="G1090" s="11">
        <v>1.0494000000000001</v>
      </c>
      <c r="H1090" s="11">
        <v>1.1000000000000001</v>
      </c>
      <c r="I1090" s="11">
        <v>1.2</v>
      </c>
      <c r="J1090" s="11">
        <v>1.1000000000000001</v>
      </c>
      <c r="K1090" s="11">
        <v>1.25</v>
      </c>
      <c r="L1090" s="152">
        <v>1.4</v>
      </c>
      <c r="M1090" s="11">
        <v>1.1000000000000001</v>
      </c>
      <c r="N1090" s="157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36</v>
      </c>
    </row>
    <row r="1091" spans="1:65">
      <c r="A1091" s="30"/>
      <c r="B1091" s="19">
        <v>1</v>
      </c>
      <c r="C1091" s="9">
        <v>3</v>
      </c>
      <c r="D1091" s="11">
        <v>1.2266597378214454</v>
      </c>
      <c r="E1091" s="11">
        <v>1.18</v>
      </c>
      <c r="F1091" s="11">
        <v>1.4</v>
      </c>
      <c r="G1091" s="11">
        <v>0.94440000000000002</v>
      </c>
      <c r="H1091" s="11">
        <v>1.1000000000000001</v>
      </c>
      <c r="I1091" s="11">
        <v>1.2</v>
      </c>
      <c r="J1091" s="11">
        <v>1.1000000000000001</v>
      </c>
      <c r="K1091" s="11">
        <v>1.21</v>
      </c>
      <c r="L1091" s="152">
        <v>1.4</v>
      </c>
      <c r="M1091" s="11">
        <v>1.1000000000000001</v>
      </c>
      <c r="N1091" s="157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1.1950000939918368</v>
      </c>
      <c r="E1092" s="11">
        <v>1.1000000000000001</v>
      </c>
      <c r="F1092" s="11">
        <v>1.3</v>
      </c>
      <c r="G1092" s="11">
        <v>1.0368999999999999</v>
      </c>
      <c r="H1092" s="11">
        <v>1.1000000000000001</v>
      </c>
      <c r="I1092" s="11">
        <v>1.1000000000000001</v>
      </c>
      <c r="J1092" s="11">
        <v>1.1000000000000001</v>
      </c>
      <c r="K1092" s="153">
        <v>1.65</v>
      </c>
      <c r="L1092" s="152">
        <v>1.4</v>
      </c>
      <c r="M1092" s="11">
        <v>1.1000000000000001</v>
      </c>
      <c r="N1092" s="157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1.1544379979592643</v>
      </c>
    </row>
    <row r="1093" spans="1:65">
      <c r="A1093" s="30"/>
      <c r="B1093" s="19">
        <v>1</v>
      </c>
      <c r="C1093" s="9">
        <v>5</v>
      </c>
      <c r="D1093" s="11">
        <v>1.2094505491275855</v>
      </c>
      <c r="E1093" s="11">
        <v>1.1499999999999999</v>
      </c>
      <c r="F1093" s="11">
        <v>1.4</v>
      </c>
      <c r="G1093" s="11">
        <v>1.1609</v>
      </c>
      <c r="H1093" s="11">
        <v>1</v>
      </c>
      <c r="I1093" s="11">
        <v>1.1000000000000001</v>
      </c>
      <c r="J1093" s="11">
        <v>1.1000000000000001</v>
      </c>
      <c r="K1093" s="11">
        <v>1.22</v>
      </c>
      <c r="L1093" s="152">
        <v>1.4</v>
      </c>
      <c r="M1093" s="11">
        <v>1.1000000000000001</v>
      </c>
      <c r="N1093" s="157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69</v>
      </c>
    </row>
    <row r="1094" spans="1:65">
      <c r="A1094" s="30"/>
      <c r="B1094" s="19">
        <v>1</v>
      </c>
      <c r="C1094" s="9">
        <v>6</v>
      </c>
      <c r="D1094" s="11">
        <v>1.2026883335083736</v>
      </c>
      <c r="E1094" s="11">
        <v>1.1399999999999999</v>
      </c>
      <c r="F1094" s="11">
        <v>1.4</v>
      </c>
      <c r="G1094" s="11">
        <v>1.0491999999999999</v>
      </c>
      <c r="H1094" s="11">
        <v>1</v>
      </c>
      <c r="I1094" s="11">
        <v>1.2</v>
      </c>
      <c r="J1094" s="11">
        <v>1.1000000000000001</v>
      </c>
      <c r="K1094" s="11">
        <v>1.22</v>
      </c>
      <c r="L1094" s="152">
        <v>1.4</v>
      </c>
      <c r="M1094" s="11">
        <v>1.1000000000000001</v>
      </c>
      <c r="N1094" s="157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6"/>
    </row>
    <row r="1095" spans="1:65">
      <c r="A1095" s="30"/>
      <c r="B1095" s="20" t="s">
        <v>267</v>
      </c>
      <c r="C1095" s="12"/>
      <c r="D1095" s="22">
        <v>1.195808648300045</v>
      </c>
      <c r="E1095" s="22">
        <v>1.1433333333333333</v>
      </c>
      <c r="F1095" s="22">
        <v>1.3666666666666665</v>
      </c>
      <c r="G1095" s="22">
        <v>1.0621333333333334</v>
      </c>
      <c r="H1095" s="22">
        <v>1.0333333333333334</v>
      </c>
      <c r="I1095" s="22">
        <v>1.1666666666666665</v>
      </c>
      <c r="J1095" s="22">
        <v>1.0999999999999999</v>
      </c>
      <c r="K1095" s="22">
        <v>1.2933333333333332</v>
      </c>
      <c r="L1095" s="22">
        <v>1.4000000000000001</v>
      </c>
      <c r="M1095" s="22">
        <v>1.0999999999999999</v>
      </c>
      <c r="N1095" s="157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6"/>
    </row>
    <row r="1096" spans="1:65">
      <c r="A1096" s="30"/>
      <c r="B1096" s="3" t="s">
        <v>268</v>
      </c>
      <c r="C1096" s="29"/>
      <c r="D1096" s="11">
        <v>1.1988442137501052</v>
      </c>
      <c r="E1096" s="11">
        <v>1.145</v>
      </c>
      <c r="F1096" s="11">
        <v>1.4</v>
      </c>
      <c r="G1096" s="11">
        <v>1.0493000000000001</v>
      </c>
      <c r="H1096" s="11">
        <v>1.05</v>
      </c>
      <c r="I1096" s="11">
        <v>1.2</v>
      </c>
      <c r="J1096" s="11">
        <v>1.1000000000000001</v>
      </c>
      <c r="K1096" s="11">
        <v>1.22</v>
      </c>
      <c r="L1096" s="11">
        <v>1.4</v>
      </c>
      <c r="M1096" s="11">
        <v>1.1000000000000001</v>
      </c>
      <c r="N1096" s="157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6"/>
    </row>
    <row r="1097" spans="1:65">
      <c r="A1097" s="30"/>
      <c r="B1097" s="3" t="s">
        <v>269</v>
      </c>
      <c r="C1097" s="29"/>
      <c r="D1097" s="23">
        <v>2.2315801430053104E-2</v>
      </c>
      <c r="E1097" s="23">
        <v>2.5819888974716061E-2</v>
      </c>
      <c r="F1097" s="23">
        <v>5.1639777949432163E-2</v>
      </c>
      <c r="G1097" s="23">
        <v>7.6763889079870529E-2</v>
      </c>
      <c r="H1097" s="23">
        <v>8.1649658092772637E-2</v>
      </c>
      <c r="I1097" s="23">
        <v>5.1639777949432156E-2</v>
      </c>
      <c r="J1097" s="23">
        <v>2.4323767777952469E-16</v>
      </c>
      <c r="K1097" s="23">
        <v>0.17534727447744095</v>
      </c>
      <c r="L1097" s="23">
        <v>2.4323767777952469E-16</v>
      </c>
      <c r="M1097" s="23">
        <v>2.4323767777952469E-16</v>
      </c>
      <c r="N1097" s="212"/>
      <c r="O1097" s="213"/>
      <c r="P1097" s="213"/>
      <c r="Q1097" s="213"/>
      <c r="R1097" s="213"/>
      <c r="S1097" s="213"/>
      <c r="T1097" s="213"/>
      <c r="U1097" s="213"/>
      <c r="V1097" s="213"/>
      <c r="W1097" s="213"/>
      <c r="X1097" s="213"/>
      <c r="Y1097" s="213"/>
      <c r="Z1097" s="213"/>
      <c r="AA1097" s="213"/>
      <c r="AB1097" s="213"/>
      <c r="AC1097" s="213"/>
      <c r="AD1097" s="213"/>
      <c r="AE1097" s="213"/>
      <c r="AF1097" s="213"/>
      <c r="AG1097" s="213"/>
      <c r="AH1097" s="213"/>
      <c r="AI1097" s="213"/>
      <c r="AJ1097" s="213"/>
      <c r="AK1097" s="213"/>
      <c r="AL1097" s="213"/>
      <c r="AM1097" s="213"/>
      <c r="AN1097" s="213"/>
      <c r="AO1097" s="213"/>
      <c r="AP1097" s="213"/>
      <c r="AQ1097" s="213"/>
      <c r="AR1097" s="213"/>
      <c r="AS1097" s="213"/>
      <c r="AT1097" s="213"/>
      <c r="AU1097" s="213"/>
      <c r="AV1097" s="213"/>
      <c r="AW1097" s="213"/>
      <c r="AX1097" s="213"/>
      <c r="AY1097" s="213"/>
      <c r="AZ1097" s="213"/>
      <c r="BA1097" s="213"/>
      <c r="BB1097" s="213"/>
      <c r="BC1097" s="213"/>
      <c r="BD1097" s="213"/>
      <c r="BE1097" s="213"/>
      <c r="BF1097" s="213"/>
      <c r="BG1097" s="213"/>
      <c r="BH1097" s="213"/>
      <c r="BI1097" s="213"/>
      <c r="BJ1097" s="213"/>
      <c r="BK1097" s="213"/>
      <c r="BL1097" s="213"/>
      <c r="BM1097" s="57"/>
    </row>
    <row r="1098" spans="1:65">
      <c r="A1098" s="30"/>
      <c r="B1098" s="3" t="s">
        <v>87</v>
      </c>
      <c r="C1098" s="29"/>
      <c r="D1098" s="13">
        <v>1.8661682587575466E-2</v>
      </c>
      <c r="E1098" s="13">
        <v>2.2582993272346408E-2</v>
      </c>
      <c r="F1098" s="13">
        <v>3.7785203377633296E-2</v>
      </c>
      <c r="G1098" s="13">
        <v>7.2273307569549208E-2</v>
      </c>
      <c r="H1098" s="13">
        <v>7.9015798154296088E-2</v>
      </c>
      <c r="I1098" s="13">
        <v>4.4262666813799E-2</v>
      </c>
      <c r="J1098" s="13">
        <v>2.2112516161774974E-16</v>
      </c>
      <c r="K1098" s="13">
        <v>0.1355777895444131</v>
      </c>
      <c r="L1098" s="13">
        <v>1.7374119841394619E-16</v>
      </c>
      <c r="M1098" s="13">
        <v>2.2112516161774974E-16</v>
      </c>
      <c r="N1098" s="157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6"/>
    </row>
    <row r="1099" spans="1:65">
      <c r="A1099" s="30"/>
      <c r="B1099" s="3" t="s">
        <v>270</v>
      </c>
      <c r="C1099" s="29"/>
      <c r="D1099" s="13">
        <v>3.5836182119709292E-2</v>
      </c>
      <c r="E1099" s="13">
        <v>-9.6191087313143298E-3</v>
      </c>
      <c r="F1099" s="13">
        <v>0.18383721696839972</v>
      </c>
      <c r="G1099" s="13">
        <v>-7.9956363866314772E-2</v>
      </c>
      <c r="H1099" s="13">
        <v>-0.1049035676580391</v>
      </c>
      <c r="I1099" s="13">
        <v>1.0592746192536362E-2</v>
      </c>
      <c r="J1099" s="13">
        <v>-4.7155410732751424E-2</v>
      </c>
      <c r="K1099" s="13">
        <v>0.12031424435058313</v>
      </c>
      <c r="L1099" s="13">
        <v>0.21271129543104395</v>
      </c>
      <c r="M1099" s="13">
        <v>-4.7155410732751424E-2</v>
      </c>
      <c r="N1099" s="157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6"/>
    </row>
    <row r="1100" spans="1:65">
      <c r="A1100" s="30"/>
      <c r="B1100" s="46" t="s">
        <v>271</v>
      </c>
      <c r="C1100" s="47"/>
      <c r="D1100" s="45">
        <v>0.37</v>
      </c>
      <c r="E1100" s="45">
        <v>0.11</v>
      </c>
      <c r="F1100" s="45">
        <v>1.93</v>
      </c>
      <c r="G1100" s="45">
        <v>0.85</v>
      </c>
      <c r="H1100" s="45">
        <v>1.1100000000000001</v>
      </c>
      <c r="I1100" s="45">
        <v>0.11</v>
      </c>
      <c r="J1100" s="45">
        <v>0.5</v>
      </c>
      <c r="K1100" s="45">
        <v>1.26</v>
      </c>
      <c r="L1100" s="45">
        <v>2.23</v>
      </c>
      <c r="M1100" s="45">
        <v>0.5</v>
      </c>
      <c r="N1100" s="157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6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BM1101" s="56"/>
    </row>
    <row r="1102" spans="1:65" ht="15">
      <c r="B1102" s="8" t="s">
        <v>561</v>
      </c>
      <c r="BM1102" s="28" t="s">
        <v>67</v>
      </c>
    </row>
    <row r="1103" spans="1:65" ht="15">
      <c r="A1103" s="25" t="s">
        <v>44</v>
      </c>
      <c r="B1103" s="18" t="s">
        <v>110</v>
      </c>
      <c r="C1103" s="15" t="s">
        <v>111</v>
      </c>
      <c r="D1103" s="16" t="s">
        <v>227</v>
      </c>
      <c r="E1103" s="17" t="s">
        <v>227</v>
      </c>
      <c r="F1103" s="17" t="s">
        <v>227</v>
      </c>
      <c r="G1103" s="17" t="s">
        <v>227</v>
      </c>
      <c r="H1103" s="17" t="s">
        <v>227</v>
      </c>
      <c r="I1103" s="17" t="s">
        <v>227</v>
      </c>
      <c r="J1103" s="17" t="s">
        <v>227</v>
      </c>
      <c r="K1103" s="17" t="s">
        <v>227</v>
      </c>
      <c r="L1103" s="17" t="s">
        <v>227</v>
      </c>
      <c r="M1103" s="17" t="s">
        <v>227</v>
      </c>
      <c r="N1103" s="17" t="s">
        <v>227</v>
      </c>
      <c r="O1103" s="17" t="s">
        <v>227</v>
      </c>
      <c r="P1103" s="17" t="s">
        <v>227</v>
      </c>
      <c r="Q1103" s="17" t="s">
        <v>227</v>
      </c>
      <c r="R1103" s="17" t="s">
        <v>227</v>
      </c>
      <c r="S1103" s="17" t="s">
        <v>227</v>
      </c>
      <c r="T1103" s="17" t="s">
        <v>227</v>
      </c>
      <c r="U1103" s="17" t="s">
        <v>227</v>
      </c>
      <c r="V1103" s="17" t="s">
        <v>227</v>
      </c>
      <c r="W1103" s="17" t="s">
        <v>227</v>
      </c>
      <c r="X1103" s="17" t="s">
        <v>227</v>
      </c>
      <c r="Y1103" s="17" t="s">
        <v>227</v>
      </c>
      <c r="Z1103" s="17" t="s">
        <v>227</v>
      </c>
      <c r="AA1103" s="17" t="s">
        <v>227</v>
      </c>
      <c r="AB1103" s="17" t="s">
        <v>227</v>
      </c>
      <c r="AC1103" s="157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228</v>
      </c>
      <c r="C1104" s="9" t="s">
        <v>228</v>
      </c>
      <c r="D1104" s="155" t="s">
        <v>231</v>
      </c>
      <c r="E1104" s="156" t="s">
        <v>232</v>
      </c>
      <c r="F1104" s="156" t="s">
        <v>233</v>
      </c>
      <c r="G1104" s="156" t="s">
        <v>237</v>
      </c>
      <c r="H1104" s="156" t="s">
        <v>238</v>
      </c>
      <c r="I1104" s="156" t="s">
        <v>239</v>
      </c>
      <c r="J1104" s="156" t="s">
        <v>240</v>
      </c>
      <c r="K1104" s="156" t="s">
        <v>241</v>
      </c>
      <c r="L1104" s="156" t="s">
        <v>242</v>
      </c>
      <c r="M1104" s="156" t="s">
        <v>243</v>
      </c>
      <c r="N1104" s="156" t="s">
        <v>244</v>
      </c>
      <c r="O1104" s="156" t="s">
        <v>245</v>
      </c>
      <c r="P1104" s="156" t="s">
        <v>246</v>
      </c>
      <c r="Q1104" s="156" t="s">
        <v>247</v>
      </c>
      <c r="R1104" s="156" t="s">
        <v>248</v>
      </c>
      <c r="S1104" s="156" t="s">
        <v>249</v>
      </c>
      <c r="T1104" s="156" t="s">
        <v>250</v>
      </c>
      <c r="U1104" s="156" t="s">
        <v>251</v>
      </c>
      <c r="V1104" s="156" t="s">
        <v>252</v>
      </c>
      <c r="W1104" s="156" t="s">
        <v>253</v>
      </c>
      <c r="X1104" s="156" t="s">
        <v>254</v>
      </c>
      <c r="Y1104" s="156" t="s">
        <v>255</v>
      </c>
      <c r="Z1104" s="156" t="s">
        <v>257</v>
      </c>
      <c r="AA1104" s="156" t="s">
        <v>259</v>
      </c>
      <c r="AB1104" s="156" t="s">
        <v>260</v>
      </c>
      <c r="AC1104" s="157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114</v>
      </c>
      <c r="E1105" s="11" t="s">
        <v>303</v>
      </c>
      <c r="F1105" s="11" t="s">
        <v>303</v>
      </c>
      <c r="G1105" s="11" t="s">
        <v>304</v>
      </c>
      <c r="H1105" s="11" t="s">
        <v>114</v>
      </c>
      <c r="I1105" s="11" t="s">
        <v>114</v>
      </c>
      <c r="J1105" s="11" t="s">
        <v>304</v>
      </c>
      <c r="K1105" s="11" t="s">
        <v>303</v>
      </c>
      <c r="L1105" s="11" t="s">
        <v>304</v>
      </c>
      <c r="M1105" s="11" t="s">
        <v>304</v>
      </c>
      <c r="N1105" s="11" t="s">
        <v>304</v>
      </c>
      <c r="O1105" s="11" t="s">
        <v>304</v>
      </c>
      <c r="P1105" s="11" t="s">
        <v>304</v>
      </c>
      <c r="Q1105" s="11" t="s">
        <v>114</v>
      </c>
      <c r="R1105" s="11" t="s">
        <v>304</v>
      </c>
      <c r="S1105" s="11" t="s">
        <v>304</v>
      </c>
      <c r="T1105" s="11" t="s">
        <v>114</v>
      </c>
      <c r="U1105" s="11" t="s">
        <v>304</v>
      </c>
      <c r="V1105" s="11" t="s">
        <v>303</v>
      </c>
      <c r="W1105" s="11" t="s">
        <v>304</v>
      </c>
      <c r="X1105" s="11" t="s">
        <v>114</v>
      </c>
      <c r="Y1105" s="11" t="s">
        <v>303</v>
      </c>
      <c r="Z1105" s="11" t="s">
        <v>304</v>
      </c>
      <c r="AA1105" s="11" t="s">
        <v>303</v>
      </c>
      <c r="AB1105" s="11" t="s">
        <v>304</v>
      </c>
      <c r="AC1105" s="157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157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8">
        <v>1</v>
      </c>
      <c r="C1107" s="14">
        <v>1</v>
      </c>
      <c r="D1107" s="219">
        <v>83.439499999999995</v>
      </c>
      <c r="E1107" s="219">
        <v>80.501100754919165</v>
      </c>
      <c r="F1107" s="219">
        <v>87</v>
      </c>
      <c r="G1107" s="219">
        <v>81</v>
      </c>
      <c r="H1107" s="219">
        <v>76.719499999999996</v>
      </c>
      <c r="I1107" s="219">
        <v>76</v>
      </c>
      <c r="J1107" s="219">
        <v>80</v>
      </c>
      <c r="K1107" s="219">
        <v>83.5</v>
      </c>
      <c r="L1107" s="219">
        <v>80</v>
      </c>
      <c r="M1107" s="219">
        <v>84</v>
      </c>
      <c r="N1107" s="219">
        <v>77</v>
      </c>
      <c r="O1107" s="219">
        <v>77</v>
      </c>
      <c r="P1107" s="219">
        <v>84</v>
      </c>
      <c r="Q1107" s="219">
        <v>80.392339867960672</v>
      </c>
      <c r="R1107" s="219">
        <v>78</v>
      </c>
      <c r="S1107" s="219">
        <v>81</v>
      </c>
      <c r="T1107" s="219">
        <v>80</v>
      </c>
      <c r="U1107" s="219">
        <v>86.2</v>
      </c>
      <c r="V1107" s="219">
        <v>80</v>
      </c>
      <c r="W1107" s="219">
        <v>78</v>
      </c>
      <c r="X1107" s="219">
        <v>81</v>
      </c>
      <c r="Y1107" s="219">
        <v>80</v>
      </c>
      <c r="Z1107" s="220">
        <v>94</v>
      </c>
      <c r="AA1107" s="220">
        <v>99</v>
      </c>
      <c r="AB1107" s="219">
        <v>84</v>
      </c>
      <c r="AC1107" s="222"/>
      <c r="AD1107" s="223"/>
      <c r="AE1107" s="223"/>
      <c r="AF1107" s="223"/>
      <c r="AG1107" s="223"/>
      <c r="AH1107" s="223"/>
      <c r="AI1107" s="223"/>
      <c r="AJ1107" s="223"/>
      <c r="AK1107" s="223"/>
      <c r="AL1107" s="223"/>
      <c r="AM1107" s="223"/>
      <c r="AN1107" s="223"/>
      <c r="AO1107" s="223"/>
      <c r="AP1107" s="223"/>
      <c r="AQ1107" s="223"/>
      <c r="AR1107" s="223"/>
      <c r="AS1107" s="223"/>
      <c r="AT1107" s="223"/>
      <c r="AU1107" s="223"/>
      <c r="AV1107" s="223"/>
      <c r="AW1107" s="223"/>
      <c r="AX1107" s="223"/>
      <c r="AY1107" s="223"/>
      <c r="AZ1107" s="223"/>
      <c r="BA1107" s="223"/>
      <c r="BB1107" s="223"/>
      <c r="BC1107" s="223"/>
      <c r="BD1107" s="223"/>
      <c r="BE1107" s="223"/>
      <c r="BF1107" s="223"/>
      <c r="BG1107" s="223"/>
      <c r="BH1107" s="223"/>
      <c r="BI1107" s="223"/>
      <c r="BJ1107" s="223"/>
      <c r="BK1107" s="223"/>
      <c r="BL1107" s="223"/>
      <c r="BM1107" s="224">
        <v>1</v>
      </c>
    </row>
    <row r="1108" spans="1:65">
      <c r="A1108" s="30"/>
      <c r="B1108" s="19">
        <v>1</v>
      </c>
      <c r="C1108" s="9">
        <v>2</v>
      </c>
      <c r="D1108" s="225">
        <v>82.384500000000003</v>
      </c>
      <c r="E1108" s="225">
        <v>81.214133611007853</v>
      </c>
      <c r="F1108" s="225">
        <v>85</v>
      </c>
      <c r="G1108" s="225">
        <v>83</v>
      </c>
      <c r="H1108" s="225">
        <v>80.697699999999998</v>
      </c>
      <c r="I1108" s="225">
        <v>78</v>
      </c>
      <c r="J1108" s="225">
        <v>80</v>
      </c>
      <c r="K1108" s="225">
        <v>87.2</v>
      </c>
      <c r="L1108" s="225">
        <v>80</v>
      </c>
      <c r="M1108" s="225">
        <v>86</v>
      </c>
      <c r="N1108" s="225">
        <v>76</v>
      </c>
      <c r="O1108" s="225">
        <v>77</v>
      </c>
      <c r="P1108" s="225">
        <v>83</v>
      </c>
      <c r="Q1108" s="225">
        <v>82.155456864199991</v>
      </c>
      <c r="R1108" s="225">
        <v>77</v>
      </c>
      <c r="S1108" s="225">
        <v>79</v>
      </c>
      <c r="T1108" s="225">
        <v>79</v>
      </c>
      <c r="U1108" s="225">
        <v>83.2</v>
      </c>
      <c r="V1108" s="225">
        <v>83</v>
      </c>
      <c r="W1108" s="225">
        <v>79</v>
      </c>
      <c r="X1108" s="225">
        <v>81</v>
      </c>
      <c r="Y1108" s="225">
        <v>81</v>
      </c>
      <c r="Z1108" s="226">
        <v>96</v>
      </c>
      <c r="AA1108" s="226">
        <v>106</v>
      </c>
      <c r="AB1108" s="225">
        <v>85</v>
      </c>
      <c r="AC1108" s="222"/>
      <c r="AD1108" s="223"/>
      <c r="AE1108" s="223"/>
      <c r="AF1108" s="223"/>
      <c r="AG1108" s="223"/>
      <c r="AH1108" s="223"/>
      <c r="AI1108" s="223"/>
      <c r="AJ1108" s="223"/>
      <c r="AK1108" s="223"/>
      <c r="AL1108" s="223"/>
      <c r="AM1108" s="223"/>
      <c r="AN1108" s="223"/>
      <c r="AO1108" s="223"/>
      <c r="AP1108" s="223"/>
      <c r="AQ1108" s="223"/>
      <c r="AR1108" s="223"/>
      <c r="AS1108" s="223"/>
      <c r="AT1108" s="223"/>
      <c r="AU1108" s="223"/>
      <c r="AV1108" s="223"/>
      <c r="AW1108" s="223"/>
      <c r="AX1108" s="223"/>
      <c r="AY1108" s="223"/>
      <c r="AZ1108" s="223"/>
      <c r="BA1108" s="223"/>
      <c r="BB1108" s="223"/>
      <c r="BC1108" s="223"/>
      <c r="BD1108" s="223"/>
      <c r="BE1108" s="223"/>
      <c r="BF1108" s="223"/>
      <c r="BG1108" s="223"/>
      <c r="BH1108" s="223"/>
      <c r="BI1108" s="223"/>
      <c r="BJ1108" s="223"/>
      <c r="BK1108" s="223"/>
      <c r="BL1108" s="223"/>
      <c r="BM1108" s="224">
        <v>17</v>
      </c>
    </row>
    <row r="1109" spans="1:65">
      <c r="A1109" s="30"/>
      <c r="B1109" s="19">
        <v>1</v>
      </c>
      <c r="C1109" s="9">
        <v>3</v>
      </c>
      <c r="D1109" s="225">
        <v>82.473500000000001</v>
      </c>
      <c r="E1109" s="225">
        <v>80.356968829463327</v>
      </c>
      <c r="F1109" s="225">
        <v>85</v>
      </c>
      <c r="G1109" s="225">
        <v>83</v>
      </c>
      <c r="H1109" s="225">
        <v>85.5505</v>
      </c>
      <c r="I1109" s="225">
        <v>76</v>
      </c>
      <c r="J1109" s="225">
        <v>82</v>
      </c>
      <c r="K1109" s="225">
        <v>80.099999999999994</v>
      </c>
      <c r="L1109" s="225">
        <v>78</v>
      </c>
      <c r="M1109" s="225">
        <v>90</v>
      </c>
      <c r="N1109" s="225">
        <v>77</v>
      </c>
      <c r="O1109" s="225">
        <v>76</v>
      </c>
      <c r="P1109" s="225">
        <v>85</v>
      </c>
      <c r="Q1109" s="225">
        <v>82.167053360699981</v>
      </c>
      <c r="R1109" s="225">
        <v>77</v>
      </c>
      <c r="S1109" s="225">
        <v>82</v>
      </c>
      <c r="T1109" s="225">
        <v>79</v>
      </c>
      <c r="U1109" s="225">
        <v>83.7</v>
      </c>
      <c r="V1109" s="225">
        <v>82</v>
      </c>
      <c r="W1109" s="225">
        <v>78</v>
      </c>
      <c r="X1109" s="225">
        <v>82</v>
      </c>
      <c r="Y1109" s="225">
        <v>82</v>
      </c>
      <c r="Z1109" s="226">
        <v>97</v>
      </c>
      <c r="AA1109" s="227">
        <v>142</v>
      </c>
      <c r="AB1109" s="225">
        <v>85</v>
      </c>
      <c r="AC1109" s="222"/>
      <c r="AD1109" s="223"/>
      <c r="AE1109" s="223"/>
      <c r="AF1109" s="223"/>
      <c r="AG1109" s="223"/>
      <c r="AH1109" s="223"/>
      <c r="AI1109" s="223"/>
      <c r="AJ1109" s="223"/>
      <c r="AK1109" s="223"/>
      <c r="AL1109" s="223"/>
      <c r="AM1109" s="223"/>
      <c r="AN1109" s="223"/>
      <c r="AO1109" s="223"/>
      <c r="AP1109" s="223"/>
      <c r="AQ1109" s="223"/>
      <c r="AR1109" s="223"/>
      <c r="AS1109" s="223"/>
      <c r="AT1109" s="223"/>
      <c r="AU1109" s="223"/>
      <c r="AV1109" s="223"/>
      <c r="AW1109" s="223"/>
      <c r="AX1109" s="223"/>
      <c r="AY1109" s="223"/>
      <c r="AZ1109" s="223"/>
      <c r="BA1109" s="223"/>
      <c r="BB1109" s="223"/>
      <c r="BC1109" s="223"/>
      <c r="BD1109" s="223"/>
      <c r="BE1109" s="223"/>
      <c r="BF1109" s="223"/>
      <c r="BG1109" s="223"/>
      <c r="BH1109" s="223"/>
      <c r="BI1109" s="223"/>
      <c r="BJ1109" s="223"/>
      <c r="BK1109" s="223"/>
      <c r="BL1109" s="223"/>
      <c r="BM1109" s="224">
        <v>16</v>
      </c>
    </row>
    <row r="1110" spans="1:65">
      <c r="A1110" s="30"/>
      <c r="B1110" s="19">
        <v>1</v>
      </c>
      <c r="C1110" s="9">
        <v>4</v>
      </c>
      <c r="D1110" s="225">
        <v>82.966499999999996</v>
      </c>
      <c r="E1110" s="225">
        <v>83.227783158268821</v>
      </c>
      <c r="F1110" s="225">
        <v>85</v>
      </c>
      <c r="G1110" s="225">
        <v>83</v>
      </c>
      <c r="H1110" s="225">
        <v>77.968199999999996</v>
      </c>
      <c r="I1110" s="225">
        <v>76</v>
      </c>
      <c r="J1110" s="225">
        <v>80</v>
      </c>
      <c r="K1110" s="225">
        <v>80.599999999999994</v>
      </c>
      <c r="L1110" s="225">
        <v>80</v>
      </c>
      <c r="M1110" s="225">
        <v>89</v>
      </c>
      <c r="N1110" s="225">
        <v>78</v>
      </c>
      <c r="O1110" s="225">
        <v>78</v>
      </c>
      <c r="P1110" s="225">
        <v>83</v>
      </c>
      <c r="Q1110" s="225">
        <v>80.008081951334987</v>
      </c>
      <c r="R1110" s="225">
        <v>81</v>
      </c>
      <c r="S1110" s="225">
        <v>80</v>
      </c>
      <c r="T1110" s="225">
        <v>81</v>
      </c>
      <c r="U1110" s="225">
        <v>83.1</v>
      </c>
      <c r="V1110" s="225">
        <v>82</v>
      </c>
      <c r="W1110" s="225">
        <v>77</v>
      </c>
      <c r="X1110" s="225">
        <v>83</v>
      </c>
      <c r="Y1110" s="225">
        <v>81</v>
      </c>
      <c r="Z1110" s="226">
        <v>96</v>
      </c>
      <c r="AA1110" s="226">
        <v>112</v>
      </c>
      <c r="AB1110" s="225">
        <v>84</v>
      </c>
      <c r="AC1110" s="222"/>
      <c r="AD1110" s="223"/>
      <c r="AE1110" s="223"/>
      <c r="AF1110" s="223"/>
      <c r="AG1110" s="223"/>
      <c r="AH1110" s="223"/>
      <c r="AI1110" s="223"/>
      <c r="AJ1110" s="223"/>
      <c r="AK1110" s="223"/>
      <c r="AL1110" s="223"/>
      <c r="AM1110" s="223"/>
      <c r="AN1110" s="223"/>
      <c r="AO1110" s="223"/>
      <c r="AP1110" s="223"/>
      <c r="AQ1110" s="223"/>
      <c r="AR1110" s="223"/>
      <c r="AS1110" s="223"/>
      <c r="AT1110" s="223"/>
      <c r="AU1110" s="223"/>
      <c r="AV1110" s="223"/>
      <c r="AW1110" s="223"/>
      <c r="AX1110" s="223"/>
      <c r="AY1110" s="223"/>
      <c r="AZ1110" s="223"/>
      <c r="BA1110" s="223"/>
      <c r="BB1110" s="223"/>
      <c r="BC1110" s="223"/>
      <c r="BD1110" s="223"/>
      <c r="BE1110" s="223"/>
      <c r="BF1110" s="223"/>
      <c r="BG1110" s="223"/>
      <c r="BH1110" s="223"/>
      <c r="BI1110" s="223"/>
      <c r="BJ1110" s="223"/>
      <c r="BK1110" s="223"/>
      <c r="BL1110" s="223"/>
      <c r="BM1110" s="224">
        <v>81.097153616977891</v>
      </c>
    </row>
    <row r="1111" spans="1:65">
      <c r="A1111" s="30"/>
      <c r="B1111" s="19">
        <v>1</v>
      </c>
      <c r="C1111" s="9">
        <v>5</v>
      </c>
      <c r="D1111" s="225">
        <v>82.227000000000004</v>
      </c>
      <c r="E1111" s="225">
        <v>81.644154888360674</v>
      </c>
      <c r="F1111" s="227">
        <v>78</v>
      </c>
      <c r="G1111" s="225">
        <v>82</v>
      </c>
      <c r="H1111" s="225">
        <v>83.740799999999993</v>
      </c>
      <c r="I1111" s="225">
        <v>75</v>
      </c>
      <c r="J1111" s="225">
        <v>81</v>
      </c>
      <c r="K1111" s="225">
        <v>81</v>
      </c>
      <c r="L1111" s="225">
        <v>80</v>
      </c>
      <c r="M1111" s="225">
        <v>88</v>
      </c>
      <c r="N1111" s="225">
        <v>77</v>
      </c>
      <c r="O1111" s="225">
        <v>79</v>
      </c>
      <c r="P1111" s="225">
        <v>84</v>
      </c>
      <c r="Q1111" s="225">
        <v>80.916876939283313</v>
      </c>
      <c r="R1111" s="225">
        <v>77</v>
      </c>
      <c r="S1111" s="225">
        <v>79</v>
      </c>
      <c r="T1111" s="225">
        <v>80</v>
      </c>
      <c r="U1111" s="225">
        <v>81.099999999999994</v>
      </c>
      <c r="V1111" s="225">
        <v>80</v>
      </c>
      <c r="W1111" s="225">
        <v>78</v>
      </c>
      <c r="X1111" s="225">
        <v>82</v>
      </c>
      <c r="Y1111" s="225">
        <v>79</v>
      </c>
      <c r="Z1111" s="226">
        <v>97</v>
      </c>
      <c r="AA1111" s="226">
        <v>110</v>
      </c>
      <c r="AB1111" s="225">
        <v>83</v>
      </c>
      <c r="AC1111" s="222"/>
      <c r="AD1111" s="223"/>
      <c r="AE1111" s="223"/>
      <c r="AF1111" s="223"/>
      <c r="AG1111" s="223"/>
      <c r="AH1111" s="223"/>
      <c r="AI1111" s="223"/>
      <c r="AJ1111" s="223"/>
      <c r="AK1111" s="223"/>
      <c r="AL1111" s="223"/>
      <c r="AM1111" s="223"/>
      <c r="AN1111" s="223"/>
      <c r="AO1111" s="223"/>
      <c r="AP1111" s="223"/>
      <c r="AQ1111" s="223"/>
      <c r="AR1111" s="223"/>
      <c r="AS1111" s="223"/>
      <c r="AT1111" s="223"/>
      <c r="AU1111" s="223"/>
      <c r="AV1111" s="223"/>
      <c r="AW1111" s="223"/>
      <c r="AX1111" s="223"/>
      <c r="AY1111" s="223"/>
      <c r="AZ1111" s="223"/>
      <c r="BA1111" s="223"/>
      <c r="BB1111" s="223"/>
      <c r="BC1111" s="223"/>
      <c r="BD1111" s="223"/>
      <c r="BE1111" s="223"/>
      <c r="BF1111" s="223"/>
      <c r="BG1111" s="223"/>
      <c r="BH1111" s="223"/>
      <c r="BI1111" s="223"/>
      <c r="BJ1111" s="223"/>
      <c r="BK1111" s="223"/>
      <c r="BL1111" s="223"/>
      <c r="BM1111" s="224">
        <v>70</v>
      </c>
    </row>
    <row r="1112" spans="1:65">
      <c r="A1112" s="30"/>
      <c r="B1112" s="19">
        <v>1</v>
      </c>
      <c r="C1112" s="9">
        <v>6</v>
      </c>
      <c r="D1112" s="225">
        <v>82.085000000000008</v>
      </c>
      <c r="E1112" s="225">
        <v>83.444992678750538</v>
      </c>
      <c r="F1112" s="225">
        <v>85</v>
      </c>
      <c r="G1112" s="225">
        <v>83</v>
      </c>
      <c r="H1112" s="225">
        <v>79.461399999999998</v>
      </c>
      <c r="I1112" s="225">
        <v>78</v>
      </c>
      <c r="J1112" s="225">
        <v>79</v>
      </c>
      <c r="K1112" s="225">
        <v>82.4</v>
      </c>
      <c r="L1112" s="225">
        <v>79</v>
      </c>
      <c r="M1112" s="225">
        <v>88</v>
      </c>
      <c r="N1112" s="225">
        <v>77</v>
      </c>
      <c r="O1112" s="227">
        <v>83</v>
      </c>
      <c r="P1112" s="225">
        <v>83</v>
      </c>
      <c r="Q1112" s="225">
        <v>81.964156238699985</v>
      </c>
      <c r="R1112" s="225">
        <v>80</v>
      </c>
      <c r="S1112" s="225">
        <v>80</v>
      </c>
      <c r="T1112" s="225">
        <v>80</v>
      </c>
      <c r="U1112" s="225">
        <v>85.8</v>
      </c>
      <c r="V1112" s="225">
        <v>75</v>
      </c>
      <c r="W1112" s="225">
        <v>78</v>
      </c>
      <c r="X1112" s="225">
        <v>82</v>
      </c>
      <c r="Y1112" s="225">
        <v>81</v>
      </c>
      <c r="Z1112" s="226">
        <v>97</v>
      </c>
      <c r="AA1112" s="226">
        <v>111</v>
      </c>
      <c r="AB1112" s="225">
        <v>81</v>
      </c>
      <c r="AC1112" s="222"/>
      <c r="AD1112" s="223"/>
      <c r="AE1112" s="223"/>
      <c r="AF1112" s="223"/>
      <c r="AG1112" s="223"/>
      <c r="AH1112" s="223"/>
      <c r="AI1112" s="223"/>
      <c r="AJ1112" s="223"/>
      <c r="AK1112" s="223"/>
      <c r="AL1112" s="223"/>
      <c r="AM1112" s="223"/>
      <c r="AN1112" s="223"/>
      <c r="AO1112" s="223"/>
      <c r="AP1112" s="223"/>
      <c r="AQ1112" s="223"/>
      <c r="AR1112" s="223"/>
      <c r="AS1112" s="223"/>
      <c r="AT1112" s="223"/>
      <c r="AU1112" s="223"/>
      <c r="AV1112" s="223"/>
      <c r="AW1112" s="223"/>
      <c r="AX1112" s="223"/>
      <c r="AY1112" s="223"/>
      <c r="AZ1112" s="223"/>
      <c r="BA1112" s="223"/>
      <c r="BB1112" s="223"/>
      <c r="BC1112" s="223"/>
      <c r="BD1112" s="223"/>
      <c r="BE1112" s="223"/>
      <c r="BF1112" s="223"/>
      <c r="BG1112" s="223"/>
      <c r="BH1112" s="223"/>
      <c r="BI1112" s="223"/>
      <c r="BJ1112" s="223"/>
      <c r="BK1112" s="223"/>
      <c r="BL1112" s="223"/>
      <c r="BM1112" s="228"/>
    </row>
    <row r="1113" spans="1:65">
      <c r="A1113" s="30"/>
      <c r="B1113" s="20" t="s">
        <v>267</v>
      </c>
      <c r="C1113" s="12"/>
      <c r="D1113" s="229">
        <v>82.596000000000004</v>
      </c>
      <c r="E1113" s="229">
        <v>81.731522320128406</v>
      </c>
      <c r="F1113" s="229">
        <v>84.166666666666671</v>
      </c>
      <c r="G1113" s="229">
        <v>82.5</v>
      </c>
      <c r="H1113" s="229">
        <v>80.689683333333321</v>
      </c>
      <c r="I1113" s="229">
        <v>76.5</v>
      </c>
      <c r="J1113" s="229">
        <v>80.333333333333329</v>
      </c>
      <c r="K1113" s="229">
        <v>82.466666666666654</v>
      </c>
      <c r="L1113" s="229">
        <v>79.5</v>
      </c>
      <c r="M1113" s="229">
        <v>87.5</v>
      </c>
      <c r="N1113" s="229">
        <v>77</v>
      </c>
      <c r="O1113" s="229">
        <v>78.333333333333329</v>
      </c>
      <c r="P1113" s="229">
        <v>83.666666666666671</v>
      </c>
      <c r="Q1113" s="229">
        <v>81.267327537029828</v>
      </c>
      <c r="R1113" s="229">
        <v>78.333333333333329</v>
      </c>
      <c r="S1113" s="229">
        <v>80.166666666666671</v>
      </c>
      <c r="T1113" s="229">
        <v>79.833333333333329</v>
      </c>
      <c r="U1113" s="229">
        <v>83.850000000000009</v>
      </c>
      <c r="V1113" s="229">
        <v>80.333333333333329</v>
      </c>
      <c r="W1113" s="229">
        <v>78</v>
      </c>
      <c r="X1113" s="229">
        <v>81.833333333333329</v>
      </c>
      <c r="Y1113" s="229">
        <v>80.666666666666671</v>
      </c>
      <c r="Z1113" s="229">
        <v>96.166666666666671</v>
      </c>
      <c r="AA1113" s="229">
        <v>113.33333333333333</v>
      </c>
      <c r="AB1113" s="229">
        <v>83.666666666666671</v>
      </c>
      <c r="AC1113" s="222"/>
      <c r="AD1113" s="223"/>
      <c r="AE1113" s="223"/>
      <c r="AF1113" s="223"/>
      <c r="AG1113" s="223"/>
      <c r="AH1113" s="223"/>
      <c r="AI1113" s="223"/>
      <c r="AJ1113" s="223"/>
      <c r="AK1113" s="223"/>
      <c r="AL1113" s="223"/>
      <c r="AM1113" s="223"/>
      <c r="AN1113" s="223"/>
      <c r="AO1113" s="223"/>
      <c r="AP1113" s="223"/>
      <c r="AQ1113" s="223"/>
      <c r="AR1113" s="223"/>
      <c r="AS1113" s="223"/>
      <c r="AT1113" s="223"/>
      <c r="AU1113" s="223"/>
      <c r="AV1113" s="223"/>
      <c r="AW1113" s="223"/>
      <c r="AX1113" s="223"/>
      <c r="AY1113" s="223"/>
      <c r="AZ1113" s="223"/>
      <c r="BA1113" s="223"/>
      <c r="BB1113" s="223"/>
      <c r="BC1113" s="223"/>
      <c r="BD1113" s="223"/>
      <c r="BE1113" s="223"/>
      <c r="BF1113" s="223"/>
      <c r="BG1113" s="223"/>
      <c r="BH1113" s="223"/>
      <c r="BI1113" s="223"/>
      <c r="BJ1113" s="223"/>
      <c r="BK1113" s="223"/>
      <c r="BL1113" s="223"/>
      <c r="BM1113" s="228"/>
    </row>
    <row r="1114" spans="1:65">
      <c r="A1114" s="30"/>
      <c r="B1114" s="3" t="s">
        <v>268</v>
      </c>
      <c r="C1114" s="29"/>
      <c r="D1114" s="225">
        <v>82.429000000000002</v>
      </c>
      <c r="E1114" s="225">
        <v>81.429144249684271</v>
      </c>
      <c r="F1114" s="225">
        <v>85</v>
      </c>
      <c r="G1114" s="225">
        <v>83</v>
      </c>
      <c r="H1114" s="225">
        <v>80.079549999999998</v>
      </c>
      <c r="I1114" s="225">
        <v>76</v>
      </c>
      <c r="J1114" s="225">
        <v>80</v>
      </c>
      <c r="K1114" s="225">
        <v>81.7</v>
      </c>
      <c r="L1114" s="225">
        <v>80</v>
      </c>
      <c r="M1114" s="225">
        <v>88</v>
      </c>
      <c r="N1114" s="225">
        <v>77</v>
      </c>
      <c r="O1114" s="225">
        <v>77.5</v>
      </c>
      <c r="P1114" s="225">
        <v>83.5</v>
      </c>
      <c r="Q1114" s="225">
        <v>81.440516588991642</v>
      </c>
      <c r="R1114" s="225">
        <v>77.5</v>
      </c>
      <c r="S1114" s="225">
        <v>80</v>
      </c>
      <c r="T1114" s="225">
        <v>80</v>
      </c>
      <c r="U1114" s="225">
        <v>83.45</v>
      </c>
      <c r="V1114" s="225">
        <v>81</v>
      </c>
      <c r="W1114" s="225">
        <v>78</v>
      </c>
      <c r="X1114" s="225">
        <v>82</v>
      </c>
      <c r="Y1114" s="225">
        <v>81</v>
      </c>
      <c r="Z1114" s="225">
        <v>96.5</v>
      </c>
      <c r="AA1114" s="225">
        <v>110.5</v>
      </c>
      <c r="AB1114" s="225">
        <v>84</v>
      </c>
      <c r="AC1114" s="222"/>
      <c r="AD1114" s="223"/>
      <c r="AE1114" s="223"/>
      <c r="AF1114" s="223"/>
      <c r="AG1114" s="223"/>
      <c r="AH1114" s="223"/>
      <c r="AI1114" s="223"/>
      <c r="AJ1114" s="223"/>
      <c r="AK1114" s="223"/>
      <c r="AL1114" s="223"/>
      <c r="AM1114" s="223"/>
      <c r="AN1114" s="223"/>
      <c r="AO1114" s="223"/>
      <c r="AP1114" s="223"/>
      <c r="AQ1114" s="223"/>
      <c r="AR1114" s="223"/>
      <c r="AS1114" s="223"/>
      <c r="AT1114" s="223"/>
      <c r="AU1114" s="223"/>
      <c r="AV1114" s="223"/>
      <c r="AW1114" s="223"/>
      <c r="AX1114" s="223"/>
      <c r="AY1114" s="223"/>
      <c r="AZ1114" s="223"/>
      <c r="BA1114" s="223"/>
      <c r="BB1114" s="223"/>
      <c r="BC1114" s="223"/>
      <c r="BD1114" s="223"/>
      <c r="BE1114" s="223"/>
      <c r="BF1114" s="223"/>
      <c r="BG1114" s="223"/>
      <c r="BH1114" s="223"/>
      <c r="BI1114" s="223"/>
      <c r="BJ1114" s="223"/>
      <c r="BK1114" s="223"/>
      <c r="BL1114" s="223"/>
      <c r="BM1114" s="228"/>
    </row>
    <row r="1115" spans="1:65">
      <c r="A1115" s="30"/>
      <c r="B1115" s="3" t="s">
        <v>269</v>
      </c>
      <c r="C1115" s="29"/>
      <c r="D1115" s="234">
        <v>0.51103483247230352</v>
      </c>
      <c r="E1115" s="234">
        <v>1.3306716978218143</v>
      </c>
      <c r="F1115" s="234">
        <v>3.1251666622224592</v>
      </c>
      <c r="G1115" s="234">
        <v>0.83666002653407556</v>
      </c>
      <c r="H1115" s="234">
        <v>3.3945374656448655</v>
      </c>
      <c r="I1115" s="234">
        <v>1.2247448713915889</v>
      </c>
      <c r="J1115" s="234">
        <v>1.0327955589886446</v>
      </c>
      <c r="K1115" s="234">
        <v>2.6348940522659889</v>
      </c>
      <c r="L1115" s="234">
        <v>0.83666002653407556</v>
      </c>
      <c r="M1115" s="234">
        <v>2.16794833886788</v>
      </c>
      <c r="N1115" s="234">
        <v>0.63245553203367588</v>
      </c>
      <c r="O1115" s="234">
        <v>2.503331114069145</v>
      </c>
      <c r="P1115" s="234">
        <v>0.81649658092772603</v>
      </c>
      <c r="Q1115" s="234">
        <v>0.95477421274413221</v>
      </c>
      <c r="R1115" s="234">
        <v>1.7511900715418263</v>
      </c>
      <c r="S1115" s="234">
        <v>1.1690451944500122</v>
      </c>
      <c r="T1115" s="234">
        <v>0.752772652709081</v>
      </c>
      <c r="U1115" s="234">
        <v>1.8918245161747977</v>
      </c>
      <c r="V1115" s="234">
        <v>2.8751811537130432</v>
      </c>
      <c r="W1115" s="234">
        <v>0.63245553203367588</v>
      </c>
      <c r="X1115" s="234">
        <v>0.75277265270908111</v>
      </c>
      <c r="Y1115" s="234">
        <v>1.0327955589886446</v>
      </c>
      <c r="Z1115" s="234">
        <v>1.1690451944500122</v>
      </c>
      <c r="AA1115" s="234">
        <v>14.827901627225131</v>
      </c>
      <c r="AB1115" s="234">
        <v>1.505545305418162</v>
      </c>
      <c r="AC1115" s="231"/>
      <c r="AD1115" s="232"/>
      <c r="AE1115" s="232"/>
      <c r="AF1115" s="232"/>
      <c r="AG1115" s="232"/>
      <c r="AH1115" s="232"/>
      <c r="AI1115" s="232"/>
      <c r="AJ1115" s="232"/>
      <c r="AK1115" s="232"/>
      <c r="AL1115" s="232"/>
      <c r="AM1115" s="232"/>
      <c r="AN1115" s="232"/>
      <c r="AO1115" s="232"/>
      <c r="AP1115" s="232"/>
      <c r="AQ1115" s="232"/>
      <c r="AR1115" s="232"/>
      <c r="AS1115" s="232"/>
      <c r="AT1115" s="232"/>
      <c r="AU1115" s="232"/>
      <c r="AV1115" s="232"/>
      <c r="AW1115" s="232"/>
      <c r="AX1115" s="232"/>
      <c r="AY1115" s="232"/>
      <c r="AZ1115" s="232"/>
      <c r="BA1115" s="232"/>
      <c r="BB1115" s="232"/>
      <c r="BC1115" s="232"/>
      <c r="BD1115" s="232"/>
      <c r="BE1115" s="232"/>
      <c r="BF1115" s="232"/>
      <c r="BG1115" s="232"/>
      <c r="BH1115" s="232"/>
      <c r="BI1115" s="232"/>
      <c r="BJ1115" s="232"/>
      <c r="BK1115" s="232"/>
      <c r="BL1115" s="232"/>
      <c r="BM1115" s="235"/>
    </row>
    <row r="1116" spans="1:65">
      <c r="A1116" s="30"/>
      <c r="B1116" s="3" t="s">
        <v>87</v>
      </c>
      <c r="C1116" s="29"/>
      <c r="D1116" s="13">
        <v>6.1871619990351047E-3</v>
      </c>
      <c r="E1116" s="13">
        <v>1.6281009579263685E-2</v>
      </c>
      <c r="F1116" s="13">
        <v>3.7130693016504464E-2</v>
      </c>
      <c r="G1116" s="13">
        <v>1.0141333654958491E-2</v>
      </c>
      <c r="H1116" s="13">
        <v>4.2069039379196135E-2</v>
      </c>
      <c r="I1116" s="13">
        <v>1.6009736880935804E-2</v>
      </c>
      <c r="J1116" s="13">
        <v>1.285637625297068E-2</v>
      </c>
      <c r="K1116" s="13">
        <v>3.1951019227154279E-2</v>
      </c>
      <c r="L1116" s="13">
        <v>1.0524025490994661E-2</v>
      </c>
      <c r="M1116" s="13">
        <v>2.4776552444204344E-2</v>
      </c>
      <c r="N1116" s="13">
        <v>8.213708208229557E-3</v>
      </c>
      <c r="O1116" s="13">
        <v>3.1957418477478447E-2</v>
      </c>
      <c r="P1116" s="13">
        <v>9.75892327802063E-3</v>
      </c>
      <c r="Q1116" s="13">
        <v>1.174856171207408E-2</v>
      </c>
      <c r="R1116" s="13">
        <v>2.2355617934576508E-2</v>
      </c>
      <c r="S1116" s="13">
        <v>1.458268433825379E-2</v>
      </c>
      <c r="T1116" s="13">
        <v>9.4293025391534169E-3</v>
      </c>
      <c r="U1116" s="13">
        <v>2.256200973374833E-2</v>
      </c>
      <c r="V1116" s="13">
        <v>3.5790636768212154E-2</v>
      </c>
      <c r="W1116" s="13">
        <v>8.1084042568419987E-3</v>
      </c>
      <c r="X1116" s="13">
        <v>9.1988511532677935E-3</v>
      </c>
      <c r="Y1116" s="13">
        <v>1.2803250731264188E-2</v>
      </c>
      <c r="Z1116" s="13">
        <v>1.2156449162391808E-2</v>
      </c>
      <c r="AA1116" s="13">
        <v>0.1308344261225747</v>
      </c>
      <c r="AB1116" s="13">
        <v>1.7994565403404324E-2</v>
      </c>
      <c r="AC1116" s="157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6"/>
    </row>
    <row r="1117" spans="1:65">
      <c r="A1117" s="30"/>
      <c r="B1117" s="3" t="s">
        <v>270</v>
      </c>
      <c r="C1117" s="29"/>
      <c r="D1117" s="13">
        <v>1.8482108386949969E-2</v>
      </c>
      <c r="E1117" s="13">
        <v>7.8223300677930929E-3</v>
      </c>
      <c r="F1117" s="13">
        <v>3.7849824719941472E-2</v>
      </c>
      <c r="G1117" s="13">
        <v>1.7298343042318809E-2</v>
      </c>
      <c r="H1117" s="13">
        <v>-5.0244708410982497E-3</v>
      </c>
      <c r="I1117" s="13">
        <v>-5.6686990997122599E-2</v>
      </c>
      <c r="J1117" s="13">
        <v>-9.4185831385906749E-3</v>
      </c>
      <c r="K1117" s="13">
        <v>1.6887313408766147E-2</v>
      </c>
      <c r="L1117" s="13">
        <v>-1.9694323977401895E-2</v>
      </c>
      <c r="M1117" s="13">
        <v>7.8952788075186575E-2</v>
      </c>
      <c r="N1117" s="13">
        <v>-5.0521546493835778E-2</v>
      </c>
      <c r="O1117" s="13">
        <v>-3.4080361151737737E-2</v>
      </c>
      <c r="P1117" s="13">
        <v>3.1684380216654651E-2</v>
      </c>
      <c r="Q1117" s="13">
        <v>2.0983957199740555E-3</v>
      </c>
      <c r="R1117" s="13">
        <v>-3.4080361151737737E-2</v>
      </c>
      <c r="S1117" s="13">
        <v>-1.1473731306352764E-2</v>
      </c>
      <c r="T1117" s="13">
        <v>-1.5584027641877385E-2</v>
      </c>
      <c r="U1117" s="13">
        <v>3.3945043201193181E-2</v>
      </c>
      <c r="V1117" s="13">
        <v>-9.4185831385906749E-3</v>
      </c>
      <c r="W1117" s="13">
        <v>-3.8190657487262247E-2</v>
      </c>
      <c r="X1117" s="13">
        <v>9.0777503712697882E-3</v>
      </c>
      <c r="Y1117" s="13">
        <v>-5.3082868030660535E-3</v>
      </c>
      <c r="Z1117" s="13">
        <v>0.18582049279882429</v>
      </c>
      <c r="AA1117" s="13">
        <v>0.39750075407833685</v>
      </c>
      <c r="AB1117" s="13">
        <v>3.1684380216654651E-2</v>
      </c>
      <c r="AC1117" s="157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6"/>
    </row>
    <row r="1118" spans="1:65">
      <c r="A1118" s="30"/>
      <c r="B1118" s="46" t="s">
        <v>271</v>
      </c>
      <c r="C1118" s="47"/>
      <c r="D1118" s="45">
        <v>0.51</v>
      </c>
      <c r="E1118" s="45">
        <v>0.18</v>
      </c>
      <c r="F1118" s="45">
        <v>1.1100000000000001</v>
      </c>
      <c r="G1118" s="45">
        <v>0.47</v>
      </c>
      <c r="H1118" s="45">
        <v>0.22</v>
      </c>
      <c r="I1118" s="45">
        <v>1.82</v>
      </c>
      <c r="J1118" s="45">
        <v>0.36</v>
      </c>
      <c r="K1118" s="45">
        <v>0.46</v>
      </c>
      <c r="L1118" s="45">
        <v>0.67</v>
      </c>
      <c r="M1118" s="45">
        <v>2.38</v>
      </c>
      <c r="N1118" s="45">
        <v>1.63</v>
      </c>
      <c r="O1118" s="45">
        <v>1.1200000000000001</v>
      </c>
      <c r="P1118" s="45">
        <v>0.92</v>
      </c>
      <c r="Q1118" s="45">
        <v>0</v>
      </c>
      <c r="R1118" s="45">
        <v>1.1200000000000001</v>
      </c>
      <c r="S1118" s="45">
        <v>0.42</v>
      </c>
      <c r="T1118" s="45">
        <v>0.55000000000000004</v>
      </c>
      <c r="U1118" s="45">
        <v>0.99</v>
      </c>
      <c r="V1118" s="45">
        <v>0.36</v>
      </c>
      <c r="W1118" s="45">
        <v>1.25</v>
      </c>
      <c r="X1118" s="45">
        <v>0.22</v>
      </c>
      <c r="Y1118" s="45">
        <v>0.23</v>
      </c>
      <c r="Z1118" s="45">
        <v>5.68</v>
      </c>
      <c r="AA1118" s="45">
        <v>12.23</v>
      </c>
      <c r="AB1118" s="45">
        <v>0.92</v>
      </c>
      <c r="AC1118" s="157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6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BM1119" s="56"/>
    </row>
    <row r="1120" spans="1:65" ht="15">
      <c r="B1120" s="8" t="s">
        <v>562</v>
      </c>
      <c r="BM1120" s="28" t="s">
        <v>67</v>
      </c>
    </row>
    <row r="1121" spans="1:65" ht="15">
      <c r="A1121" s="25" t="s">
        <v>45</v>
      </c>
      <c r="B1121" s="18" t="s">
        <v>110</v>
      </c>
      <c r="C1121" s="15" t="s">
        <v>111</v>
      </c>
      <c r="D1121" s="16" t="s">
        <v>227</v>
      </c>
      <c r="E1121" s="17" t="s">
        <v>227</v>
      </c>
      <c r="F1121" s="17" t="s">
        <v>227</v>
      </c>
      <c r="G1121" s="17" t="s">
        <v>227</v>
      </c>
      <c r="H1121" s="17" t="s">
        <v>227</v>
      </c>
      <c r="I1121" s="17" t="s">
        <v>227</v>
      </c>
      <c r="J1121" s="17" t="s">
        <v>227</v>
      </c>
      <c r="K1121" s="17" t="s">
        <v>227</v>
      </c>
      <c r="L1121" s="17" t="s">
        <v>227</v>
      </c>
      <c r="M1121" s="17" t="s">
        <v>227</v>
      </c>
      <c r="N1121" s="17" t="s">
        <v>227</v>
      </c>
      <c r="O1121" s="17" t="s">
        <v>227</v>
      </c>
      <c r="P1121" s="17" t="s">
        <v>227</v>
      </c>
      <c r="Q1121" s="17" t="s">
        <v>227</v>
      </c>
      <c r="R1121" s="17" t="s">
        <v>227</v>
      </c>
      <c r="S1121" s="17" t="s">
        <v>227</v>
      </c>
      <c r="T1121" s="17" t="s">
        <v>227</v>
      </c>
      <c r="U1121" s="17" t="s">
        <v>227</v>
      </c>
      <c r="V1121" s="17" t="s">
        <v>227</v>
      </c>
      <c r="W1121" s="17" t="s">
        <v>227</v>
      </c>
      <c r="X1121" s="17" t="s">
        <v>227</v>
      </c>
      <c r="Y1121" s="17" t="s">
        <v>227</v>
      </c>
      <c r="Z1121" s="17" t="s">
        <v>227</v>
      </c>
      <c r="AA1121" s="17" t="s">
        <v>227</v>
      </c>
      <c r="AB1121" s="17" t="s">
        <v>227</v>
      </c>
      <c r="AC1121" s="157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228</v>
      </c>
      <c r="C1122" s="9" t="s">
        <v>228</v>
      </c>
      <c r="D1122" s="155" t="s">
        <v>231</v>
      </c>
      <c r="E1122" s="156" t="s">
        <v>232</v>
      </c>
      <c r="F1122" s="156" t="s">
        <v>233</v>
      </c>
      <c r="G1122" s="156" t="s">
        <v>237</v>
      </c>
      <c r="H1122" s="156" t="s">
        <v>238</v>
      </c>
      <c r="I1122" s="156" t="s">
        <v>239</v>
      </c>
      <c r="J1122" s="156" t="s">
        <v>240</v>
      </c>
      <c r="K1122" s="156" t="s">
        <v>241</v>
      </c>
      <c r="L1122" s="156" t="s">
        <v>242</v>
      </c>
      <c r="M1122" s="156" t="s">
        <v>243</v>
      </c>
      <c r="N1122" s="156" t="s">
        <v>244</v>
      </c>
      <c r="O1122" s="156" t="s">
        <v>245</v>
      </c>
      <c r="P1122" s="156" t="s">
        <v>246</v>
      </c>
      <c r="Q1122" s="156" t="s">
        <v>247</v>
      </c>
      <c r="R1122" s="156" t="s">
        <v>248</v>
      </c>
      <c r="S1122" s="156" t="s">
        <v>249</v>
      </c>
      <c r="T1122" s="156" t="s">
        <v>250</v>
      </c>
      <c r="U1122" s="156" t="s">
        <v>251</v>
      </c>
      <c r="V1122" s="156" t="s">
        <v>252</v>
      </c>
      <c r="W1122" s="156" t="s">
        <v>253</v>
      </c>
      <c r="X1122" s="156" t="s">
        <v>254</v>
      </c>
      <c r="Y1122" s="156" t="s">
        <v>255</v>
      </c>
      <c r="Z1122" s="156" t="s">
        <v>257</v>
      </c>
      <c r="AA1122" s="156" t="s">
        <v>259</v>
      </c>
      <c r="AB1122" s="156" t="s">
        <v>260</v>
      </c>
      <c r="AC1122" s="157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114</v>
      </c>
      <c r="E1123" s="11" t="s">
        <v>303</v>
      </c>
      <c r="F1123" s="11" t="s">
        <v>303</v>
      </c>
      <c r="G1123" s="11" t="s">
        <v>304</v>
      </c>
      <c r="H1123" s="11" t="s">
        <v>114</v>
      </c>
      <c r="I1123" s="11" t="s">
        <v>114</v>
      </c>
      <c r="J1123" s="11" t="s">
        <v>304</v>
      </c>
      <c r="K1123" s="11" t="s">
        <v>303</v>
      </c>
      <c r="L1123" s="11" t="s">
        <v>304</v>
      </c>
      <c r="M1123" s="11" t="s">
        <v>304</v>
      </c>
      <c r="N1123" s="11" t="s">
        <v>304</v>
      </c>
      <c r="O1123" s="11" t="s">
        <v>304</v>
      </c>
      <c r="P1123" s="11" t="s">
        <v>304</v>
      </c>
      <c r="Q1123" s="11" t="s">
        <v>114</v>
      </c>
      <c r="R1123" s="11" t="s">
        <v>304</v>
      </c>
      <c r="S1123" s="11" t="s">
        <v>304</v>
      </c>
      <c r="T1123" s="11" t="s">
        <v>303</v>
      </c>
      <c r="U1123" s="11" t="s">
        <v>304</v>
      </c>
      <c r="V1123" s="11" t="s">
        <v>303</v>
      </c>
      <c r="W1123" s="11" t="s">
        <v>304</v>
      </c>
      <c r="X1123" s="11" t="s">
        <v>303</v>
      </c>
      <c r="Y1123" s="11" t="s">
        <v>303</v>
      </c>
      <c r="Z1123" s="11" t="s">
        <v>304</v>
      </c>
      <c r="AA1123" s="11" t="s">
        <v>303</v>
      </c>
      <c r="AB1123" s="11" t="s">
        <v>304</v>
      </c>
      <c r="AC1123" s="157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157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9">
        <v>60.4</v>
      </c>
      <c r="E1125" s="219">
        <v>56.134094879699582</v>
      </c>
      <c r="F1125" s="219">
        <v>58.8</v>
      </c>
      <c r="G1125" s="220">
        <v>75</v>
      </c>
      <c r="H1125" s="219">
        <v>52.433100000000003</v>
      </c>
      <c r="I1125" s="219">
        <v>49</v>
      </c>
      <c r="J1125" s="219">
        <v>50.1</v>
      </c>
      <c r="K1125" s="219">
        <v>42.8</v>
      </c>
      <c r="L1125" s="219">
        <v>65.5</v>
      </c>
      <c r="M1125" s="221">
        <v>57.1</v>
      </c>
      <c r="N1125" s="219">
        <v>61.8</v>
      </c>
      <c r="O1125" s="219">
        <v>58.3</v>
      </c>
      <c r="P1125" s="219">
        <v>62.4</v>
      </c>
      <c r="Q1125" s="219">
        <v>59.390367565214198</v>
      </c>
      <c r="R1125" s="219">
        <v>60.3</v>
      </c>
      <c r="S1125" s="220">
        <v>73.099999999999994</v>
      </c>
      <c r="T1125" s="219">
        <v>47.3</v>
      </c>
      <c r="U1125" s="219">
        <v>56</v>
      </c>
      <c r="V1125" s="219">
        <v>54</v>
      </c>
      <c r="W1125" s="219">
        <v>56.5</v>
      </c>
      <c r="X1125" s="219">
        <v>56.6</v>
      </c>
      <c r="Y1125" s="219">
        <v>61.8</v>
      </c>
      <c r="Z1125" s="219">
        <v>54</v>
      </c>
      <c r="AA1125" s="219">
        <v>57.3</v>
      </c>
      <c r="AB1125" s="219">
        <v>59.9</v>
      </c>
      <c r="AC1125" s="222"/>
      <c r="AD1125" s="223"/>
      <c r="AE1125" s="223"/>
      <c r="AF1125" s="223"/>
      <c r="AG1125" s="223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>
        <v>1</v>
      </c>
    </row>
    <row r="1126" spans="1:65">
      <c r="A1126" s="30"/>
      <c r="B1126" s="19">
        <v>1</v>
      </c>
      <c r="C1126" s="9">
        <v>2</v>
      </c>
      <c r="D1126" s="225">
        <v>61.03</v>
      </c>
      <c r="E1126" s="225">
        <v>57.309364469669227</v>
      </c>
      <c r="F1126" s="225">
        <v>68.400000000000006</v>
      </c>
      <c r="G1126" s="226">
        <v>79</v>
      </c>
      <c r="H1126" s="225">
        <v>52.005299999999998</v>
      </c>
      <c r="I1126" s="225">
        <v>47</v>
      </c>
      <c r="J1126" s="225">
        <v>48.1</v>
      </c>
      <c r="K1126" s="225">
        <v>57.8</v>
      </c>
      <c r="L1126" s="225">
        <v>65.3</v>
      </c>
      <c r="M1126" s="225">
        <v>61.100000000000009</v>
      </c>
      <c r="N1126" s="225">
        <v>59.4</v>
      </c>
      <c r="O1126" s="225">
        <v>58.7</v>
      </c>
      <c r="P1126" s="225">
        <v>62.9</v>
      </c>
      <c r="Q1126" s="225">
        <v>56.037122544458711</v>
      </c>
      <c r="R1126" s="225">
        <v>60.4</v>
      </c>
      <c r="S1126" s="226">
        <v>70.8</v>
      </c>
      <c r="T1126" s="225">
        <v>47.4</v>
      </c>
      <c r="U1126" s="225">
        <v>58</v>
      </c>
      <c r="V1126" s="225">
        <v>53.6</v>
      </c>
      <c r="W1126" s="225">
        <v>55.8</v>
      </c>
      <c r="X1126" s="225">
        <v>57.7</v>
      </c>
      <c r="Y1126" s="225">
        <v>57.4</v>
      </c>
      <c r="Z1126" s="225">
        <v>56</v>
      </c>
      <c r="AA1126" s="225">
        <v>61.3</v>
      </c>
      <c r="AB1126" s="225">
        <v>59.5</v>
      </c>
      <c r="AC1126" s="222"/>
      <c r="AD1126" s="223"/>
      <c r="AE1126" s="223"/>
      <c r="AF1126" s="223"/>
      <c r="AG1126" s="223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>
        <v>18</v>
      </c>
    </row>
    <row r="1127" spans="1:65">
      <c r="A1127" s="30"/>
      <c r="B1127" s="19">
        <v>1</v>
      </c>
      <c r="C1127" s="9">
        <v>3</v>
      </c>
      <c r="D1127" s="225">
        <v>61.25</v>
      </c>
      <c r="E1127" s="225">
        <v>56.121260101576475</v>
      </c>
      <c r="F1127" s="225">
        <v>68.5</v>
      </c>
      <c r="G1127" s="226">
        <v>73</v>
      </c>
      <c r="H1127" s="225">
        <v>52.275799999999997</v>
      </c>
      <c r="I1127" s="225">
        <v>50</v>
      </c>
      <c r="J1127" s="225">
        <v>51.2</v>
      </c>
      <c r="K1127" s="225">
        <v>60.2</v>
      </c>
      <c r="L1127" s="225">
        <v>63.5</v>
      </c>
      <c r="M1127" s="225">
        <v>62.100000000000009</v>
      </c>
      <c r="N1127" s="225">
        <v>64</v>
      </c>
      <c r="O1127" s="225">
        <v>55.3</v>
      </c>
      <c r="P1127" s="225">
        <v>65.400000000000006</v>
      </c>
      <c r="Q1127" s="225">
        <v>56.593338955399993</v>
      </c>
      <c r="R1127" s="225">
        <v>57.7</v>
      </c>
      <c r="S1127" s="226">
        <v>72.599999999999994</v>
      </c>
      <c r="T1127" s="225">
        <v>48.4</v>
      </c>
      <c r="U1127" s="225">
        <v>59.7</v>
      </c>
      <c r="V1127" s="225">
        <v>54.5</v>
      </c>
      <c r="W1127" s="225">
        <v>57</v>
      </c>
      <c r="X1127" s="225">
        <v>59.6</v>
      </c>
      <c r="Y1127" s="225">
        <v>57.9</v>
      </c>
      <c r="Z1127" s="227">
        <v>73</v>
      </c>
      <c r="AA1127" s="225">
        <v>58.3</v>
      </c>
      <c r="AB1127" s="225">
        <v>58.5</v>
      </c>
      <c r="AC1127" s="222"/>
      <c r="AD1127" s="223"/>
      <c r="AE1127" s="223"/>
      <c r="AF1127" s="223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>
        <v>16</v>
      </c>
    </row>
    <row r="1128" spans="1:65">
      <c r="A1128" s="30"/>
      <c r="B1128" s="19">
        <v>1</v>
      </c>
      <c r="C1128" s="9">
        <v>4</v>
      </c>
      <c r="D1128" s="225">
        <v>60.83</v>
      </c>
      <c r="E1128" s="225">
        <v>58.404909774768925</v>
      </c>
      <c r="F1128" s="225">
        <v>72.2</v>
      </c>
      <c r="G1128" s="226">
        <v>73</v>
      </c>
      <c r="H1128" s="227">
        <v>68.397499999999994</v>
      </c>
      <c r="I1128" s="225">
        <v>52</v>
      </c>
      <c r="J1128" s="225">
        <v>48.6</v>
      </c>
      <c r="K1128" s="225">
        <v>52.3</v>
      </c>
      <c r="L1128" s="225">
        <v>63.5</v>
      </c>
      <c r="M1128" s="225">
        <v>61.70000000000001</v>
      </c>
      <c r="N1128" s="225">
        <v>61.8</v>
      </c>
      <c r="O1128" s="225">
        <v>56.9</v>
      </c>
      <c r="P1128" s="225">
        <v>64.400000000000006</v>
      </c>
      <c r="Q1128" s="225">
        <v>57.708550013399993</v>
      </c>
      <c r="R1128" s="225">
        <v>58.5</v>
      </c>
      <c r="S1128" s="226">
        <v>71.7</v>
      </c>
      <c r="T1128" s="225">
        <v>46.8</v>
      </c>
      <c r="U1128" s="225">
        <v>60.9</v>
      </c>
      <c r="V1128" s="225">
        <v>54</v>
      </c>
      <c r="W1128" s="225">
        <v>54.8</v>
      </c>
      <c r="X1128" s="225">
        <v>63.1</v>
      </c>
      <c r="Y1128" s="225">
        <v>59.7</v>
      </c>
      <c r="Z1128" s="225">
        <v>57</v>
      </c>
      <c r="AA1128" s="225">
        <v>57.5</v>
      </c>
      <c r="AB1128" s="225">
        <v>59.7</v>
      </c>
      <c r="AC1128" s="222"/>
      <c r="AD1128" s="223"/>
      <c r="AE1128" s="223"/>
      <c r="AF1128" s="223"/>
      <c r="AG1128" s="223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4">
        <v>57.520620777428533</v>
      </c>
    </row>
    <row r="1129" spans="1:65">
      <c r="A1129" s="30"/>
      <c r="B1129" s="19">
        <v>1</v>
      </c>
      <c r="C1129" s="9">
        <v>5</v>
      </c>
      <c r="D1129" s="225">
        <v>61.61</v>
      </c>
      <c r="E1129" s="225">
        <v>57.226639992477168</v>
      </c>
      <c r="F1129" s="225">
        <v>56.2</v>
      </c>
      <c r="G1129" s="226">
        <v>75</v>
      </c>
      <c r="H1129" s="225">
        <v>55.164700000000003</v>
      </c>
      <c r="I1129" s="225">
        <v>47</v>
      </c>
      <c r="J1129" s="225">
        <v>49.4</v>
      </c>
      <c r="K1129" s="225">
        <v>53.2</v>
      </c>
      <c r="L1129" s="225">
        <v>67.400000000000006</v>
      </c>
      <c r="M1129" s="225">
        <v>62.8</v>
      </c>
      <c r="N1129" s="225">
        <v>59</v>
      </c>
      <c r="O1129" s="225">
        <v>60.4</v>
      </c>
      <c r="P1129" s="225">
        <v>65.3</v>
      </c>
      <c r="Q1129" s="225">
        <v>57.885263890566655</v>
      </c>
      <c r="R1129" s="225">
        <v>59</v>
      </c>
      <c r="S1129" s="226">
        <v>74.8</v>
      </c>
      <c r="T1129" s="225">
        <v>47.2</v>
      </c>
      <c r="U1129" s="225">
        <v>58.3</v>
      </c>
      <c r="V1129" s="225">
        <v>53</v>
      </c>
      <c r="W1129" s="225">
        <v>55.5</v>
      </c>
      <c r="X1129" s="225">
        <v>60</v>
      </c>
      <c r="Y1129" s="225">
        <v>62.20000000000001</v>
      </c>
      <c r="Z1129" s="225">
        <v>56</v>
      </c>
      <c r="AA1129" s="225">
        <v>60.6</v>
      </c>
      <c r="AB1129" s="225">
        <v>55.6</v>
      </c>
      <c r="AC1129" s="222"/>
      <c r="AD1129" s="223"/>
      <c r="AE1129" s="223"/>
      <c r="AF1129" s="223"/>
      <c r="AG1129" s="223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4">
        <v>71</v>
      </c>
    </row>
    <row r="1130" spans="1:65">
      <c r="A1130" s="30"/>
      <c r="B1130" s="19">
        <v>1</v>
      </c>
      <c r="C1130" s="9">
        <v>6</v>
      </c>
      <c r="D1130" s="225">
        <v>61.92</v>
      </c>
      <c r="E1130" s="225">
        <v>58.317004223506693</v>
      </c>
      <c r="F1130" s="225">
        <v>65.3</v>
      </c>
      <c r="G1130" s="226">
        <v>65</v>
      </c>
      <c r="H1130" s="225">
        <v>54.308700000000002</v>
      </c>
      <c r="I1130" s="225">
        <v>47</v>
      </c>
      <c r="J1130" s="225">
        <v>48.8</v>
      </c>
      <c r="K1130" s="225">
        <v>47.3</v>
      </c>
      <c r="L1130" s="225">
        <v>62.100000000000009</v>
      </c>
      <c r="M1130" s="225">
        <v>63</v>
      </c>
      <c r="N1130" s="225">
        <v>60.6</v>
      </c>
      <c r="O1130" s="225">
        <v>59.8</v>
      </c>
      <c r="P1130" s="225">
        <v>64.099999999999994</v>
      </c>
      <c r="Q1130" s="225">
        <v>58.292630874399997</v>
      </c>
      <c r="R1130" s="225">
        <v>60</v>
      </c>
      <c r="S1130" s="226">
        <v>73.3</v>
      </c>
      <c r="T1130" s="225">
        <v>46.2</v>
      </c>
      <c r="U1130" s="225">
        <v>59.9</v>
      </c>
      <c r="V1130" s="227">
        <v>50.6</v>
      </c>
      <c r="W1130" s="225">
        <v>55.6</v>
      </c>
      <c r="X1130" s="225">
        <v>62</v>
      </c>
      <c r="Y1130" s="225">
        <v>65.8</v>
      </c>
      <c r="Z1130" s="225">
        <v>54</v>
      </c>
      <c r="AA1130" s="225">
        <v>57.8</v>
      </c>
      <c r="AB1130" s="225">
        <v>57.8</v>
      </c>
      <c r="AC1130" s="222"/>
      <c r="AD1130" s="223"/>
      <c r="AE1130" s="223"/>
      <c r="AF1130" s="223"/>
      <c r="AG1130" s="223"/>
      <c r="AH1130" s="223"/>
      <c r="AI1130" s="223"/>
      <c r="AJ1130" s="223"/>
      <c r="AK1130" s="223"/>
      <c r="AL1130" s="223"/>
      <c r="AM1130" s="223"/>
      <c r="AN1130" s="223"/>
      <c r="AO1130" s="223"/>
      <c r="AP1130" s="223"/>
      <c r="AQ1130" s="223"/>
      <c r="AR1130" s="223"/>
      <c r="AS1130" s="223"/>
      <c r="AT1130" s="223"/>
      <c r="AU1130" s="223"/>
      <c r="AV1130" s="223"/>
      <c r="AW1130" s="223"/>
      <c r="AX1130" s="223"/>
      <c r="AY1130" s="223"/>
      <c r="AZ1130" s="223"/>
      <c r="BA1130" s="223"/>
      <c r="BB1130" s="223"/>
      <c r="BC1130" s="223"/>
      <c r="BD1130" s="223"/>
      <c r="BE1130" s="223"/>
      <c r="BF1130" s="223"/>
      <c r="BG1130" s="223"/>
      <c r="BH1130" s="223"/>
      <c r="BI1130" s="223"/>
      <c r="BJ1130" s="223"/>
      <c r="BK1130" s="223"/>
      <c r="BL1130" s="223"/>
      <c r="BM1130" s="228"/>
    </row>
    <row r="1131" spans="1:65">
      <c r="A1131" s="30"/>
      <c r="B1131" s="20" t="s">
        <v>267</v>
      </c>
      <c r="C1131" s="12"/>
      <c r="D1131" s="229">
        <v>61.173333333333339</v>
      </c>
      <c r="E1131" s="229">
        <v>57.252212240283008</v>
      </c>
      <c r="F1131" s="229">
        <v>64.899999999999991</v>
      </c>
      <c r="G1131" s="229">
        <v>73.333333333333329</v>
      </c>
      <c r="H1131" s="229">
        <v>55.764183333333328</v>
      </c>
      <c r="I1131" s="229">
        <v>48.666666666666664</v>
      </c>
      <c r="J1131" s="229">
        <v>49.366666666666667</v>
      </c>
      <c r="K1131" s="229">
        <v>52.266666666666673</v>
      </c>
      <c r="L1131" s="229">
        <v>64.550000000000011</v>
      </c>
      <c r="M1131" s="229">
        <v>61.300000000000004</v>
      </c>
      <c r="N1131" s="229">
        <v>61.1</v>
      </c>
      <c r="O1131" s="229">
        <v>58.233333333333341</v>
      </c>
      <c r="P1131" s="229">
        <v>64.083333333333329</v>
      </c>
      <c r="Q1131" s="229">
        <v>57.651212307239923</v>
      </c>
      <c r="R1131" s="229">
        <v>59.316666666666663</v>
      </c>
      <c r="S1131" s="229">
        <v>72.716666666666669</v>
      </c>
      <c r="T1131" s="229">
        <v>47.216666666666661</v>
      </c>
      <c r="U1131" s="229">
        <v>58.79999999999999</v>
      </c>
      <c r="V1131" s="229">
        <v>53.283333333333339</v>
      </c>
      <c r="W1131" s="229">
        <v>55.866666666666674</v>
      </c>
      <c r="X1131" s="229">
        <v>59.833333333333336</v>
      </c>
      <c r="Y1131" s="229">
        <v>60.800000000000004</v>
      </c>
      <c r="Z1131" s="229">
        <v>58.333333333333336</v>
      </c>
      <c r="AA1131" s="229">
        <v>58.800000000000004</v>
      </c>
      <c r="AB1131" s="229">
        <v>58.500000000000007</v>
      </c>
      <c r="AC1131" s="222"/>
      <c r="AD1131" s="223"/>
      <c r="AE1131" s="223"/>
      <c r="AF1131" s="223"/>
      <c r="AG1131" s="223"/>
      <c r="AH1131" s="223"/>
      <c r="AI1131" s="223"/>
      <c r="AJ1131" s="223"/>
      <c r="AK1131" s="223"/>
      <c r="AL1131" s="223"/>
      <c r="AM1131" s="223"/>
      <c r="AN1131" s="223"/>
      <c r="AO1131" s="223"/>
      <c r="AP1131" s="223"/>
      <c r="AQ1131" s="223"/>
      <c r="AR1131" s="223"/>
      <c r="AS1131" s="223"/>
      <c r="AT1131" s="223"/>
      <c r="AU1131" s="223"/>
      <c r="AV1131" s="223"/>
      <c r="AW1131" s="223"/>
      <c r="AX1131" s="223"/>
      <c r="AY1131" s="223"/>
      <c r="AZ1131" s="223"/>
      <c r="BA1131" s="223"/>
      <c r="BB1131" s="223"/>
      <c r="BC1131" s="223"/>
      <c r="BD1131" s="223"/>
      <c r="BE1131" s="223"/>
      <c r="BF1131" s="223"/>
      <c r="BG1131" s="223"/>
      <c r="BH1131" s="223"/>
      <c r="BI1131" s="223"/>
      <c r="BJ1131" s="223"/>
      <c r="BK1131" s="223"/>
      <c r="BL1131" s="223"/>
      <c r="BM1131" s="228"/>
    </row>
    <row r="1132" spans="1:65">
      <c r="A1132" s="30"/>
      <c r="B1132" s="3" t="s">
        <v>268</v>
      </c>
      <c r="C1132" s="29"/>
      <c r="D1132" s="225">
        <v>61.14</v>
      </c>
      <c r="E1132" s="225">
        <v>57.268002231073197</v>
      </c>
      <c r="F1132" s="225">
        <v>66.849999999999994</v>
      </c>
      <c r="G1132" s="225">
        <v>74</v>
      </c>
      <c r="H1132" s="225">
        <v>53.370900000000006</v>
      </c>
      <c r="I1132" s="225">
        <v>48</v>
      </c>
      <c r="J1132" s="225">
        <v>49.099999999999994</v>
      </c>
      <c r="K1132" s="225">
        <v>52.75</v>
      </c>
      <c r="L1132" s="225">
        <v>64.400000000000006</v>
      </c>
      <c r="M1132" s="225">
        <v>61.900000000000006</v>
      </c>
      <c r="N1132" s="225">
        <v>61.2</v>
      </c>
      <c r="O1132" s="225">
        <v>58.5</v>
      </c>
      <c r="P1132" s="225">
        <v>64.25</v>
      </c>
      <c r="Q1132" s="225">
        <v>57.796906951983324</v>
      </c>
      <c r="R1132" s="225">
        <v>59.5</v>
      </c>
      <c r="S1132" s="225">
        <v>72.849999999999994</v>
      </c>
      <c r="T1132" s="225">
        <v>47.25</v>
      </c>
      <c r="U1132" s="225">
        <v>59</v>
      </c>
      <c r="V1132" s="225">
        <v>53.8</v>
      </c>
      <c r="W1132" s="225">
        <v>55.7</v>
      </c>
      <c r="X1132" s="225">
        <v>59.8</v>
      </c>
      <c r="Y1132" s="225">
        <v>60.75</v>
      </c>
      <c r="Z1132" s="225">
        <v>56</v>
      </c>
      <c r="AA1132" s="225">
        <v>58.05</v>
      </c>
      <c r="AB1132" s="225">
        <v>59</v>
      </c>
      <c r="AC1132" s="222"/>
      <c r="AD1132" s="223"/>
      <c r="AE1132" s="223"/>
      <c r="AF1132" s="223"/>
      <c r="AG1132" s="223"/>
      <c r="AH1132" s="223"/>
      <c r="AI1132" s="223"/>
      <c r="AJ1132" s="223"/>
      <c r="AK1132" s="223"/>
      <c r="AL1132" s="223"/>
      <c r="AM1132" s="223"/>
      <c r="AN1132" s="223"/>
      <c r="AO1132" s="223"/>
      <c r="AP1132" s="223"/>
      <c r="AQ1132" s="223"/>
      <c r="AR1132" s="223"/>
      <c r="AS1132" s="223"/>
      <c r="AT1132" s="223"/>
      <c r="AU1132" s="223"/>
      <c r="AV1132" s="223"/>
      <c r="AW1132" s="223"/>
      <c r="AX1132" s="223"/>
      <c r="AY1132" s="223"/>
      <c r="AZ1132" s="223"/>
      <c r="BA1132" s="223"/>
      <c r="BB1132" s="223"/>
      <c r="BC1132" s="223"/>
      <c r="BD1132" s="223"/>
      <c r="BE1132" s="223"/>
      <c r="BF1132" s="223"/>
      <c r="BG1132" s="223"/>
      <c r="BH1132" s="223"/>
      <c r="BI1132" s="223"/>
      <c r="BJ1132" s="223"/>
      <c r="BK1132" s="223"/>
      <c r="BL1132" s="223"/>
      <c r="BM1132" s="228"/>
    </row>
    <row r="1133" spans="1:65">
      <c r="A1133" s="30"/>
      <c r="B1133" s="3" t="s">
        <v>269</v>
      </c>
      <c r="C1133" s="29"/>
      <c r="D1133" s="234">
        <v>0.54599145292455609</v>
      </c>
      <c r="E1133" s="234">
        <v>0.99956521176078628</v>
      </c>
      <c r="F1133" s="234">
        <v>6.1896688118186098</v>
      </c>
      <c r="G1133" s="234">
        <v>4.6332134277050816</v>
      </c>
      <c r="H1133" s="234">
        <v>6.3162115285721399</v>
      </c>
      <c r="I1133" s="234">
        <v>2.0655911179772892</v>
      </c>
      <c r="J1133" s="234">
        <v>1.1325487480310368</v>
      </c>
      <c r="K1133" s="234">
        <v>6.460856496368355</v>
      </c>
      <c r="L1133" s="234">
        <v>1.886531208329191</v>
      </c>
      <c r="M1133" s="234">
        <v>2.1734764779035451</v>
      </c>
      <c r="N1133" s="234">
        <v>1.8406520583749661</v>
      </c>
      <c r="O1133" s="234">
        <v>1.8843212748007352</v>
      </c>
      <c r="P1133" s="234">
        <v>1.2286849338486538</v>
      </c>
      <c r="Q1133" s="234">
        <v>1.2015430359908759</v>
      </c>
      <c r="R1133" s="234">
        <v>1.0943795807061933</v>
      </c>
      <c r="S1133" s="234">
        <v>1.3819068950789211</v>
      </c>
      <c r="T1133" s="234">
        <v>0.72778201864752401</v>
      </c>
      <c r="U1133" s="234">
        <v>1.7412639087743131</v>
      </c>
      <c r="V1133" s="234">
        <v>1.406295369638493</v>
      </c>
      <c r="W1133" s="234">
        <v>0.77888809636986223</v>
      </c>
      <c r="X1133" s="234">
        <v>2.4679276056373016</v>
      </c>
      <c r="Y1133" s="234">
        <v>3.1349641146271514</v>
      </c>
      <c r="Z1133" s="234">
        <v>7.2846871358121081</v>
      </c>
      <c r="AA1133" s="234">
        <v>1.7134759992483122</v>
      </c>
      <c r="AB1133" s="234">
        <v>1.6309506430300089</v>
      </c>
      <c r="AC1133" s="231"/>
      <c r="AD1133" s="232"/>
      <c r="AE1133" s="232"/>
      <c r="AF1133" s="232"/>
      <c r="AG1133" s="232"/>
      <c r="AH1133" s="232"/>
      <c r="AI1133" s="232"/>
      <c r="AJ1133" s="232"/>
      <c r="AK1133" s="232"/>
      <c r="AL1133" s="232"/>
      <c r="AM1133" s="232"/>
      <c r="AN1133" s="232"/>
      <c r="AO1133" s="232"/>
      <c r="AP1133" s="232"/>
      <c r="AQ1133" s="232"/>
      <c r="AR1133" s="232"/>
      <c r="AS1133" s="232"/>
      <c r="AT1133" s="232"/>
      <c r="AU1133" s="232"/>
      <c r="AV1133" s="232"/>
      <c r="AW1133" s="232"/>
      <c r="AX1133" s="232"/>
      <c r="AY1133" s="232"/>
      <c r="AZ1133" s="232"/>
      <c r="BA1133" s="232"/>
      <c r="BB1133" s="232"/>
      <c r="BC1133" s="232"/>
      <c r="BD1133" s="232"/>
      <c r="BE1133" s="232"/>
      <c r="BF1133" s="232"/>
      <c r="BG1133" s="232"/>
      <c r="BH1133" s="232"/>
      <c r="BI1133" s="232"/>
      <c r="BJ1133" s="232"/>
      <c r="BK1133" s="232"/>
      <c r="BL1133" s="232"/>
      <c r="BM1133" s="235"/>
    </row>
    <row r="1134" spans="1:65">
      <c r="A1134" s="30"/>
      <c r="B1134" s="3" t="s">
        <v>87</v>
      </c>
      <c r="C1134" s="29"/>
      <c r="D1134" s="13">
        <v>8.9253179968050798E-3</v>
      </c>
      <c r="E1134" s="13">
        <v>1.7458979708341926E-2</v>
      </c>
      <c r="F1134" s="13">
        <v>9.5372400798437756E-2</v>
      </c>
      <c r="G1134" s="13">
        <v>6.3180183105069301E-2</v>
      </c>
      <c r="H1134" s="13">
        <v>0.11326645798462885</v>
      </c>
      <c r="I1134" s="13">
        <v>4.2443653109122383E-2</v>
      </c>
      <c r="J1134" s="13">
        <v>2.2941568157279612E-2</v>
      </c>
      <c r="K1134" s="13">
        <v>0.12361332582337413</v>
      </c>
      <c r="L1134" s="13">
        <v>2.9225890136780647E-2</v>
      </c>
      <c r="M1134" s="13">
        <v>3.5456386262700569E-2</v>
      </c>
      <c r="N1134" s="13">
        <v>3.0125238271276042E-2</v>
      </c>
      <c r="O1134" s="13">
        <v>3.2358121490567861E-2</v>
      </c>
      <c r="P1134" s="13">
        <v>1.9173236939120739E-2</v>
      </c>
      <c r="Q1134" s="13">
        <v>2.0841591840038105E-2</v>
      </c>
      <c r="R1134" s="13">
        <v>1.8449782197912785E-2</v>
      </c>
      <c r="S1134" s="13">
        <v>1.9003991222721811E-2</v>
      </c>
      <c r="T1134" s="13">
        <v>1.5413667885228185E-2</v>
      </c>
      <c r="U1134" s="13">
        <v>2.9613331781876077E-2</v>
      </c>
      <c r="V1134" s="13">
        <v>2.6392781413296706E-2</v>
      </c>
      <c r="W1134" s="13">
        <v>1.3941911032873427E-2</v>
      </c>
      <c r="X1134" s="13">
        <v>4.1246700929871337E-2</v>
      </c>
      <c r="Y1134" s="13">
        <v>5.1561909780051832E-2</v>
      </c>
      <c r="Z1134" s="13">
        <v>0.12488035089963613</v>
      </c>
      <c r="AA1134" s="13">
        <v>2.9140748286535918E-2</v>
      </c>
      <c r="AB1134" s="13">
        <v>2.7879498171453139E-2</v>
      </c>
      <c r="AC1134" s="157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6"/>
    </row>
    <row r="1135" spans="1:65">
      <c r="A1135" s="30"/>
      <c r="B1135" s="3" t="s">
        <v>270</v>
      </c>
      <c r="C1135" s="29"/>
      <c r="D1135" s="13">
        <v>6.3502662289384615E-2</v>
      </c>
      <c r="E1135" s="13">
        <v>-4.6663011198038173E-3</v>
      </c>
      <c r="F1135" s="13">
        <v>0.1282910219471618</v>
      </c>
      <c r="G1135" s="13">
        <v>0.27490510954481584</v>
      </c>
      <c r="H1135" s="13">
        <v>-3.0535787346447463E-2</v>
      </c>
      <c r="I1135" s="13">
        <v>-0.15392660912025868</v>
      </c>
      <c r="J1135" s="13">
        <v>-0.14175706034733082</v>
      </c>
      <c r="K1135" s="13">
        <v>-9.1340358288058421E-2</v>
      </c>
      <c r="L1135" s="13">
        <v>0.1222062475606982</v>
      </c>
      <c r="M1135" s="13">
        <v>6.5704771114962091E-2</v>
      </c>
      <c r="N1135" s="13">
        <v>6.2227757179839749E-2</v>
      </c>
      <c r="O1135" s="13">
        <v>1.2390557443088035E-2</v>
      </c>
      <c r="P1135" s="13">
        <v>0.11409321504541281</v>
      </c>
      <c r="Q1135" s="13">
        <v>2.2703428448156426E-3</v>
      </c>
      <c r="R1135" s="13">
        <v>3.1224382924999849E-2</v>
      </c>
      <c r="S1135" s="13">
        <v>0.26418431657818897</v>
      </c>
      <c r="T1135" s="13">
        <v>-0.17913496014989483</v>
      </c>
      <c r="U1135" s="13">
        <v>2.2242096925934041E-2</v>
      </c>
      <c r="V1135" s="13">
        <v>-7.3665537451187091E-2</v>
      </c>
      <c r="W1135" s="13">
        <v>-2.875410745585838E-2</v>
      </c>
      <c r="X1135" s="13">
        <v>4.0206668924065658E-2</v>
      </c>
      <c r="Y1135" s="13">
        <v>5.7012236277156569E-2</v>
      </c>
      <c r="Z1135" s="13">
        <v>1.4129064410649095E-2</v>
      </c>
      <c r="AA1135" s="13">
        <v>2.2242096925934263E-2</v>
      </c>
      <c r="AB1135" s="13">
        <v>1.7026576023250861E-2</v>
      </c>
      <c r="AC1135" s="157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6"/>
    </row>
    <row r="1136" spans="1:65">
      <c r="A1136" s="30"/>
      <c r="B1136" s="46" t="s">
        <v>271</v>
      </c>
      <c r="C1136" s="47"/>
      <c r="D1136" s="45">
        <v>0.64</v>
      </c>
      <c r="E1136" s="45">
        <v>0.42</v>
      </c>
      <c r="F1136" s="45">
        <v>1.65</v>
      </c>
      <c r="G1136" s="45">
        <v>3.92</v>
      </c>
      <c r="H1136" s="45">
        <v>0.82</v>
      </c>
      <c r="I1136" s="45">
        <v>2.73</v>
      </c>
      <c r="J1136" s="45">
        <v>2.54</v>
      </c>
      <c r="K1136" s="45">
        <v>1.76</v>
      </c>
      <c r="L1136" s="45">
        <v>1.55</v>
      </c>
      <c r="M1136" s="45">
        <v>0.67</v>
      </c>
      <c r="N1136" s="45">
        <v>0.62</v>
      </c>
      <c r="O1136" s="45">
        <v>0.15</v>
      </c>
      <c r="P1136" s="45">
        <v>1.43</v>
      </c>
      <c r="Q1136" s="45">
        <v>0.31</v>
      </c>
      <c r="R1136" s="45">
        <v>0.14000000000000001</v>
      </c>
      <c r="S1136" s="45">
        <v>3.75</v>
      </c>
      <c r="T1136" s="45">
        <v>3.12</v>
      </c>
      <c r="U1136" s="45">
        <v>0</v>
      </c>
      <c r="V1136" s="45">
        <v>1.49</v>
      </c>
      <c r="W1136" s="45">
        <v>0.79</v>
      </c>
      <c r="X1136" s="45">
        <v>0.28000000000000003</v>
      </c>
      <c r="Y1136" s="45">
        <v>0.54</v>
      </c>
      <c r="Z1136" s="45">
        <v>0.13</v>
      </c>
      <c r="AA1136" s="45">
        <v>0</v>
      </c>
      <c r="AB1136" s="45">
        <v>0.08</v>
      </c>
      <c r="AC1136" s="157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6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BM1137" s="56"/>
    </row>
    <row r="1138" spans="2:65">
      <c r="BM1138" s="56"/>
    </row>
    <row r="1139" spans="2:65">
      <c r="BM1139" s="56"/>
    </row>
    <row r="1140" spans="2:65">
      <c r="BM1140" s="56"/>
    </row>
    <row r="1141" spans="2:65">
      <c r="BM1141" s="56"/>
    </row>
    <row r="1142" spans="2:65">
      <c r="BM1142" s="56"/>
    </row>
    <row r="1143" spans="2:65">
      <c r="BM1143" s="56"/>
    </row>
    <row r="1144" spans="2:65">
      <c r="BM1144" s="56"/>
    </row>
    <row r="1145" spans="2:65">
      <c r="BM1145" s="56"/>
    </row>
    <row r="1146" spans="2:65">
      <c r="BM1146" s="56"/>
    </row>
    <row r="1147" spans="2:65">
      <c r="BM1147" s="56"/>
    </row>
    <row r="1148" spans="2:65">
      <c r="BM1148" s="56"/>
    </row>
    <row r="1149" spans="2:65">
      <c r="BM1149" s="56"/>
    </row>
    <row r="1150" spans="2:65">
      <c r="BM1150" s="56"/>
    </row>
    <row r="1151" spans="2:65">
      <c r="BM1151" s="56"/>
    </row>
    <row r="1152" spans="2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7"/>
    </row>
    <row r="1187" spans="65:65">
      <c r="BM1187" s="58"/>
    </row>
    <row r="1188" spans="65:65">
      <c r="BM1188" s="58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</sheetData>
  <dataConsolidate/>
  <conditionalFormatting sqref="B6:AA11 B25:AB30 B43:AB48 B61:E66 B79:AA84 B97:AA102 B116:Z121 B135:AC140 B153:AA158 B172:X177 B190:AC195 B208:AB213 B226:W231 B245:AC250 B263:J268 B281:J286 B299:J304 B317:AC322 B335:AA340 B353:J358 B372:V377 B390:Y395 B409:E414 B427:J432 B445:X450 B463:AC468 B481:Y486 B499:AB504 B517:L522 B536:AC541 B554:AB559 B572:AA577 B591:AC596 B609:AA614 B628:J633 B646:AC651 B664:AA669 B682:AA687 B700:J705 B719:X724 B737:T742 B755:AB760 B773:Z778 B792:AA797 B811:Y816 B829:J834 B848:Z853 B867:AC872 B885:Z890 B904:M909 B923:X928 B942:Z947 B961:AC966 B979:X984 B998:I1003 B1016:Z1021 B1034:AC1039 B1052:AA1057 B1070:AA1075 B1089:M1094 B1107:AB1112 B1125:AB1130">
    <cfRule type="expression" dxfId="22" priority="186">
      <formula>AND($B6&lt;&gt;$B5,NOT(ISBLANK(INDIRECT(Anlyt_LabRefThisCol))))</formula>
    </cfRule>
  </conditionalFormatting>
  <conditionalFormatting sqref="C2:AA17 C21:AB36 C39:AB54 C57:E72 C75:AA90 C93:AA108 C112:Z127 C131:AC146 C149:AA164 C168:X183 C186:AC201 C204:AB219 C222:W237 C241:AC256 C259:J274 C277:J292 C295:J310 C313:AC328 C331:AA346 C349:J364 C368:V383 C386:Y401 C405:E420 C423:J438 C441:X456 C459:AC474 C477:Y492 C495:AB510 C513:L528 C532:AC547 C550:AB565 C568:AA583 C587:AC602 C605:AA620 C624:J639 C642:AC657 C660:AA675 C678:AA693 C696:J711 C715:X730 C733:T748 C751:AB766 C769:Z784 C788:AA803 C807:Y822 C825:J840 C844:Z859 C863:AC878 C881:Z896 C900:M915 C919:X934 C938:Z953 C957:AC972 C975:X990 C994:I1009 C1012:Z1027 C1030:AC1045 C1048:AA1063 C1066:AA1081 C1085:M1100 C1103:AB1118 C1121:AB1136">
    <cfRule type="expression" dxfId="21" priority="184" stopIfTrue="1">
      <formula>AND(ISBLANK(INDIRECT(Anlyt_LabRefLastCol)),ISBLANK(INDIRECT(Anlyt_LabRefThisCol)))</formula>
    </cfRule>
    <cfRule type="expression" dxfId="2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9A07-522D-49EC-B9E1-3806955A531A}">
  <sheetPr codeName="Sheet16"/>
  <dimension ref="A1:BN1270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563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7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5" t="s">
        <v>232</v>
      </c>
      <c r="E3" s="156" t="s">
        <v>233</v>
      </c>
      <c r="F3" s="156" t="s">
        <v>234</v>
      </c>
      <c r="G3" s="156" t="s">
        <v>293</v>
      </c>
      <c r="H3" s="156" t="s">
        <v>237</v>
      </c>
      <c r="I3" s="156" t="s">
        <v>239</v>
      </c>
      <c r="J3" s="156" t="s">
        <v>240</v>
      </c>
      <c r="K3" s="156" t="s">
        <v>241</v>
      </c>
      <c r="L3" s="156" t="s">
        <v>242</v>
      </c>
      <c r="M3" s="156" t="s">
        <v>243</v>
      </c>
      <c r="N3" s="156" t="s">
        <v>244</v>
      </c>
      <c r="O3" s="156" t="s">
        <v>245</v>
      </c>
      <c r="P3" s="156" t="s">
        <v>246</v>
      </c>
      <c r="Q3" s="156" t="s">
        <v>247</v>
      </c>
      <c r="R3" s="156" t="s">
        <v>248</v>
      </c>
      <c r="S3" s="156" t="s">
        <v>249</v>
      </c>
      <c r="T3" s="156" t="s">
        <v>250</v>
      </c>
      <c r="U3" s="156" t="s">
        <v>251</v>
      </c>
      <c r="V3" s="156" t="s">
        <v>252</v>
      </c>
      <c r="W3" s="156" t="s">
        <v>253</v>
      </c>
      <c r="X3" s="156" t="s">
        <v>255</v>
      </c>
      <c r="Y3" s="156" t="s">
        <v>257</v>
      </c>
      <c r="Z3" s="156" t="s">
        <v>258</v>
      </c>
      <c r="AA3" s="156" t="s">
        <v>259</v>
      </c>
      <c r="AB3" s="156" t="s">
        <v>260</v>
      </c>
      <c r="AC3" s="15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290</v>
      </c>
      <c r="E4" s="11" t="s">
        <v>290</v>
      </c>
      <c r="F4" s="11" t="s">
        <v>328</v>
      </c>
      <c r="G4" s="11" t="s">
        <v>329</v>
      </c>
      <c r="H4" s="11" t="s">
        <v>329</v>
      </c>
      <c r="I4" s="11" t="s">
        <v>328</v>
      </c>
      <c r="J4" s="11" t="s">
        <v>329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329</v>
      </c>
      <c r="R4" s="11" t="s">
        <v>329</v>
      </c>
      <c r="S4" s="11" t="s">
        <v>329</v>
      </c>
      <c r="T4" s="11" t="s">
        <v>329</v>
      </c>
      <c r="U4" s="11" t="s">
        <v>329</v>
      </c>
      <c r="V4" s="11" t="s">
        <v>290</v>
      </c>
      <c r="W4" s="11" t="s">
        <v>290</v>
      </c>
      <c r="X4" s="11" t="s">
        <v>290</v>
      </c>
      <c r="Y4" s="11" t="s">
        <v>290</v>
      </c>
      <c r="Z4" s="11" t="s">
        <v>328</v>
      </c>
      <c r="AA4" s="11" t="s">
        <v>290</v>
      </c>
      <c r="AB4" s="11" t="s">
        <v>329</v>
      </c>
      <c r="AC4" s="15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330</v>
      </c>
      <c r="E5" s="26" t="s">
        <v>331</v>
      </c>
      <c r="F5" s="26" t="s">
        <v>330</v>
      </c>
      <c r="G5" s="26" t="s">
        <v>332</v>
      </c>
      <c r="H5" s="26" t="s">
        <v>333</v>
      </c>
      <c r="I5" s="26" t="s">
        <v>333</v>
      </c>
      <c r="J5" s="26" t="s">
        <v>333</v>
      </c>
      <c r="K5" s="26" t="s">
        <v>333</v>
      </c>
      <c r="L5" s="26" t="s">
        <v>333</v>
      </c>
      <c r="M5" s="26" t="s">
        <v>333</v>
      </c>
      <c r="N5" s="26" t="s">
        <v>333</v>
      </c>
      <c r="O5" s="26" t="s">
        <v>333</v>
      </c>
      <c r="P5" s="26" t="s">
        <v>333</v>
      </c>
      <c r="Q5" s="26" t="s">
        <v>331</v>
      </c>
      <c r="R5" s="26" t="s">
        <v>332</v>
      </c>
      <c r="S5" s="26" t="s">
        <v>332</v>
      </c>
      <c r="T5" s="26" t="s">
        <v>331</v>
      </c>
      <c r="U5" s="26" t="s">
        <v>333</v>
      </c>
      <c r="V5" s="26" t="s">
        <v>266</v>
      </c>
      <c r="W5" s="26" t="s">
        <v>332</v>
      </c>
      <c r="X5" s="26" t="s">
        <v>331</v>
      </c>
      <c r="Y5" s="26" t="s">
        <v>333</v>
      </c>
      <c r="Z5" s="26" t="s">
        <v>330</v>
      </c>
      <c r="AA5" s="26" t="s">
        <v>333</v>
      </c>
      <c r="AB5" s="26" t="s">
        <v>332</v>
      </c>
      <c r="AC5" s="157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 t="s">
        <v>105</v>
      </c>
      <c r="E6" s="210">
        <v>0.09</v>
      </c>
      <c r="F6" s="211">
        <v>0.60268524700000004</v>
      </c>
      <c r="G6" s="211" t="s">
        <v>102</v>
      </c>
      <c r="H6" s="210">
        <v>0.09</v>
      </c>
      <c r="I6" s="211" t="s">
        <v>306</v>
      </c>
      <c r="J6" s="211" t="s">
        <v>305</v>
      </c>
      <c r="K6" s="211">
        <v>6.2E-2</v>
      </c>
      <c r="L6" s="210">
        <v>7.0000000000000007E-2</v>
      </c>
      <c r="M6" s="210">
        <v>0.09</v>
      </c>
      <c r="N6" s="210">
        <v>0.08</v>
      </c>
      <c r="O6" s="210">
        <v>0.09</v>
      </c>
      <c r="P6" s="210">
        <v>0.08</v>
      </c>
      <c r="Q6" s="210">
        <v>8.5954441800000003E-2</v>
      </c>
      <c r="R6" s="211" t="s">
        <v>105</v>
      </c>
      <c r="S6" s="210">
        <v>0.08</v>
      </c>
      <c r="T6" s="210">
        <v>7.0000000000000007E-2</v>
      </c>
      <c r="U6" s="210">
        <v>0.08</v>
      </c>
      <c r="V6" s="210">
        <v>8.6000000000000007E-2</v>
      </c>
      <c r="W6" s="210">
        <v>0.09</v>
      </c>
      <c r="X6" s="211">
        <v>0.06</v>
      </c>
      <c r="Y6" s="209">
        <v>4.91</v>
      </c>
      <c r="Z6" s="211" t="s">
        <v>103</v>
      </c>
      <c r="AA6" s="211">
        <v>0.23</v>
      </c>
      <c r="AB6" s="210">
        <v>0.09</v>
      </c>
      <c r="AC6" s="212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6" t="s">
        <v>105</v>
      </c>
      <c r="E7" s="23">
        <v>0.09</v>
      </c>
      <c r="F7" s="216">
        <v>0.486717819</v>
      </c>
      <c r="G7" s="216" t="s">
        <v>102</v>
      </c>
      <c r="H7" s="23">
        <v>8.7999999999999995E-2</v>
      </c>
      <c r="I7" s="216" t="s">
        <v>306</v>
      </c>
      <c r="J7" s="216" t="s">
        <v>305</v>
      </c>
      <c r="K7" s="216">
        <v>7.1999999999999995E-2</v>
      </c>
      <c r="L7" s="23">
        <v>0.08</v>
      </c>
      <c r="M7" s="23">
        <v>0.09</v>
      </c>
      <c r="N7" s="23">
        <v>0.09</v>
      </c>
      <c r="O7" s="23">
        <v>0.09</v>
      </c>
      <c r="P7" s="23">
        <v>0.08</v>
      </c>
      <c r="Q7" s="23">
        <v>8.45911461E-2</v>
      </c>
      <c r="R7" s="216" t="s">
        <v>105</v>
      </c>
      <c r="S7" s="23">
        <v>0.08</v>
      </c>
      <c r="T7" s="23">
        <v>7.0000000000000007E-2</v>
      </c>
      <c r="U7" s="23">
        <v>0.08</v>
      </c>
      <c r="V7" s="23">
        <v>8.3999999999999991E-2</v>
      </c>
      <c r="W7" s="23">
        <v>0.09</v>
      </c>
      <c r="X7" s="216">
        <v>0.06</v>
      </c>
      <c r="Y7" s="23">
        <v>0.1</v>
      </c>
      <c r="Z7" s="216" t="s">
        <v>103</v>
      </c>
      <c r="AA7" s="216">
        <v>0.23200000000000001</v>
      </c>
      <c r="AB7" s="23">
        <v>0.08</v>
      </c>
      <c r="AC7" s="212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30"/>
      <c r="B8" s="19">
        <v>1</v>
      </c>
      <c r="C8" s="9">
        <v>3</v>
      </c>
      <c r="D8" s="216" t="s">
        <v>105</v>
      </c>
      <c r="E8" s="23">
        <v>0.09</v>
      </c>
      <c r="F8" s="216">
        <v>0.31433850499999999</v>
      </c>
      <c r="G8" s="216" t="s">
        <v>102</v>
      </c>
      <c r="H8" s="23">
        <v>9.4E-2</v>
      </c>
      <c r="I8" s="216" t="s">
        <v>306</v>
      </c>
      <c r="J8" s="216" t="s">
        <v>305</v>
      </c>
      <c r="K8" s="216">
        <v>7.1999999999999995E-2</v>
      </c>
      <c r="L8" s="23">
        <v>0.08</v>
      </c>
      <c r="M8" s="23">
        <v>7.0000000000000007E-2</v>
      </c>
      <c r="N8" s="23">
        <v>0.09</v>
      </c>
      <c r="O8" s="23">
        <v>0.08</v>
      </c>
      <c r="P8" s="23">
        <v>7.0000000000000007E-2</v>
      </c>
      <c r="Q8" s="23">
        <v>8.5259788499999989E-2</v>
      </c>
      <c r="R8" s="216" t="s">
        <v>105</v>
      </c>
      <c r="S8" s="23">
        <v>7.0000000000000007E-2</v>
      </c>
      <c r="T8" s="23">
        <v>7.0000000000000007E-2</v>
      </c>
      <c r="U8" s="23">
        <v>0.08</v>
      </c>
      <c r="V8" s="23">
        <v>8.3000000000000004E-2</v>
      </c>
      <c r="W8" s="23">
        <v>0.09</v>
      </c>
      <c r="X8" s="216">
        <v>0.05</v>
      </c>
      <c r="Y8" s="23">
        <v>0.1</v>
      </c>
      <c r="Z8" s="216" t="s">
        <v>103</v>
      </c>
      <c r="AA8" s="216">
        <v>0.224</v>
      </c>
      <c r="AB8" s="23">
        <v>7.0000000000000007E-2</v>
      </c>
      <c r="AC8" s="212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6" t="s">
        <v>105</v>
      </c>
      <c r="E9" s="23">
        <v>0.09</v>
      </c>
      <c r="F9" s="216">
        <v>0.27707553800000001</v>
      </c>
      <c r="G9" s="216" t="s">
        <v>102</v>
      </c>
      <c r="H9" s="23">
        <v>9.2999999999999999E-2</v>
      </c>
      <c r="I9" s="216" t="s">
        <v>306</v>
      </c>
      <c r="J9" s="216" t="s">
        <v>305</v>
      </c>
      <c r="K9" s="216">
        <v>5.2000000000000005E-2</v>
      </c>
      <c r="L9" s="23">
        <v>0.08</v>
      </c>
      <c r="M9" s="23">
        <v>0.09</v>
      </c>
      <c r="N9" s="23">
        <v>0.09</v>
      </c>
      <c r="O9" s="23">
        <v>0.09</v>
      </c>
      <c r="P9" s="23">
        <v>0.1</v>
      </c>
      <c r="Q9" s="23">
        <v>8.632506673499997E-2</v>
      </c>
      <c r="R9" s="216" t="s">
        <v>105</v>
      </c>
      <c r="S9" s="23">
        <v>0.08</v>
      </c>
      <c r="T9" s="23">
        <v>0.06</v>
      </c>
      <c r="U9" s="23">
        <v>0.09</v>
      </c>
      <c r="V9" s="23">
        <v>8.2000000000000003E-2</v>
      </c>
      <c r="W9" s="23">
        <v>0.08</v>
      </c>
      <c r="X9" s="216">
        <v>0.06</v>
      </c>
      <c r="Y9" s="23">
        <v>0.09</v>
      </c>
      <c r="Z9" s="216" t="s">
        <v>103</v>
      </c>
      <c r="AA9" s="216">
        <v>0.23</v>
      </c>
      <c r="AB9" s="23">
        <v>0.09</v>
      </c>
      <c r="AC9" s="212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8.4066846742055557E-2</v>
      </c>
      <c r="BN9" s="28"/>
    </row>
    <row r="10" spans="1:66">
      <c r="A10" s="30"/>
      <c r="B10" s="19">
        <v>1</v>
      </c>
      <c r="C10" s="9">
        <v>5</v>
      </c>
      <c r="D10" s="216" t="s">
        <v>105</v>
      </c>
      <c r="E10" s="23">
        <v>0.09</v>
      </c>
      <c r="F10" s="216">
        <v>0.15710094499999999</v>
      </c>
      <c r="G10" s="216" t="s">
        <v>102</v>
      </c>
      <c r="H10" s="23">
        <v>9.7000000000000003E-2</v>
      </c>
      <c r="I10" s="216" t="s">
        <v>306</v>
      </c>
      <c r="J10" s="216" t="s">
        <v>305</v>
      </c>
      <c r="K10" s="216">
        <v>6.2E-2</v>
      </c>
      <c r="L10" s="23">
        <v>0.08</v>
      </c>
      <c r="M10" s="23">
        <v>0.08</v>
      </c>
      <c r="N10" s="23">
        <v>0.08</v>
      </c>
      <c r="O10" s="23">
        <v>0.09</v>
      </c>
      <c r="P10" s="23">
        <v>0.08</v>
      </c>
      <c r="Q10" s="23">
        <v>8.6041519499999983E-2</v>
      </c>
      <c r="R10" s="216" t="s">
        <v>105</v>
      </c>
      <c r="S10" s="23">
        <v>0.08</v>
      </c>
      <c r="T10" s="23">
        <v>7.0000000000000007E-2</v>
      </c>
      <c r="U10" s="23">
        <v>0.1</v>
      </c>
      <c r="V10" s="23">
        <v>7.6999999999999999E-2</v>
      </c>
      <c r="W10" s="23">
        <v>0.08</v>
      </c>
      <c r="X10" s="216">
        <v>0.06</v>
      </c>
      <c r="Y10" s="23">
        <v>0.09</v>
      </c>
      <c r="Z10" s="216" t="s">
        <v>103</v>
      </c>
      <c r="AA10" s="216">
        <v>0.25</v>
      </c>
      <c r="AB10" s="23">
        <v>0.08</v>
      </c>
      <c r="AC10" s="212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73</v>
      </c>
    </row>
    <row r="11" spans="1:66">
      <c r="A11" s="30"/>
      <c r="B11" s="19">
        <v>1</v>
      </c>
      <c r="C11" s="9">
        <v>6</v>
      </c>
      <c r="D11" s="216" t="s">
        <v>105</v>
      </c>
      <c r="E11" s="23">
        <v>0.09</v>
      </c>
      <c r="F11" s="216">
        <v>0.35456188999999999</v>
      </c>
      <c r="G11" s="216" t="s">
        <v>102</v>
      </c>
      <c r="H11" s="23">
        <v>9.5000000000000001E-2</v>
      </c>
      <c r="I11" s="216" t="s">
        <v>306</v>
      </c>
      <c r="J11" s="216" t="s">
        <v>305</v>
      </c>
      <c r="K11" s="216">
        <v>6.2E-2</v>
      </c>
      <c r="L11" s="23">
        <v>7.0000000000000007E-2</v>
      </c>
      <c r="M11" s="23">
        <v>0.09</v>
      </c>
      <c r="N11" s="23">
        <v>0.1</v>
      </c>
      <c r="O11" s="23">
        <v>0.08</v>
      </c>
      <c r="P11" s="23">
        <v>0.08</v>
      </c>
      <c r="Q11" s="23">
        <v>8.4844244149999984E-2</v>
      </c>
      <c r="R11" s="216" t="s">
        <v>105</v>
      </c>
      <c r="S11" s="23">
        <v>7.0000000000000007E-2</v>
      </c>
      <c r="T11" s="23">
        <v>7.0000000000000007E-2</v>
      </c>
      <c r="U11" s="23">
        <v>0.09</v>
      </c>
      <c r="V11" s="23">
        <v>0.08</v>
      </c>
      <c r="W11" s="23">
        <v>0.08</v>
      </c>
      <c r="X11" s="216">
        <v>0.06</v>
      </c>
      <c r="Y11" s="23">
        <v>0.09</v>
      </c>
      <c r="Z11" s="216" t="s">
        <v>103</v>
      </c>
      <c r="AA11" s="216">
        <v>0.21</v>
      </c>
      <c r="AB11" s="23">
        <v>0.08</v>
      </c>
      <c r="AC11" s="212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267</v>
      </c>
      <c r="C12" s="12"/>
      <c r="D12" s="218" t="s">
        <v>754</v>
      </c>
      <c r="E12" s="218">
        <v>8.9999999999999983E-2</v>
      </c>
      <c r="F12" s="218">
        <v>0.36541332399999998</v>
      </c>
      <c r="G12" s="218" t="s">
        <v>754</v>
      </c>
      <c r="H12" s="218">
        <v>9.2833333333333323E-2</v>
      </c>
      <c r="I12" s="218" t="s">
        <v>754</v>
      </c>
      <c r="J12" s="218" t="s">
        <v>754</v>
      </c>
      <c r="K12" s="218">
        <v>6.3666666666666663E-2</v>
      </c>
      <c r="L12" s="218">
        <v>7.6666666666666675E-2</v>
      </c>
      <c r="M12" s="218">
        <v>8.5000000000000006E-2</v>
      </c>
      <c r="N12" s="218">
        <v>8.8333333333333333E-2</v>
      </c>
      <c r="O12" s="218">
        <v>8.6666666666666656E-2</v>
      </c>
      <c r="P12" s="218">
        <v>8.1666666666666679E-2</v>
      </c>
      <c r="Q12" s="218">
        <v>8.5502701130833317E-2</v>
      </c>
      <c r="R12" s="218" t="s">
        <v>754</v>
      </c>
      <c r="S12" s="218">
        <v>7.6666666666666675E-2</v>
      </c>
      <c r="T12" s="218">
        <v>6.8333333333333343E-2</v>
      </c>
      <c r="U12" s="218">
        <v>8.6666666666666656E-2</v>
      </c>
      <c r="V12" s="218">
        <v>8.2000000000000003E-2</v>
      </c>
      <c r="W12" s="218">
        <v>8.5000000000000006E-2</v>
      </c>
      <c r="X12" s="218">
        <v>5.8333333333333327E-2</v>
      </c>
      <c r="Y12" s="218">
        <v>0.8966666666666665</v>
      </c>
      <c r="Z12" s="218" t="s">
        <v>754</v>
      </c>
      <c r="AA12" s="218">
        <v>0.22933333333333331</v>
      </c>
      <c r="AB12" s="218">
        <v>8.1666666666666665E-2</v>
      </c>
      <c r="AC12" s="212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268</v>
      </c>
      <c r="C13" s="29"/>
      <c r="D13" s="23" t="s">
        <v>754</v>
      </c>
      <c r="E13" s="23">
        <v>0.09</v>
      </c>
      <c r="F13" s="23">
        <v>0.33445019749999999</v>
      </c>
      <c r="G13" s="23" t="s">
        <v>754</v>
      </c>
      <c r="H13" s="23">
        <v>9.35E-2</v>
      </c>
      <c r="I13" s="23" t="s">
        <v>754</v>
      </c>
      <c r="J13" s="23" t="s">
        <v>754</v>
      </c>
      <c r="K13" s="23">
        <v>6.2E-2</v>
      </c>
      <c r="L13" s="23">
        <v>0.08</v>
      </c>
      <c r="M13" s="23">
        <v>0.09</v>
      </c>
      <c r="N13" s="23">
        <v>0.09</v>
      </c>
      <c r="O13" s="23">
        <v>0.09</v>
      </c>
      <c r="P13" s="23">
        <v>0.08</v>
      </c>
      <c r="Q13" s="23">
        <v>8.5607115149999996E-2</v>
      </c>
      <c r="R13" s="23" t="s">
        <v>754</v>
      </c>
      <c r="S13" s="23">
        <v>0.08</v>
      </c>
      <c r="T13" s="23">
        <v>7.0000000000000007E-2</v>
      </c>
      <c r="U13" s="23">
        <v>8.4999999999999992E-2</v>
      </c>
      <c r="V13" s="23">
        <v>8.2500000000000004E-2</v>
      </c>
      <c r="W13" s="23">
        <v>8.4999999999999992E-2</v>
      </c>
      <c r="X13" s="23">
        <v>0.06</v>
      </c>
      <c r="Y13" s="23">
        <v>9.5000000000000001E-2</v>
      </c>
      <c r="Z13" s="23" t="s">
        <v>754</v>
      </c>
      <c r="AA13" s="23">
        <v>0.23</v>
      </c>
      <c r="AB13" s="23">
        <v>0.08</v>
      </c>
      <c r="AC13" s="212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269</v>
      </c>
      <c r="C14" s="29"/>
      <c r="D14" s="23" t="s">
        <v>754</v>
      </c>
      <c r="E14" s="23">
        <v>1.5202354861220293E-17</v>
      </c>
      <c r="F14" s="23">
        <v>0.15807387411402521</v>
      </c>
      <c r="G14" s="23" t="s">
        <v>754</v>
      </c>
      <c r="H14" s="23">
        <v>3.3115957885386143E-3</v>
      </c>
      <c r="I14" s="23" t="s">
        <v>754</v>
      </c>
      <c r="J14" s="23" t="s">
        <v>754</v>
      </c>
      <c r="K14" s="23">
        <v>7.5277265270908061E-3</v>
      </c>
      <c r="L14" s="23">
        <v>5.1639777949432199E-3</v>
      </c>
      <c r="M14" s="23">
        <v>8.3666002653407512E-3</v>
      </c>
      <c r="N14" s="23">
        <v>7.5277265270908104E-3</v>
      </c>
      <c r="O14" s="23">
        <v>5.1639777949432199E-3</v>
      </c>
      <c r="P14" s="23">
        <v>9.8319208025017743E-3</v>
      </c>
      <c r="Q14" s="23">
        <v>7.0628390468862028E-4</v>
      </c>
      <c r="R14" s="23" t="s">
        <v>754</v>
      </c>
      <c r="S14" s="23">
        <v>5.1639777949432199E-3</v>
      </c>
      <c r="T14" s="23">
        <v>4.0824829046386332E-3</v>
      </c>
      <c r="U14" s="23">
        <v>8.1649658092772612E-3</v>
      </c>
      <c r="V14" s="23">
        <v>3.1622776601683807E-3</v>
      </c>
      <c r="W14" s="23">
        <v>5.4772255750516587E-3</v>
      </c>
      <c r="X14" s="23">
        <v>4.082482904638628E-3</v>
      </c>
      <c r="Y14" s="23">
        <v>1.9661298702442489</v>
      </c>
      <c r="Z14" s="23" t="s">
        <v>754</v>
      </c>
      <c r="AA14" s="23">
        <v>1.2940891262454327E-2</v>
      </c>
      <c r="AB14" s="23">
        <v>7.5277265270908061E-3</v>
      </c>
      <c r="AC14" s="212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 t="s">
        <v>754</v>
      </c>
      <c r="E15" s="13">
        <v>1.6891505401355884E-16</v>
      </c>
      <c r="F15" s="13">
        <v>0.43258924547049415</v>
      </c>
      <c r="G15" s="13" t="s">
        <v>754</v>
      </c>
      <c r="H15" s="13">
        <v>3.5672486052480586E-2</v>
      </c>
      <c r="I15" s="13" t="s">
        <v>754</v>
      </c>
      <c r="J15" s="13" t="s">
        <v>754</v>
      </c>
      <c r="K15" s="13">
        <v>0.11823654231032681</v>
      </c>
      <c r="L15" s="13">
        <v>6.7356232107955036E-2</v>
      </c>
      <c r="M15" s="13">
        <v>9.8430591356950009E-2</v>
      </c>
      <c r="N15" s="13">
        <v>8.5219545589707291E-2</v>
      </c>
      <c r="O15" s="13">
        <v>5.9584359172421775E-2</v>
      </c>
      <c r="P15" s="13">
        <v>0.12039086696940947</v>
      </c>
      <c r="Q15" s="13">
        <v>8.2603695011680238E-3</v>
      </c>
      <c r="R15" s="13" t="s">
        <v>754</v>
      </c>
      <c r="S15" s="13">
        <v>6.7356232107955036E-2</v>
      </c>
      <c r="T15" s="13">
        <v>5.9743652263004383E-2</v>
      </c>
      <c r="U15" s="13">
        <v>9.4211143953199183E-2</v>
      </c>
      <c r="V15" s="13">
        <v>3.8564361709370491E-2</v>
      </c>
      <c r="W15" s="13">
        <v>6.4437947941784215E-2</v>
      </c>
      <c r="X15" s="13">
        <v>6.9985421222376484E-2</v>
      </c>
      <c r="Y15" s="13">
        <v>2.1927098924657056</v>
      </c>
      <c r="Z15" s="13" t="s">
        <v>754</v>
      </c>
      <c r="AA15" s="13">
        <v>5.6428304923492711E-2</v>
      </c>
      <c r="AB15" s="13">
        <v>9.217624318886701E-2</v>
      </c>
      <c r="AC15" s="157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 t="s">
        <v>754</v>
      </c>
      <c r="E16" s="13">
        <v>7.0576612396909155E-2</v>
      </c>
      <c r="F16" s="13">
        <v>3.3466995392512695</v>
      </c>
      <c r="G16" s="13" t="s">
        <v>754</v>
      </c>
      <c r="H16" s="13">
        <v>0.10427995019458969</v>
      </c>
      <c r="I16" s="13" t="s">
        <v>754</v>
      </c>
      <c r="J16" s="13" t="s">
        <v>754</v>
      </c>
      <c r="K16" s="13">
        <v>-0.24266617419329739</v>
      </c>
      <c r="L16" s="13">
        <v>-8.8027330180410424E-2</v>
      </c>
      <c r="M16" s="13">
        <v>1.1100133930414646E-2</v>
      </c>
      <c r="N16" s="13">
        <v>5.0751119574744541E-2</v>
      </c>
      <c r="O16" s="13">
        <v>3.0925626752579261E-2</v>
      </c>
      <c r="P16" s="13">
        <v>-2.8550851713915359E-2</v>
      </c>
      <c r="Q16" s="13">
        <v>1.7079912527032448E-2</v>
      </c>
      <c r="R16" s="13" t="s">
        <v>754</v>
      </c>
      <c r="S16" s="13">
        <v>-8.8027330180410424E-2</v>
      </c>
      <c r="T16" s="13">
        <v>-0.18715479429123527</v>
      </c>
      <c r="U16" s="13">
        <v>3.0925626752579261E-2</v>
      </c>
      <c r="V16" s="13">
        <v>-2.4585753149482525E-2</v>
      </c>
      <c r="W16" s="13">
        <v>1.1100133930414646E-2</v>
      </c>
      <c r="X16" s="13">
        <v>-0.3061077512242254</v>
      </c>
      <c r="Y16" s="13">
        <v>9.6661151383247628</v>
      </c>
      <c r="Z16" s="13" t="s">
        <v>754</v>
      </c>
      <c r="AA16" s="13">
        <v>1.7279878123299022</v>
      </c>
      <c r="AB16" s="13">
        <v>-2.8550851713915582E-2</v>
      </c>
      <c r="AC16" s="157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2.71</v>
      </c>
      <c r="E17" s="45">
        <v>0.34</v>
      </c>
      <c r="F17" s="45">
        <v>21.36</v>
      </c>
      <c r="G17" s="45">
        <v>31.63</v>
      </c>
      <c r="H17" s="45">
        <v>0.56000000000000005</v>
      </c>
      <c r="I17" s="45">
        <v>12.55</v>
      </c>
      <c r="J17" s="45">
        <v>4.92</v>
      </c>
      <c r="K17" s="45">
        <v>1.67</v>
      </c>
      <c r="L17" s="45">
        <v>0.67</v>
      </c>
      <c r="M17" s="45">
        <v>0.04</v>
      </c>
      <c r="N17" s="45">
        <v>0.22</v>
      </c>
      <c r="O17" s="45">
        <v>0.09</v>
      </c>
      <c r="P17" s="45">
        <v>0.28999999999999998</v>
      </c>
      <c r="Q17" s="45">
        <v>0</v>
      </c>
      <c r="R17" s="45">
        <v>2.71</v>
      </c>
      <c r="S17" s="45">
        <v>0.67</v>
      </c>
      <c r="T17" s="45">
        <v>1.31</v>
      </c>
      <c r="U17" s="45">
        <v>0.09</v>
      </c>
      <c r="V17" s="45">
        <v>0.27</v>
      </c>
      <c r="W17" s="45">
        <v>0.04</v>
      </c>
      <c r="X17" s="45">
        <v>2.0699999999999998</v>
      </c>
      <c r="Y17" s="45">
        <v>61.9</v>
      </c>
      <c r="Z17" s="45">
        <v>69.790000000000006</v>
      </c>
      <c r="AA17" s="45">
        <v>10.98</v>
      </c>
      <c r="AB17" s="45">
        <v>0.28999999999999998</v>
      </c>
      <c r="AC17" s="157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6"/>
    </row>
    <row r="19" spans="1:65" ht="15">
      <c r="B19" s="8" t="s">
        <v>564</v>
      </c>
      <c r="BM19" s="28" t="s">
        <v>67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57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5" t="s">
        <v>232</v>
      </c>
      <c r="E21" s="156" t="s">
        <v>233</v>
      </c>
      <c r="F21" s="156" t="s">
        <v>293</v>
      </c>
      <c r="G21" s="156" t="s">
        <v>237</v>
      </c>
      <c r="H21" s="156" t="s">
        <v>238</v>
      </c>
      <c r="I21" s="156" t="s">
        <v>239</v>
      </c>
      <c r="J21" s="156" t="s">
        <v>241</v>
      </c>
      <c r="K21" s="156" t="s">
        <v>242</v>
      </c>
      <c r="L21" s="156" t="s">
        <v>243</v>
      </c>
      <c r="M21" s="156" t="s">
        <v>244</v>
      </c>
      <c r="N21" s="156" t="s">
        <v>245</v>
      </c>
      <c r="O21" s="156" t="s">
        <v>246</v>
      </c>
      <c r="P21" s="156" t="s">
        <v>247</v>
      </c>
      <c r="Q21" s="156" t="s">
        <v>248</v>
      </c>
      <c r="R21" s="156" t="s">
        <v>249</v>
      </c>
      <c r="S21" s="156" t="s">
        <v>250</v>
      </c>
      <c r="T21" s="156" t="s">
        <v>251</v>
      </c>
      <c r="U21" s="156" t="s">
        <v>252</v>
      </c>
      <c r="V21" s="156" t="s">
        <v>253</v>
      </c>
      <c r="W21" s="156" t="s">
        <v>254</v>
      </c>
      <c r="X21" s="156" t="s">
        <v>255</v>
      </c>
      <c r="Y21" s="156" t="s">
        <v>256</v>
      </c>
      <c r="Z21" s="156" t="s">
        <v>257</v>
      </c>
      <c r="AA21" s="156" t="s">
        <v>258</v>
      </c>
      <c r="AB21" s="156" t="s">
        <v>259</v>
      </c>
      <c r="AC21" s="156" t="s">
        <v>260</v>
      </c>
      <c r="AD21" s="157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290</v>
      </c>
      <c r="E22" s="11" t="s">
        <v>328</v>
      </c>
      <c r="F22" s="11" t="s">
        <v>329</v>
      </c>
      <c r="G22" s="11" t="s">
        <v>329</v>
      </c>
      <c r="H22" s="11" t="s">
        <v>328</v>
      </c>
      <c r="I22" s="11" t="s">
        <v>328</v>
      </c>
      <c r="J22" s="11" t="s">
        <v>290</v>
      </c>
      <c r="K22" s="11" t="s">
        <v>290</v>
      </c>
      <c r="L22" s="11" t="s">
        <v>290</v>
      </c>
      <c r="M22" s="11" t="s">
        <v>290</v>
      </c>
      <c r="N22" s="11" t="s">
        <v>290</v>
      </c>
      <c r="O22" s="11" t="s">
        <v>290</v>
      </c>
      <c r="P22" s="11" t="s">
        <v>329</v>
      </c>
      <c r="Q22" s="11" t="s">
        <v>329</v>
      </c>
      <c r="R22" s="11" t="s">
        <v>329</v>
      </c>
      <c r="S22" s="11" t="s">
        <v>329</v>
      </c>
      <c r="T22" s="11" t="s">
        <v>329</v>
      </c>
      <c r="U22" s="11" t="s">
        <v>290</v>
      </c>
      <c r="V22" s="11" t="s">
        <v>328</v>
      </c>
      <c r="W22" s="11" t="s">
        <v>328</v>
      </c>
      <c r="X22" s="11" t="s">
        <v>290</v>
      </c>
      <c r="Y22" s="11" t="s">
        <v>329</v>
      </c>
      <c r="Z22" s="11" t="s">
        <v>328</v>
      </c>
      <c r="AA22" s="11" t="s">
        <v>328</v>
      </c>
      <c r="AB22" s="11" t="s">
        <v>290</v>
      </c>
      <c r="AC22" s="11" t="s">
        <v>329</v>
      </c>
      <c r="AD22" s="157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330</v>
      </c>
      <c r="E23" s="26" t="s">
        <v>331</v>
      </c>
      <c r="F23" s="26" t="s">
        <v>332</v>
      </c>
      <c r="G23" s="26" t="s">
        <v>333</v>
      </c>
      <c r="H23" s="26" t="s">
        <v>333</v>
      </c>
      <c r="I23" s="26" t="s">
        <v>333</v>
      </c>
      <c r="J23" s="26" t="s">
        <v>333</v>
      </c>
      <c r="K23" s="26" t="s">
        <v>333</v>
      </c>
      <c r="L23" s="26" t="s">
        <v>333</v>
      </c>
      <c r="M23" s="26" t="s">
        <v>333</v>
      </c>
      <c r="N23" s="26" t="s">
        <v>333</v>
      </c>
      <c r="O23" s="26" t="s">
        <v>333</v>
      </c>
      <c r="P23" s="26" t="s">
        <v>331</v>
      </c>
      <c r="Q23" s="26" t="s">
        <v>332</v>
      </c>
      <c r="R23" s="26" t="s">
        <v>332</v>
      </c>
      <c r="S23" s="26" t="s">
        <v>331</v>
      </c>
      <c r="T23" s="26" t="s">
        <v>333</v>
      </c>
      <c r="U23" s="26" t="s">
        <v>266</v>
      </c>
      <c r="V23" s="26" t="s">
        <v>332</v>
      </c>
      <c r="W23" s="26" t="s">
        <v>331</v>
      </c>
      <c r="X23" s="26" t="s">
        <v>331</v>
      </c>
      <c r="Y23" s="26" t="s">
        <v>333</v>
      </c>
      <c r="Z23" s="26" t="s">
        <v>333</v>
      </c>
      <c r="AA23" s="26" t="s">
        <v>330</v>
      </c>
      <c r="AB23" s="26" t="s">
        <v>333</v>
      </c>
      <c r="AC23" s="26" t="s">
        <v>332</v>
      </c>
      <c r="AD23" s="157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2.0633808448141133</v>
      </c>
      <c r="E24" s="21">
        <v>2.0402</v>
      </c>
      <c r="F24" s="21">
        <v>2.2914268619999998</v>
      </c>
      <c r="G24" s="21">
        <v>2.12</v>
      </c>
      <c r="H24" s="21">
        <v>2.246</v>
      </c>
      <c r="I24" s="21">
        <v>2.21</v>
      </c>
      <c r="J24" s="21">
        <v>1.91</v>
      </c>
      <c r="K24" s="21">
        <v>1.9900000000000002</v>
      </c>
      <c r="L24" s="21">
        <v>2.4500000000000002</v>
      </c>
      <c r="M24" s="21">
        <v>2.08</v>
      </c>
      <c r="N24" s="21">
        <v>2.12</v>
      </c>
      <c r="O24" s="21">
        <v>2.17</v>
      </c>
      <c r="P24" s="21">
        <v>2.1221413454747915</v>
      </c>
      <c r="Q24" s="21">
        <v>2.08</v>
      </c>
      <c r="R24" s="21">
        <v>1.8799999999999997</v>
      </c>
      <c r="S24" s="21">
        <v>2.37</v>
      </c>
      <c r="T24" s="21">
        <v>1.79</v>
      </c>
      <c r="U24" s="21">
        <v>2.12</v>
      </c>
      <c r="V24" s="21">
        <v>2</v>
      </c>
      <c r="W24" s="21">
        <v>1.9522000000000002</v>
      </c>
      <c r="X24" s="21">
        <v>2.0463999999999998</v>
      </c>
      <c r="Y24" s="21">
        <v>2.2450000000000001</v>
      </c>
      <c r="Z24" s="21">
        <v>2.2120000000000002</v>
      </c>
      <c r="AA24" s="21">
        <v>2.4479999999999995</v>
      </c>
      <c r="AB24" s="21">
        <v>2.12</v>
      </c>
      <c r="AC24" s="21">
        <v>2.29</v>
      </c>
      <c r="AD24" s="157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2.0767722457143254</v>
      </c>
      <c r="E25" s="11">
        <v>2.0356000000000001</v>
      </c>
      <c r="F25" s="11">
        <v>2.2796920320000003</v>
      </c>
      <c r="G25" s="11">
        <v>2.17</v>
      </c>
      <c r="H25" s="11">
        <v>2.3187000000000002</v>
      </c>
      <c r="I25" s="11">
        <v>2.2200000000000002</v>
      </c>
      <c r="J25" s="11">
        <v>2.0699999999999998</v>
      </c>
      <c r="K25" s="11">
        <v>1.9799999999999998</v>
      </c>
      <c r="L25" s="153">
        <v>2.2400000000000002</v>
      </c>
      <c r="M25" s="11">
        <v>2.0699999999999998</v>
      </c>
      <c r="N25" s="11">
        <v>2.12</v>
      </c>
      <c r="O25" s="11">
        <v>2.15</v>
      </c>
      <c r="P25" s="11">
        <v>2.1423219686106219</v>
      </c>
      <c r="Q25" s="11">
        <v>2.0499999999999998</v>
      </c>
      <c r="R25" s="11">
        <v>1.87</v>
      </c>
      <c r="S25" s="11">
        <v>2.34</v>
      </c>
      <c r="T25" s="11">
        <v>1.83</v>
      </c>
      <c r="U25" s="11">
        <v>2.11</v>
      </c>
      <c r="V25" s="11">
        <v>2.0299999999999998</v>
      </c>
      <c r="W25" s="11">
        <v>1.9838000000000002</v>
      </c>
      <c r="X25" s="11">
        <v>2.0286999999999997</v>
      </c>
      <c r="Y25" s="11">
        <v>2.2200000000000002</v>
      </c>
      <c r="Z25" s="11">
        <v>2.149</v>
      </c>
      <c r="AA25" s="11">
        <v>2.4099999999999997</v>
      </c>
      <c r="AB25" s="11">
        <v>2.63</v>
      </c>
      <c r="AC25" s="11">
        <v>2.02</v>
      </c>
      <c r="AD25" s="157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2.0830646096601257</v>
      </c>
      <c r="E26" s="11">
        <v>2.0063999999999997</v>
      </c>
      <c r="F26" s="11">
        <v>2.2857082370000001</v>
      </c>
      <c r="G26" s="11">
        <v>2.1</v>
      </c>
      <c r="H26" s="11">
        <v>2.2544</v>
      </c>
      <c r="I26" s="11">
        <v>2.2400000000000002</v>
      </c>
      <c r="J26" s="11">
        <v>2.02</v>
      </c>
      <c r="K26" s="11">
        <v>2.02</v>
      </c>
      <c r="L26" s="11">
        <v>2.46</v>
      </c>
      <c r="M26" s="11">
        <v>2.04</v>
      </c>
      <c r="N26" s="11">
        <v>2.15</v>
      </c>
      <c r="O26" s="11">
        <v>2.15</v>
      </c>
      <c r="P26" s="11">
        <v>2.1324698454253337</v>
      </c>
      <c r="Q26" s="11">
        <v>2.02</v>
      </c>
      <c r="R26" s="11">
        <v>2.02</v>
      </c>
      <c r="S26" s="11">
        <v>2.37</v>
      </c>
      <c r="T26" s="11">
        <v>1.76</v>
      </c>
      <c r="U26" s="11">
        <v>2.12</v>
      </c>
      <c r="V26" s="11">
        <v>1.9900000000000002</v>
      </c>
      <c r="W26" s="153">
        <v>2.0489000000000002</v>
      </c>
      <c r="X26" s="11">
        <v>2.1452</v>
      </c>
      <c r="Y26" s="11">
        <v>2.173</v>
      </c>
      <c r="Z26" s="11">
        <v>2.149</v>
      </c>
      <c r="AA26" s="11">
        <v>2.4419999999999997</v>
      </c>
      <c r="AB26" s="11">
        <v>2.52</v>
      </c>
      <c r="AC26" s="11">
        <v>2.17</v>
      </c>
      <c r="AD26" s="157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2.0391080002649238</v>
      </c>
      <c r="E27" s="11">
        <v>2.0922000000000001</v>
      </c>
      <c r="F27" s="11">
        <v>2.2944712619999996</v>
      </c>
      <c r="G27" s="11">
        <v>2.29</v>
      </c>
      <c r="H27" s="11">
        <v>2.2665999999999999</v>
      </c>
      <c r="I27" s="11">
        <v>2.21</v>
      </c>
      <c r="J27" s="11">
        <v>1.87</v>
      </c>
      <c r="K27" s="11">
        <v>2.0499999999999998</v>
      </c>
      <c r="L27" s="11">
        <v>2.4900000000000002</v>
      </c>
      <c r="M27" s="11">
        <v>2.06</v>
      </c>
      <c r="N27" s="11">
        <v>2.15</v>
      </c>
      <c r="O27" s="11">
        <v>2.12</v>
      </c>
      <c r="P27" s="11">
        <v>2.1062841530735796</v>
      </c>
      <c r="Q27" s="11">
        <v>2.0499999999999998</v>
      </c>
      <c r="R27" s="11">
        <v>2.0299999999999998</v>
      </c>
      <c r="S27" s="11">
        <v>2.3800000000000003</v>
      </c>
      <c r="T27" s="11">
        <v>1.7500000000000002</v>
      </c>
      <c r="U27" s="11">
        <v>2.0699999999999998</v>
      </c>
      <c r="V27" s="11">
        <v>2</v>
      </c>
      <c r="W27" s="11">
        <v>1.9484999999999999</v>
      </c>
      <c r="X27" s="11">
        <v>2.0114000000000001</v>
      </c>
      <c r="Y27" s="11">
        <v>2.4049999999999998</v>
      </c>
      <c r="Z27" s="11">
        <v>2.2490000000000001</v>
      </c>
      <c r="AA27" s="11">
        <v>2.4619999999999997</v>
      </c>
      <c r="AB27" s="11">
        <v>2.35</v>
      </c>
      <c r="AC27" s="11">
        <v>2.2000000000000002</v>
      </c>
      <c r="AD27" s="15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2.1453622789008926</v>
      </c>
    </row>
    <row r="28" spans="1:65">
      <c r="A28" s="30"/>
      <c r="B28" s="19">
        <v>1</v>
      </c>
      <c r="C28" s="9">
        <v>5</v>
      </c>
      <c r="D28" s="11">
        <v>2.0646048292755514</v>
      </c>
      <c r="E28" s="11">
        <v>2.1516999999999999</v>
      </c>
      <c r="F28" s="11">
        <v>2.31028017</v>
      </c>
      <c r="G28" s="11">
        <v>2.06</v>
      </c>
      <c r="H28" s="11">
        <v>2.3264999999999998</v>
      </c>
      <c r="I28" s="11">
        <v>2.2200000000000002</v>
      </c>
      <c r="J28" s="11">
        <v>1.92</v>
      </c>
      <c r="K28" s="11">
        <v>1.9900000000000002</v>
      </c>
      <c r="L28" s="11">
        <v>2.4700000000000002</v>
      </c>
      <c r="M28" s="11">
        <v>2.0299999999999998</v>
      </c>
      <c r="N28" s="11">
        <v>2.1800000000000002</v>
      </c>
      <c r="O28" s="11">
        <v>2.13</v>
      </c>
      <c r="P28" s="11">
        <v>2.1529894763675763</v>
      </c>
      <c r="Q28" s="11">
        <v>2.0299999999999998</v>
      </c>
      <c r="R28" s="11">
        <v>1.9900000000000002</v>
      </c>
      <c r="S28" s="11">
        <v>2.36</v>
      </c>
      <c r="T28" s="11">
        <v>1.8000000000000003</v>
      </c>
      <c r="U28" s="11">
        <v>2.0499999999999998</v>
      </c>
      <c r="V28" s="11">
        <v>1.9900000000000002</v>
      </c>
      <c r="W28" s="11">
        <v>1.9742999999999999</v>
      </c>
      <c r="X28" s="11">
        <v>2.0752000000000002</v>
      </c>
      <c r="Y28" s="11">
        <v>2.3940000000000001</v>
      </c>
      <c r="Z28" s="11">
        <v>2.1589999999999998</v>
      </c>
      <c r="AA28" s="11">
        <v>2.5089999999999999</v>
      </c>
      <c r="AB28" s="11">
        <v>2.35</v>
      </c>
      <c r="AC28" s="11">
        <v>2.2400000000000002</v>
      </c>
      <c r="AD28" s="15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74</v>
      </c>
    </row>
    <row r="29" spans="1:65">
      <c r="A29" s="30"/>
      <c r="B29" s="19">
        <v>1</v>
      </c>
      <c r="C29" s="9">
        <v>6</v>
      </c>
      <c r="D29" s="11">
        <v>2.0581703821824768</v>
      </c>
      <c r="E29" s="11">
        <v>2.1394000000000002</v>
      </c>
      <c r="F29" s="11">
        <v>2.2462529689999999</v>
      </c>
      <c r="G29" s="11">
        <v>2.0299999999999998</v>
      </c>
      <c r="H29" s="11">
        <v>2.3454999999999999</v>
      </c>
      <c r="I29" s="11">
        <v>2.2599999999999998</v>
      </c>
      <c r="J29" s="11">
        <v>2.11</v>
      </c>
      <c r="K29" s="11">
        <v>2</v>
      </c>
      <c r="L29" s="11">
        <v>2.4300000000000002</v>
      </c>
      <c r="M29" s="11">
        <v>2.0499999999999998</v>
      </c>
      <c r="N29" s="11">
        <v>2.1800000000000002</v>
      </c>
      <c r="O29" s="11">
        <v>2.12</v>
      </c>
      <c r="P29" s="11">
        <v>2.0958681042018856</v>
      </c>
      <c r="Q29" s="11">
        <v>2.0699999999999998</v>
      </c>
      <c r="R29" s="11">
        <v>2.0099999999999998</v>
      </c>
      <c r="S29" s="11">
        <v>2.2999999999999998</v>
      </c>
      <c r="T29" s="11">
        <v>1.79</v>
      </c>
      <c r="U29" s="11">
        <v>2.1</v>
      </c>
      <c r="V29" s="11">
        <v>1.9900000000000002</v>
      </c>
      <c r="W29" s="11">
        <v>1.9727999999999999</v>
      </c>
      <c r="X29" s="11">
        <v>2.1101999999999999</v>
      </c>
      <c r="Y29" s="11">
        <v>2.5129999999999999</v>
      </c>
      <c r="Z29" s="11">
        <v>2.1909999999999998</v>
      </c>
      <c r="AA29" s="11">
        <v>2.383</v>
      </c>
      <c r="AB29" s="11">
        <v>2.13</v>
      </c>
      <c r="AC29" s="11">
        <v>2.2599999999999998</v>
      </c>
      <c r="AD29" s="15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267</v>
      </c>
      <c r="C30" s="12"/>
      <c r="D30" s="22">
        <v>2.0641834853185861</v>
      </c>
      <c r="E30" s="22">
        <v>2.0775833333333336</v>
      </c>
      <c r="F30" s="22">
        <v>2.2846385886666667</v>
      </c>
      <c r="G30" s="22">
        <v>2.1283333333333334</v>
      </c>
      <c r="H30" s="22">
        <v>2.2929499999999998</v>
      </c>
      <c r="I30" s="22">
        <v>2.2266666666666666</v>
      </c>
      <c r="J30" s="22">
        <v>1.9833333333333332</v>
      </c>
      <c r="K30" s="22">
        <v>2.0049999999999999</v>
      </c>
      <c r="L30" s="22">
        <v>2.4233333333333333</v>
      </c>
      <c r="M30" s="22">
        <v>2.0549999999999997</v>
      </c>
      <c r="N30" s="22">
        <v>2.15</v>
      </c>
      <c r="O30" s="22">
        <v>2.14</v>
      </c>
      <c r="P30" s="22">
        <v>2.1253458155256313</v>
      </c>
      <c r="Q30" s="22">
        <v>2.0499999999999998</v>
      </c>
      <c r="R30" s="22">
        <v>1.9666666666666666</v>
      </c>
      <c r="S30" s="22">
        <v>2.3533333333333335</v>
      </c>
      <c r="T30" s="22">
        <v>1.7866666666666664</v>
      </c>
      <c r="U30" s="22">
        <v>2.0949999999999998</v>
      </c>
      <c r="V30" s="22">
        <v>2</v>
      </c>
      <c r="W30" s="22">
        <v>1.9800833333333332</v>
      </c>
      <c r="X30" s="22">
        <v>2.0695166666666669</v>
      </c>
      <c r="Y30" s="22">
        <v>2.3249999999999997</v>
      </c>
      <c r="Z30" s="22">
        <v>2.1848333333333332</v>
      </c>
      <c r="AA30" s="22">
        <v>2.4423333333333335</v>
      </c>
      <c r="AB30" s="22">
        <v>2.3499999999999996</v>
      </c>
      <c r="AC30" s="22">
        <v>2.1966666666666668</v>
      </c>
      <c r="AD30" s="157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268</v>
      </c>
      <c r="C31" s="29"/>
      <c r="D31" s="11">
        <v>2.0639928370448324</v>
      </c>
      <c r="E31" s="11">
        <v>2.0662000000000003</v>
      </c>
      <c r="F31" s="11">
        <v>2.2885675494999997</v>
      </c>
      <c r="G31" s="11">
        <v>2.1100000000000003</v>
      </c>
      <c r="H31" s="11">
        <v>2.2926500000000001</v>
      </c>
      <c r="I31" s="11">
        <v>2.2200000000000002</v>
      </c>
      <c r="J31" s="11">
        <v>1.97</v>
      </c>
      <c r="K31" s="11">
        <v>1.9950000000000001</v>
      </c>
      <c r="L31" s="11">
        <v>2.4550000000000001</v>
      </c>
      <c r="M31" s="11">
        <v>2.0549999999999997</v>
      </c>
      <c r="N31" s="11">
        <v>2.15</v>
      </c>
      <c r="O31" s="11">
        <v>2.1399999999999997</v>
      </c>
      <c r="P31" s="11">
        <v>2.1273055954500624</v>
      </c>
      <c r="Q31" s="11">
        <v>2.0499999999999998</v>
      </c>
      <c r="R31" s="11">
        <v>2</v>
      </c>
      <c r="S31" s="11">
        <v>2.3650000000000002</v>
      </c>
      <c r="T31" s="11">
        <v>1.79</v>
      </c>
      <c r="U31" s="11">
        <v>2.105</v>
      </c>
      <c r="V31" s="11">
        <v>1.9950000000000001</v>
      </c>
      <c r="W31" s="11">
        <v>1.9735499999999999</v>
      </c>
      <c r="X31" s="11">
        <v>2.0608</v>
      </c>
      <c r="Y31" s="11">
        <v>2.3195000000000001</v>
      </c>
      <c r="Z31" s="11">
        <v>2.1749999999999998</v>
      </c>
      <c r="AA31" s="11">
        <v>2.4449999999999994</v>
      </c>
      <c r="AB31" s="11">
        <v>2.35</v>
      </c>
      <c r="AC31" s="11">
        <v>2.2200000000000002</v>
      </c>
      <c r="AD31" s="157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269</v>
      </c>
      <c r="C32" s="29"/>
      <c r="D32" s="23">
        <v>1.5367061314470219E-2</v>
      </c>
      <c r="E32" s="23">
        <v>5.9590952892756094E-2</v>
      </c>
      <c r="F32" s="23">
        <v>2.1444445344235705E-2</v>
      </c>
      <c r="G32" s="23">
        <v>9.2826002104295494E-2</v>
      </c>
      <c r="H32" s="23">
        <v>4.2272674389018716E-2</v>
      </c>
      <c r="I32" s="23">
        <v>1.9663841605003445E-2</v>
      </c>
      <c r="J32" s="23">
        <v>9.7091022585338221E-2</v>
      </c>
      <c r="K32" s="23">
        <v>2.5884358211089507E-2</v>
      </c>
      <c r="L32" s="23">
        <v>9.2014491612281701E-2</v>
      </c>
      <c r="M32" s="23">
        <v>1.870828693386976E-2</v>
      </c>
      <c r="N32" s="23">
        <v>2.6832815729997499E-2</v>
      </c>
      <c r="O32" s="23">
        <v>1.9999999999999928E-2</v>
      </c>
      <c r="P32" s="23">
        <v>2.1659476581626536E-2</v>
      </c>
      <c r="Q32" s="23">
        <v>2.2803508501982778E-2</v>
      </c>
      <c r="R32" s="23">
        <v>7.2295689129205129E-2</v>
      </c>
      <c r="S32" s="23">
        <v>2.9439202887759645E-2</v>
      </c>
      <c r="T32" s="23">
        <v>2.8751811537130422E-2</v>
      </c>
      <c r="U32" s="23">
        <v>2.8809720581775979E-2</v>
      </c>
      <c r="V32" s="23">
        <v>1.5491933384829508E-2</v>
      </c>
      <c r="W32" s="23">
        <v>3.6362146067946424E-2</v>
      </c>
      <c r="X32" s="23">
        <v>5.0977109241959466E-2</v>
      </c>
      <c r="Y32" s="23">
        <v>0.13193483239842302</v>
      </c>
      <c r="Z32" s="23">
        <v>4.0320796949795928E-2</v>
      </c>
      <c r="AA32" s="23">
        <v>4.3426566369754178E-2</v>
      </c>
      <c r="AB32" s="23">
        <v>0.20425474290698853</v>
      </c>
      <c r="AC32" s="23">
        <v>9.6471066474185241E-2</v>
      </c>
      <c r="AD32" s="212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57"/>
    </row>
    <row r="33" spans="1:65">
      <c r="A33" s="30"/>
      <c r="B33" s="3" t="s">
        <v>87</v>
      </c>
      <c r="C33" s="29"/>
      <c r="D33" s="13">
        <v>7.4446198333470662E-3</v>
      </c>
      <c r="E33" s="13">
        <v>2.8682821977179938E-2</v>
      </c>
      <c r="F33" s="13">
        <v>9.3863622240359934E-3</v>
      </c>
      <c r="G33" s="13">
        <v>4.3614409759261778E-2</v>
      </c>
      <c r="H33" s="13">
        <v>1.843593379228449E-2</v>
      </c>
      <c r="I33" s="13">
        <v>8.8310665890734032E-3</v>
      </c>
      <c r="J33" s="13">
        <v>4.8953456765716753E-2</v>
      </c>
      <c r="K33" s="13">
        <v>1.2909904344683046E-2</v>
      </c>
      <c r="L33" s="13">
        <v>3.7970216621299187E-2</v>
      </c>
      <c r="M33" s="13">
        <v>9.1037892622237281E-3</v>
      </c>
      <c r="N33" s="13">
        <v>1.2480379409301162E-2</v>
      </c>
      <c r="O33" s="13">
        <v>9.3457943925233308E-3</v>
      </c>
      <c r="P33" s="13">
        <v>1.0191036406124718E-2</v>
      </c>
      <c r="Q33" s="13">
        <v>1.112366268389404E-2</v>
      </c>
      <c r="R33" s="13">
        <v>3.6760519896205997E-2</v>
      </c>
      <c r="S33" s="13">
        <v>1.2509576297914863E-2</v>
      </c>
      <c r="T33" s="13">
        <v>1.6092431830483447E-2</v>
      </c>
      <c r="U33" s="13">
        <v>1.3751656602279705E-2</v>
      </c>
      <c r="V33" s="13">
        <v>7.745966692414754E-3</v>
      </c>
      <c r="W33" s="13">
        <v>1.8363947342929891E-2</v>
      </c>
      <c r="X33" s="13">
        <v>2.4632374342781871E-2</v>
      </c>
      <c r="Y33" s="13">
        <v>5.6746164472440012E-2</v>
      </c>
      <c r="Z33" s="13">
        <v>1.8454861675091586E-2</v>
      </c>
      <c r="AA33" s="13">
        <v>1.7780769634128911E-2</v>
      </c>
      <c r="AB33" s="13">
        <v>8.6916911875314279E-2</v>
      </c>
      <c r="AC33" s="13">
        <v>4.3917025709037286E-2</v>
      </c>
      <c r="AD33" s="157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-3.7839200577301058E-2</v>
      </c>
      <c r="E34" s="13">
        <v>-3.1593240094760833E-2</v>
      </c>
      <c r="F34" s="13">
        <v>6.4919715954513624E-2</v>
      </c>
      <c r="G34" s="13">
        <v>-7.9375617512411623E-3</v>
      </c>
      <c r="H34" s="13">
        <v>6.8793845473370974E-2</v>
      </c>
      <c r="I34" s="13">
        <v>3.7897742756728192E-2</v>
      </c>
      <c r="J34" s="13">
        <v>-7.5525214161297649E-2</v>
      </c>
      <c r="K34" s="13">
        <v>-6.5425909778185742E-2</v>
      </c>
      <c r="L34" s="13">
        <v>0.12956835177266668</v>
      </c>
      <c r="M34" s="13">
        <v>-4.2119822740235291E-2</v>
      </c>
      <c r="N34" s="13">
        <v>2.1617426318707444E-3</v>
      </c>
      <c r="O34" s="13">
        <v>-2.4994747757193236E-3</v>
      </c>
      <c r="P34" s="13">
        <v>-9.3301087523157689E-3</v>
      </c>
      <c r="Q34" s="13">
        <v>-4.4450431444030269E-2</v>
      </c>
      <c r="R34" s="13">
        <v>-8.3293909840614466E-2</v>
      </c>
      <c r="S34" s="13">
        <v>9.6939829919536091E-2</v>
      </c>
      <c r="T34" s="13">
        <v>-0.16719582317723625</v>
      </c>
      <c r="U34" s="13">
        <v>-2.3474953109874908E-2</v>
      </c>
      <c r="V34" s="13">
        <v>-6.7756518481980721E-2</v>
      </c>
      <c r="W34" s="13">
        <v>-7.7040109818764413E-2</v>
      </c>
      <c r="X34" s="13">
        <v>-3.5353288803550154E-2</v>
      </c>
      <c r="Y34" s="13">
        <v>8.3733047264697325E-2</v>
      </c>
      <c r="Z34" s="13">
        <v>1.8398316601642817E-2</v>
      </c>
      <c r="AA34" s="13">
        <v>0.13842466484708793</v>
      </c>
      <c r="AB34" s="13">
        <v>9.538609078367255E-2</v>
      </c>
      <c r="AC34" s="13">
        <v>2.3914090533957877E-2</v>
      </c>
      <c r="AD34" s="157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>
        <v>0.38</v>
      </c>
      <c r="E35" s="45">
        <v>0.3</v>
      </c>
      <c r="F35" s="45">
        <v>0.96</v>
      </c>
      <c r="G35" s="45">
        <v>0.01</v>
      </c>
      <c r="H35" s="45">
        <v>1.01</v>
      </c>
      <c r="I35" s="45">
        <v>0.61</v>
      </c>
      <c r="J35" s="45">
        <v>0.87</v>
      </c>
      <c r="K35" s="45">
        <v>0.74</v>
      </c>
      <c r="L35" s="45">
        <v>1.8</v>
      </c>
      <c r="M35" s="45">
        <v>0.44</v>
      </c>
      <c r="N35" s="45">
        <v>0.14000000000000001</v>
      </c>
      <c r="O35" s="45">
        <v>0.08</v>
      </c>
      <c r="P35" s="45">
        <v>0.01</v>
      </c>
      <c r="Q35" s="45">
        <v>0.47</v>
      </c>
      <c r="R35" s="45">
        <v>0.97</v>
      </c>
      <c r="S35" s="45">
        <v>1.38</v>
      </c>
      <c r="T35" s="45">
        <v>2.0699999999999998</v>
      </c>
      <c r="U35" s="45">
        <v>0.19</v>
      </c>
      <c r="V35" s="45">
        <v>0.77</v>
      </c>
      <c r="W35" s="45">
        <v>0.89</v>
      </c>
      <c r="X35" s="45">
        <v>0.35</v>
      </c>
      <c r="Y35" s="45">
        <v>1.21</v>
      </c>
      <c r="Z35" s="45">
        <v>0.35</v>
      </c>
      <c r="AA35" s="45">
        <v>1.92</v>
      </c>
      <c r="AB35" s="45">
        <v>1.36</v>
      </c>
      <c r="AC35" s="45">
        <v>0.42</v>
      </c>
      <c r="AD35" s="157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6"/>
    </row>
    <row r="37" spans="1:65" ht="15">
      <c r="B37" s="8" t="s">
        <v>565</v>
      </c>
      <c r="BM37" s="28" t="s">
        <v>67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7" t="s">
        <v>227</v>
      </c>
      <c r="AE38" s="17" t="s">
        <v>227</v>
      </c>
      <c r="AF38" s="17" t="s">
        <v>227</v>
      </c>
      <c r="AG38" s="157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5" t="s">
        <v>231</v>
      </c>
      <c r="E39" s="156" t="s">
        <v>232</v>
      </c>
      <c r="F39" s="156" t="s">
        <v>233</v>
      </c>
      <c r="G39" s="156" t="s">
        <v>234</v>
      </c>
      <c r="H39" s="156" t="s">
        <v>293</v>
      </c>
      <c r="I39" s="156" t="s">
        <v>237</v>
      </c>
      <c r="J39" s="156" t="s">
        <v>238</v>
      </c>
      <c r="K39" s="156" t="s">
        <v>239</v>
      </c>
      <c r="L39" s="156" t="s">
        <v>240</v>
      </c>
      <c r="M39" s="156" t="s">
        <v>241</v>
      </c>
      <c r="N39" s="156" t="s">
        <v>242</v>
      </c>
      <c r="O39" s="156" t="s">
        <v>243</v>
      </c>
      <c r="P39" s="156" t="s">
        <v>244</v>
      </c>
      <c r="Q39" s="156" t="s">
        <v>245</v>
      </c>
      <c r="R39" s="156" t="s">
        <v>246</v>
      </c>
      <c r="S39" s="156" t="s">
        <v>247</v>
      </c>
      <c r="T39" s="156" t="s">
        <v>248</v>
      </c>
      <c r="U39" s="156" t="s">
        <v>249</v>
      </c>
      <c r="V39" s="156" t="s">
        <v>250</v>
      </c>
      <c r="W39" s="156" t="s">
        <v>251</v>
      </c>
      <c r="X39" s="156" t="s">
        <v>252</v>
      </c>
      <c r="Y39" s="156" t="s">
        <v>253</v>
      </c>
      <c r="Z39" s="156" t="s">
        <v>254</v>
      </c>
      <c r="AA39" s="156" t="s">
        <v>255</v>
      </c>
      <c r="AB39" s="156" t="s">
        <v>256</v>
      </c>
      <c r="AC39" s="156" t="s">
        <v>257</v>
      </c>
      <c r="AD39" s="156" t="s">
        <v>258</v>
      </c>
      <c r="AE39" s="156" t="s">
        <v>259</v>
      </c>
      <c r="AF39" s="156" t="s">
        <v>260</v>
      </c>
      <c r="AG39" s="157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328</v>
      </c>
      <c r="E40" s="11" t="s">
        <v>290</v>
      </c>
      <c r="F40" s="11" t="s">
        <v>290</v>
      </c>
      <c r="G40" s="11" t="s">
        <v>328</v>
      </c>
      <c r="H40" s="11" t="s">
        <v>329</v>
      </c>
      <c r="I40" s="11" t="s">
        <v>329</v>
      </c>
      <c r="J40" s="11" t="s">
        <v>328</v>
      </c>
      <c r="K40" s="11" t="s">
        <v>328</v>
      </c>
      <c r="L40" s="11" t="s">
        <v>329</v>
      </c>
      <c r="M40" s="11" t="s">
        <v>290</v>
      </c>
      <c r="N40" s="11" t="s">
        <v>290</v>
      </c>
      <c r="O40" s="11" t="s">
        <v>290</v>
      </c>
      <c r="P40" s="11" t="s">
        <v>290</v>
      </c>
      <c r="Q40" s="11" t="s">
        <v>290</v>
      </c>
      <c r="R40" s="11" t="s">
        <v>290</v>
      </c>
      <c r="S40" s="11" t="s">
        <v>329</v>
      </c>
      <c r="T40" s="11" t="s">
        <v>329</v>
      </c>
      <c r="U40" s="11" t="s">
        <v>329</v>
      </c>
      <c r="V40" s="11" t="s">
        <v>329</v>
      </c>
      <c r="W40" s="11" t="s">
        <v>329</v>
      </c>
      <c r="X40" s="11" t="s">
        <v>290</v>
      </c>
      <c r="Y40" s="11" t="s">
        <v>290</v>
      </c>
      <c r="Z40" s="11" t="s">
        <v>328</v>
      </c>
      <c r="AA40" s="11" t="s">
        <v>290</v>
      </c>
      <c r="AB40" s="11" t="s">
        <v>329</v>
      </c>
      <c r="AC40" s="11" t="s">
        <v>290</v>
      </c>
      <c r="AD40" s="11" t="s">
        <v>328</v>
      </c>
      <c r="AE40" s="11" t="s">
        <v>290</v>
      </c>
      <c r="AF40" s="11" t="s">
        <v>329</v>
      </c>
      <c r="AG40" s="157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332</v>
      </c>
      <c r="E41" s="26" t="s">
        <v>330</v>
      </c>
      <c r="F41" s="26" t="s">
        <v>331</v>
      </c>
      <c r="G41" s="26" t="s">
        <v>330</v>
      </c>
      <c r="H41" s="26" t="s">
        <v>332</v>
      </c>
      <c r="I41" s="26" t="s">
        <v>333</v>
      </c>
      <c r="J41" s="26" t="s">
        <v>333</v>
      </c>
      <c r="K41" s="26" t="s">
        <v>333</v>
      </c>
      <c r="L41" s="26" t="s">
        <v>333</v>
      </c>
      <c r="M41" s="26" t="s">
        <v>333</v>
      </c>
      <c r="N41" s="26" t="s">
        <v>333</v>
      </c>
      <c r="O41" s="26" t="s">
        <v>333</v>
      </c>
      <c r="P41" s="26" t="s">
        <v>333</v>
      </c>
      <c r="Q41" s="26" t="s">
        <v>333</v>
      </c>
      <c r="R41" s="26" t="s">
        <v>333</v>
      </c>
      <c r="S41" s="26" t="s">
        <v>331</v>
      </c>
      <c r="T41" s="26" t="s">
        <v>332</v>
      </c>
      <c r="U41" s="26" t="s">
        <v>332</v>
      </c>
      <c r="V41" s="26" t="s">
        <v>331</v>
      </c>
      <c r="W41" s="26" t="s">
        <v>333</v>
      </c>
      <c r="X41" s="26" t="s">
        <v>266</v>
      </c>
      <c r="Y41" s="26" t="s">
        <v>332</v>
      </c>
      <c r="Z41" s="26" t="s">
        <v>331</v>
      </c>
      <c r="AA41" s="26" t="s">
        <v>331</v>
      </c>
      <c r="AB41" s="26" t="s">
        <v>333</v>
      </c>
      <c r="AC41" s="26" t="s">
        <v>333</v>
      </c>
      <c r="AD41" s="26" t="s">
        <v>330</v>
      </c>
      <c r="AE41" s="26" t="s">
        <v>333</v>
      </c>
      <c r="AF41" s="26" t="s">
        <v>332</v>
      </c>
      <c r="AG41" s="157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9">
        <v>259.47000000000003</v>
      </c>
      <c r="E42" s="219">
        <v>282.60082301241414</v>
      </c>
      <c r="F42" s="219">
        <v>290</v>
      </c>
      <c r="G42" s="219">
        <v>266.42599999999999</v>
      </c>
      <c r="H42" s="219">
        <v>248.1022035</v>
      </c>
      <c r="I42" s="220">
        <v>306</v>
      </c>
      <c r="J42" s="219">
        <v>268.25400000000002</v>
      </c>
      <c r="K42" s="219">
        <v>274</v>
      </c>
      <c r="L42" s="219">
        <v>267.10000000000002</v>
      </c>
      <c r="M42" s="219">
        <v>268.60000000000002</v>
      </c>
      <c r="N42" s="219">
        <v>278</v>
      </c>
      <c r="O42" s="220">
        <v>315</v>
      </c>
      <c r="P42" s="219">
        <v>281</v>
      </c>
      <c r="Q42" s="219">
        <v>287</v>
      </c>
      <c r="R42" s="219">
        <v>279</v>
      </c>
      <c r="S42" s="219">
        <v>275.40135330131324</v>
      </c>
      <c r="T42" s="219">
        <v>276.7</v>
      </c>
      <c r="U42" s="219">
        <v>252</v>
      </c>
      <c r="V42" s="219">
        <v>277</v>
      </c>
      <c r="W42" s="219">
        <v>282</v>
      </c>
      <c r="X42" s="219">
        <v>295.89999999999998</v>
      </c>
      <c r="Y42" s="219">
        <v>282</v>
      </c>
      <c r="Z42" s="219">
        <v>265</v>
      </c>
      <c r="AA42" s="219">
        <v>289</v>
      </c>
      <c r="AB42" s="219">
        <v>280.33999999999997</v>
      </c>
      <c r="AC42" s="219">
        <v>265</v>
      </c>
      <c r="AD42" s="219">
        <v>279.60000000000002</v>
      </c>
      <c r="AE42" s="220">
        <v>297</v>
      </c>
      <c r="AF42" s="219">
        <v>279</v>
      </c>
      <c r="AG42" s="222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262.26</v>
      </c>
      <c r="E43" s="225">
        <v>281.57386764447642</v>
      </c>
      <c r="F43" s="225">
        <v>292</v>
      </c>
      <c r="G43" s="225">
        <v>272.85700000000003</v>
      </c>
      <c r="H43" s="225">
        <v>255.55761660000002</v>
      </c>
      <c r="I43" s="226">
        <v>307</v>
      </c>
      <c r="J43" s="225">
        <v>264.40390000000002</v>
      </c>
      <c r="K43" s="225">
        <v>275</v>
      </c>
      <c r="L43" s="225">
        <v>269.8</v>
      </c>
      <c r="M43" s="225">
        <v>288.10000000000002</v>
      </c>
      <c r="N43" s="225">
        <v>279</v>
      </c>
      <c r="O43" s="226">
        <v>310</v>
      </c>
      <c r="P43" s="225">
        <v>278</v>
      </c>
      <c r="Q43" s="225">
        <v>288</v>
      </c>
      <c r="R43" s="225">
        <v>277</v>
      </c>
      <c r="S43" s="225">
        <v>265.1441500861871</v>
      </c>
      <c r="T43" s="225">
        <v>271</v>
      </c>
      <c r="U43" s="225">
        <v>258</v>
      </c>
      <c r="V43" s="225">
        <v>280</v>
      </c>
      <c r="W43" s="225">
        <v>287</v>
      </c>
      <c r="X43" s="225">
        <v>296.8</v>
      </c>
      <c r="Y43" s="225">
        <v>285</v>
      </c>
      <c r="Z43" s="225">
        <v>266</v>
      </c>
      <c r="AA43" s="225">
        <v>280</v>
      </c>
      <c r="AB43" s="225">
        <v>278.02999999999997</v>
      </c>
      <c r="AC43" s="225">
        <v>258</v>
      </c>
      <c r="AD43" s="225">
        <v>279.89999999999998</v>
      </c>
      <c r="AE43" s="226">
        <v>312</v>
      </c>
      <c r="AF43" s="227">
        <v>250.99999999999997</v>
      </c>
      <c r="AG43" s="222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12</v>
      </c>
    </row>
    <row r="44" spans="1:65">
      <c r="A44" s="30"/>
      <c r="B44" s="19">
        <v>1</v>
      </c>
      <c r="C44" s="9">
        <v>3</v>
      </c>
      <c r="D44" s="225">
        <v>259.17</v>
      </c>
      <c r="E44" s="225">
        <v>283.79046483111193</v>
      </c>
      <c r="F44" s="225">
        <v>294</v>
      </c>
      <c r="G44" s="225">
        <v>273.14999999999998</v>
      </c>
      <c r="H44" s="225">
        <v>258.98930319999999</v>
      </c>
      <c r="I44" s="226">
        <v>314</v>
      </c>
      <c r="J44" s="225">
        <v>261.7878</v>
      </c>
      <c r="K44" s="225">
        <v>276</v>
      </c>
      <c r="L44" s="227">
        <v>283.10000000000002</v>
      </c>
      <c r="M44" s="225">
        <v>285.7</v>
      </c>
      <c r="N44" s="225">
        <v>285</v>
      </c>
      <c r="O44" s="226">
        <v>315</v>
      </c>
      <c r="P44" s="225">
        <v>272</v>
      </c>
      <c r="Q44" s="225">
        <v>293</v>
      </c>
      <c r="R44" s="225">
        <v>278</v>
      </c>
      <c r="S44" s="225">
        <v>276.52594798127285</v>
      </c>
      <c r="T44" s="225">
        <v>268.8</v>
      </c>
      <c r="U44" s="225">
        <v>263</v>
      </c>
      <c r="V44" s="225">
        <v>278</v>
      </c>
      <c r="W44" s="225">
        <v>276</v>
      </c>
      <c r="X44" s="225">
        <v>300</v>
      </c>
      <c r="Y44" s="225">
        <v>282</v>
      </c>
      <c r="Z44" s="225">
        <v>275</v>
      </c>
      <c r="AA44" s="225">
        <v>292</v>
      </c>
      <c r="AB44" s="225">
        <v>274.94</v>
      </c>
      <c r="AC44" s="225">
        <v>266</v>
      </c>
      <c r="AD44" s="225">
        <v>282.8</v>
      </c>
      <c r="AE44" s="226">
        <v>312</v>
      </c>
      <c r="AF44" s="225">
        <v>268</v>
      </c>
      <c r="AG44" s="222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265.27999999999997</v>
      </c>
      <c r="E45" s="225">
        <v>274.88061935709732</v>
      </c>
      <c r="F45" s="225">
        <v>293</v>
      </c>
      <c r="G45" s="225">
        <v>263.73</v>
      </c>
      <c r="H45" s="225">
        <v>256.81497089999999</v>
      </c>
      <c r="I45" s="226">
        <v>319</v>
      </c>
      <c r="J45" s="225">
        <v>274.93430000000001</v>
      </c>
      <c r="K45" s="225">
        <v>271</v>
      </c>
      <c r="L45" s="225">
        <v>265.39999999999998</v>
      </c>
      <c r="M45" s="225">
        <v>269.39999999999998</v>
      </c>
      <c r="N45" s="225">
        <v>285</v>
      </c>
      <c r="O45" s="226">
        <v>316</v>
      </c>
      <c r="P45" s="225">
        <v>276</v>
      </c>
      <c r="Q45" s="225">
        <v>291</v>
      </c>
      <c r="R45" s="225">
        <v>277</v>
      </c>
      <c r="S45" s="225">
        <v>275.70299431289999</v>
      </c>
      <c r="T45" s="225">
        <v>270.39999999999998</v>
      </c>
      <c r="U45" s="225">
        <v>265</v>
      </c>
      <c r="V45" s="225">
        <v>282</v>
      </c>
      <c r="W45" s="225">
        <v>279</v>
      </c>
      <c r="X45" s="225">
        <v>296.89999999999998</v>
      </c>
      <c r="Y45" s="225">
        <v>279</v>
      </c>
      <c r="Z45" s="225">
        <v>263</v>
      </c>
      <c r="AA45" s="225">
        <v>280</v>
      </c>
      <c r="AB45" s="225">
        <v>270.82</v>
      </c>
      <c r="AC45" s="225">
        <v>269</v>
      </c>
      <c r="AD45" s="225">
        <v>285.89999999999998</v>
      </c>
      <c r="AE45" s="226">
        <v>307</v>
      </c>
      <c r="AF45" s="225">
        <v>271</v>
      </c>
      <c r="AG45" s="222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275.5946060739671</v>
      </c>
    </row>
    <row r="46" spans="1:65">
      <c r="A46" s="30"/>
      <c r="B46" s="19">
        <v>1</v>
      </c>
      <c r="C46" s="9">
        <v>5</v>
      </c>
      <c r="D46" s="225">
        <v>261.88</v>
      </c>
      <c r="E46" s="225">
        <v>282.61110921885847</v>
      </c>
      <c r="F46" s="225">
        <v>298</v>
      </c>
      <c r="G46" s="225">
        <v>283.06799999999998</v>
      </c>
      <c r="H46" s="225">
        <v>254.85171119999998</v>
      </c>
      <c r="I46" s="226">
        <v>309</v>
      </c>
      <c r="J46" s="225">
        <v>265.12729999999999</v>
      </c>
      <c r="K46" s="225">
        <v>271</v>
      </c>
      <c r="L46" s="225">
        <v>268.8</v>
      </c>
      <c r="M46" s="225">
        <v>272</v>
      </c>
      <c r="N46" s="225">
        <v>280</v>
      </c>
      <c r="O46" s="226">
        <v>316</v>
      </c>
      <c r="P46" s="225">
        <v>274</v>
      </c>
      <c r="Q46" s="225">
        <v>297</v>
      </c>
      <c r="R46" s="225">
        <v>276</v>
      </c>
      <c r="S46" s="225">
        <v>266.98280019290002</v>
      </c>
      <c r="T46" s="225">
        <v>275.8</v>
      </c>
      <c r="U46" s="225">
        <v>267</v>
      </c>
      <c r="V46" s="225">
        <v>273</v>
      </c>
      <c r="W46" s="225">
        <v>275</v>
      </c>
      <c r="X46" s="225">
        <v>289.89999999999998</v>
      </c>
      <c r="Y46" s="227">
        <v>309</v>
      </c>
      <c r="Z46" s="225">
        <v>268</v>
      </c>
      <c r="AA46" s="225">
        <v>282</v>
      </c>
      <c r="AB46" s="225">
        <v>270.20999999999998</v>
      </c>
      <c r="AC46" s="225">
        <v>262</v>
      </c>
      <c r="AD46" s="225">
        <v>287.5</v>
      </c>
      <c r="AE46" s="226">
        <v>309</v>
      </c>
      <c r="AF46" s="225">
        <v>273</v>
      </c>
      <c r="AG46" s="222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75</v>
      </c>
    </row>
    <row r="47" spans="1:65">
      <c r="A47" s="30"/>
      <c r="B47" s="19">
        <v>1</v>
      </c>
      <c r="C47" s="9">
        <v>6</v>
      </c>
      <c r="D47" s="225">
        <v>258.93</v>
      </c>
      <c r="E47" s="225">
        <v>282.40162254742825</v>
      </c>
      <c r="F47" s="225">
        <v>295</v>
      </c>
      <c r="G47" s="225">
        <v>272.19799999999998</v>
      </c>
      <c r="H47" s="225">
        <v>252.54420279999999</v>
      </c>
      <c r="I47" s="226">
        <v>306</v>
      </c>
      <c r="J47" s="225">
        <v>272.49119999999999</v>
      </c>
      <c r="K47" s="225">
        <v>276</v>
      </c>
      <c r="L47" s="225">
        <v>265.39999999999998</v>
      </c>
      <c r="M47" s="225">
        <v>296.5</v>
      </c>
      <c r="N47" s="225">
        <v>282</v>
      </c>
      <c r="O47" s="226">
        <v>313</v>
      </c>
      <c r="P47" s="225">
        <v>278</v>
      </c>
      <c r="Q47" s="225">
        <v>296</v>
      </c>
      <c r="R47" s="225">
        <v>277</v>
      </c>
      <c r="S47" s="225">
        <v>265.33528685290003</v>
      </c>
      <c r="T47" s="225">
        <v>269.5</v>
      </c>
      <c r="U47" s="225">
        <v>262</v>
      </c>
      <c r="V47" s="225">
        <v>285</v>
      </c>
      <c r="W47" s="225">
        <v>276</v>
      </c>
      <c r="X47" s="225">
        <v>297.89999999999998</v>
      </c>
      <c r="Y47" s="225">
        <v>289</v>
      </c>
      <c r="Z47" s="225">
        <v>268</v>
      </c>
      <c r="AA47" s="225">
        <v>283</v>
      </c>
      <c r="AB47" s="225">
        <v>270.58999999999997</v>
      </c>
      <c r="AC47" s="225">
        <v>260</v>
      </c>
      <c r="AD47" s="225">
        <v>274.2</v>
      </c>
      <c r="AE47" s="226">
        <v>303</v>
      </c>
      <c r="AF47" s="225">
        <v>277</v>
      </c>
      <c r="AG47" s="222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267</v>
      </c>
      <c r="C48" s="12"/>
      <c r="D48" s="229">
        <v>261.16500000000002</v>
      </c>
      <c r="E48" s="229">
        <v>281.30975110189775</v>
      </c>
      <c r="F48" s="229">
        <v>293.66666666666669</v>
      </c>
      <c r="G48" s="229">
        <v>271.90483333333333</v>
      </c>
      <c r="H48" s="229">
        <v>254.47666803333334</v>
      </c>
      <c r="I48" s="229">
        <v>310.16666666666669</v>
      </c>
      <c r="J48" s="229">
        <v>267.83308333333338</v>
      </c>
      <c r="K48" s="229">
        <v>273.83333333333331</v>
      </c>
      <c r="L48" s="229">
        <v>269.93333333333334</v>
      </c>
      <c r="M48" s="229">
        <v>280.05</v>
      </c>
      <c r="N48" s="229">
        <v>281.5</v>
      </c>
      <c r="O48" s="229">
        <v>314.16666666666669</v>
      </c>
      <c r="P48" s="229">
        <v>276.5</v>
      </c>
      <c r="Q48" s="229">
        <v>292</v>
      </c>
      <c r="R48" s="229">
        <v>277.33333333333331</v>
      </c>
      <c r="S48" s="229">
        <v>270.84875545457885</v>
      </c>
      <c r="T48" s="229">
        <v>272.03333333333336</v>
      </c>
      <c r="U48" s="229">
        <v>261.16666666666669</v>
      </c>
      <c r="V48" s="229">
        <v>279.16666666666669</v>
      </c>
      <c r="W48" s="229">
        <v>279.16666666666669</v>
      </c>
      <c r="X48" s="229">
        <v>296.23333333333335</v>
      </c>
      <c r="Y48" s="229">
        <v>287.66666666666669</v>
      </c>
      <c r="Z48" s="229">
        <v>267.5</v>
      </c>
      <c r="AA48" s="229">
        <v>284.33333333333331</v>
      </c>
      <c r="AB48" s="229">
        <v>274.15499999999997</v>
      </c>
      <c r="AC48" s="229">
        <v>263.33333333333331</v>
      </c>
      <c r="AD48" s="229">
        <v>281.64999999999998</v>
      </c>
      <c r="AE48" s="229">
        <v>306.66666666666669</v>
      </c>
      <c r="AF48" s="229">
        <v>269.83333333333331</v>
      </c>
      <c r="AG48" s="222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268</v>
      </c>
      <c r="C49" s="29"/>
      <c r="D49" s="225">
        <v>260.67500000000001</v>
      </c>
      <c r="E49" s="225">
        <v>282.50122277992119</v>
      </c>
      <c r="F49" s="225">
        <v>293.5</v>
      </c>
      <c r="G49" s="225">
        <v>272.52750000000003</v>
      </c>
      <c r="H49" s="225">
        <v>255.20466390000001</v>
      </c>
      <c r="I49" s="225">
        <v>308</v>
      </c>
      <c r="J49" s="225">
        <v>266.69065000000001</v>
      </c>
      <c r="K49" s="225">
        <v>274.5</v>
      </c>
      <c r="L49" s="225">
        <v>267.95000000000005</v>
      </c>
      <c r="M49" s="225">
        <v>278.85000000000002</v>
      </c>
      <c r="N49" s="225">
        <v>281</v>
      </c>
      <c r="O49" s="225">
        <v>315</v>
      </c>
      <c r="P49" s="225">
        <v>277</v>
      </c>
      <c r="Q49" s="225">
        <v>292</v>
      </c>
      <c r="R49" s="225">
        <v>277</v>
      </c>
      <c r="S49" s="225">
        <v>271.19207674710663</v>
      </c>
      <c r="T49" s="225">
        <v>270.7</v>
      </c>
      <c r="U49" s="225">
        <v>262.5</v>
      </c>
      <c r="V49" s="225">
        <v>279</v>
      </c>
      <c r="W49" s="225">
        <v>277.5</v>
      </c>
      <c r="X49" s="225">
        <v>296.85000000000002</v>
      </c>
      <c r="Y49" s="225">
        <v>283.5</v>
      </c>
      <c r="Z49" s="225">
        <v>267</v>
      </c>
      <c r="AA49" s="225">
        <v>282.5</v>
      </c>
      <c r="AB49" s="225">
        <v>272.88</v>
      </c>
      <c r="AC49" s="225">
        <v>263.5</v>
      </c>
      <c r="AD49" s="225">
        <v>281.35000000000002</v>
      </c>
      <c r="AE49" s="225">
        <v>308</v>
      </c>
      <c r="AF49" s="225">
        <v>272</v>
      </c>
      <c r="AG49" s="222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269</v>
      </c>
      <c r="C50" s="29"/>
      <c r="D50" s="225">
        <v>2.4694837517181427</v>
      </c>
      <c r="E50" s="225">
        <v>3.228312748995827</v>
      </c>
      <c r="F50" s="225">
        <v>2.7325202042558931</v>
      </c>
      <c r="G50" s="225">
        <v>6.6933521173375121</v>
      </c>
      <c r="H50" s="225">
        <v>3.7817684643327087</v>
      </c>
      <c r="I50" s="225">
        <v>5.2694085689635672</v>
      </c>
      <c r="J50" s="225">
        <v>5.0582311577928749</v>
      </c>
      <c r="K50" s="225">
        <v>2.3166067138525408</v>
      </c>
      <c r="L50" s="225">
        <v>6.6901918258497508</v>
      </c>
      <c r="M50" s="225">
        <v>11.633185290366523</v>
      </c>
      <c r="N50" s="225">
        <v>3.0166206257996713</v>
      </c>
      <c r="O50" s="225">
        <v>2.3166067138525412</v>
      </c>
      <c r="P50" s="225">
        <v>3.2093613071762426</v>
      </c>
      <c r="Q50" s="225">
        <v>4.0987803063838397</v>
      </c>
      <c r="R50" s="225">
        <v>1.0327955589886444</v>
      </c>
      <c r="S50" s="225">
        <v>5.5570993431638449</v>
      </c>
      <c r="T50" s="225">
        <v>3.3637280904773892</v>
      </c>
      <c r="U50" s="225">
        <v>5.4191020166321531</v>
      </c>
      <c r="V50" s="225">
        <v>4.1673332800085321</v>
      </c>
      <c r="W50" s="225">
        <v>4.6224091842530193</v>
      </c>
      <c r="X50" s="225">
        <v>3.404506816951129</v>
      </c>
      <c r="Y50" s="225">
        <v>10.984838035522721</v>
      </c>
      <c r="Z50" s="225">
        <v>4.135214625627067</v>
      </c>
      <c r="AA50" s="225">
        <v>5.00666222813829</v>
      </c>
      <c r="AB50" s="225">
        <v>4.3192719293880977</v>
      </c>
      <c r="AC50" s="225">
        <v>4.0824829046386304</v>
      </c>
      <c r="AD50" s="225">
        <v>4.8244170632315777</v>
      </c>
      <c r="AE50" s="225">
        <v>5.8195074247453844</v>
      </c>
      <c r="AF50" s="225">
        <v>10.048217088950002</v>
      </c>
      <c r="AG50" s="222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87</v>
      </c>
      <c r="C51" s="29"/>
      <c r="D51" s="13">
        <v>9.4556458626467652E-3</v>
      </c>
      <c r="E51" s="13">
        <v>1.1476007270812478E-2</v>
      </c>
      <c r="F51" s="13">
        <v>9.3048361098384547E-3</v>
      </c>
      <c r="G51" s="13">
        <v>2.4616524963099878E-2</v>
      </c>
      <c r="H51" s="13">
        <v>1.4860963457118761E-2</v>
      </c>
      <c r="I51" s="13">
        <v>1.6988958309393554E-2</v>
      </c>
      <c r="J51" s="13">
        <v>1.8885759349966565E-2</v>
      </c>
      <c r="K51" s="13">
        <v>8.4599149623342945E-3</v>
      </c>
      <c r="L51" s="13">
        <v>2.478460790015961E-2</v>
      </c>
      <c r="M51" s="13">
        <v>4.153967252407257E-2</v>
      </c>
      <c r="N51" s="13">
        <v>1.0716236681348744E-2</v>
      </c>
      <c r="O51" s="13">
        <v>7.3738144738011921E-3</v>
      </c>
      <c r="P51" s="13">
        <v>1.1607093335176285E-2</v>
      </c>
      <c r="Q51" s="13">
        <v>1.4036918857478903E-2</v>
      </c>
      <c r="R51" s="13">
        <v>3.7240224482763622E-3</v>
      </c>
      <c r="S51" s="13">
        <v>2.0517352327637947E-2</v>
      </c>
      <c r="T51" s="13">
        <v>1.2365132056650125E-2</v>
      </c>
      <c r="U51" s="13">
        <v>2.0749592916268614E-2</v>
      </c>
      <c r="V51" s="13">
        <v>1.4927761003015636E-2</v>
      </c>
      <c r="W51" s="13">
        <v>1.6557883645085442E-2</v>
      </c>
      <c r="X51" s="13">
        <v>1.149265269590794E-2</v>
      </c>
      <c r="Y51" s="13">
        <v>3.8185995488491498E-2</v>
      </c>
      <c r="Z51" s="13">
        <v>1.5458746264026419E-2</v>
      </c>
      <c r="AA51" s="13">
        <v>1.7608425186887305E-2</v>
      </c>
      <c r="AB51" s="13">
        <v>1.5754853748383573E-2</v>
      </c>
      <c r="AC51" s="13">
        <v>1.5503099637868218E-2</v>
      </c>
      <c r="AD51" s="13">
        <v>1.7129121474282187E-2</v>
      </c>
      <c r="AE51" s="13">
        <v>1.897665464590886E-2</v>
      </c>
      <c r="AF51" s="13">
        <v>3.7238605641568882E-2</v>
      </c>
      <c r="AG51" s="157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270</v>
      </c>
      <c r="C52" s="29"/>
      <c r="D52" s="13">
        <v>-5.2358085956494715E-2</v>
      </c>
      <c r="E52" s="13">
        <v>2.0737506837839703E-2</v>
      </c>
      <c r="F52" s="13">
        <v>6.5574797889365044E-2</v>
      </c>
      <c r="G52" s="13">
        <v>-1.3388406954682797E-2</v>
      </c>
      <c r="H52" s="13">
        <v>-7.6626819158303494E-2</v>
      </c>
      <c r="I52" s="13">
        <v>0.12544534555738274</v>
      </c>
      <c r="J52" s="13">
        <v>-2.8162825286031201E-2</v>
      </c>
      <c r="K52" s="13">
        <v>-6.3908099136057439E-3</v>
      </c>
      <c r="L52" s="13">
        <v>-2.0542030271500811E-2</v>
      </c>
      <c r="M52" s="13">
        <v>1.6166477238081844E-2</v>
      </c>
      <c r="N52" s="13">
        <v>2.1427828396786364E-2</v>
      </c>
      <c r="O52" s="13">
        <v>0.13995941771932641</v>
      </c>
      <c r="P52" s="13">
        <v>3.2852381943566655E-3</v>
      </c>
      <c r="Q52" s="13">
        <v>5.9527267821888552E-2</v>
      </c>
      <c r="R52" s="13">
        <v>6.3090032280950226E-3</v>
      </c>
      <c r="S52" s="13">
        <v>-1.7220404589901595E-2</v>
      </c>
      <c r="T52" s="13">
        <v>-1.2922142386480262E-2</v>
      </c>
      <c r="U52" s="13">
        <v>-5.2352038426427328E-2</v>
      </c>
      <c r="V52" s="13">
        <v>1.2961286302319186E-2</v>
      </c>
      <c r="W52" s="13">
        <v>1.2961286302319186E-2</v>
      </c>
      <c r="X52" s="13">
        <v>7.4887994193278962E-2</v>
      </c>
      <c r="Y52" s="13">
        <v>4.380368964644954E-2</v>
      </c>
      <c r="Z52" s="13">
        <v>-2.937142417001648E-2</v>
      </c>
      <c r="AA52" s="13">
        <v>3.1708629511496333E-2</v>
      </c>
      <c r="AB52" s="13">
        <v>-5.2236366105827825E-3</v>
      </c>
      <c r="AC52" s="13">
        <v>-4.4490249338707932E-2</v>
      </c>
      <c r="AD52" s="13">
        <v>2.1972106102859046E-2</v>
      </c>
      <c r="AE52" s="13">
        <v>0.11274553241568208</v>
      </c>
      <c r="AF52" s="13">
        <v>-2.0904882075549414E-2</v>
      </c>
      <c r="AG52" s="157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271</v>
      </c>
      <c r="C53" s="47"/>
      <c r="D53" s="45">
        <v>1.47</v>
      </c>
      <c r="E53" s="45">
        <v>0.36</v>
      </c>
      <c r="F53" s="45">
        <v>1.49</v>
      </c>
      <c r="G53" s="45">
        <v>0.49</v>
      </c>
      <c r="H53" s="45">
        <v>2.08</v>
      </c>
      <c r="I53" s="45">
        <v>2.99</v>
      </c>
      <c r="J53" s="45">
        <v>0.87</v>
      </c>
      <c r="K53" s="45">
        <v>0.32</v>
      </c>
      <c r="L53" s="45">
        <v>0.67</v>
      </c>
      <c r="M53" s="45">
        <v>0.25</v>
      </c>
      <c r="N53" s="45">
        <v>0.38</v>
      </c>
      <c r="O53" s="45">
        <v>3.36</v>
      </c>
      <c r="P53" s="45">
        <v>0.08</v>
      </c>
      <c r="Q53" s="45">
        <v>1.34</v>
      </c>
      <c r="R53" s="45">
        <v>0</v>
      </c>
      <c r="S53" s="45">
        <v>0.59</v>
      </c>
      <c r="T53" s="45">
        <v>0.48</v>
      </c>
      <c r="U53" s="45">
        <v>1.47</v>
      </c>
      <c r="V53" s="45">
        <v>0.17</v>
      </c>
      <c r="W53" s="45">
        <v>0.17</v>
      </c>
      <c r="X53" s="45">
        <v>1.72</v>
      </c>
      <c r="Y53" s="45">
        <v>0.94</v>
      </c>
      <c r="Z53" s="45">
        <v>0.9</v>
      </c>
      <c r="AA53" s="45">
        <v>0.64</v>
      </c>
      <c r="AB53" s="45">
        <v>0.28999999999999998</v>
      </c>
      <c r="AC53" s="45">
        <v>1.28</v>
      </c>
      <c r="AD53" s="45">
        <v>0.39</v>
      </c>
      <c r="AE53" s="45">
        <v>2.67</v>
      </c>
      <c r="AF53" s="45">
        <v>0.68</v>
      </c>
      <c r="AG53" s="157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6"/>
    </row>
    <row r="55" spans="1:65" ht="15">
      <c r="B55" s="8" t="s">
        <v>566</v>
      </c>
      <c r="BM55" s="28" t="s">
        <v>327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7" t="s">
        <v>227</v>
      </c>
      <c r="U56" s="17" t="s">
        <v>227</v>
      </c>
      <c r="V56" s="15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5" t="s">
        <v>232</v>
      </c>
      <c r="E57" s="156" t="s">
        <v>233</v>
      </c>
      <c r="F57" s="156" t="s">
        <v>237</v>
      </c>
      <c r="G57" s="156" t="s">
        <v>238</v>
      </c>
      <c r="H57" s="156" t="s">
        <v>239</v>
      </c>
      <c r="I57" s="156" t="s">
        <v>241</v>
      </c>
      <c r="J57" s="156" t="s">
        <v>242</v>
      </c>
      <c r="K57" s="156" t="s">
        <v>243</v>
      </c>
      <c r="L57" s="156" t="s">
        <v>244</v>
      </c>
      <c r="M57" s="156" t="s">
        <v>245</v>
      </c>
      <c r="N57" s="156" t="s">
        <v>246</v>
      </c>
      <c r="O57" s="156" t="s">
        <v>247</v>
      </c>
      <c r="P57" s="156" t="s">
        <v>249</v>
      </c>
      <c r="Q57" s="156" t="s">
        <v>251</v>
      </c>
      <c r="R57" s="156" t="s">
        <v>252</v>
      </c>
      <c r="S57" s="156" t="s">
        <v>254</v>
      </c>
      <c r="T57" s="156" t="s">
        <v>256</v>
      </c>
      <c r="U57" s="156" t="s">
        <v>260</v>
      </c>
      <c r="V57" s="15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290</v>
      </c>
      <c r="E58" s="11" t="s">
        <v>328</v>
      </c>
      <c r="F58" s="11" t="s">
        <v>329</v>
      </c>
      <c r="G58" s="11" t="s">
        <v>328</v>
      </c>
      <c r="H58" s="11" t="s">
        <v>328</v>
      </c>
      <c r="I58" s="11" t="s">
        <v>290</v>
      </c>
      <c r="J58" s="11" t="s">
        <v>290</v>
      </c>
      <c r="K58" s="11" t="s">
        <v>290</v>
      </c>
      <c r="L58" s="11" t="s">
        <v>290</v>
      </c>
      <c r="M58" s="11" t="s">
        <v>290</v>
      </c>
      <c r="N58" s="11" t="s">
        <v>290</v>
      </c>
      <c r="O58" s="11" t="s">
        <v>329</v>
      </c>
      <c r="P58" s="11" t="s">
        <v>329</v>
      </c>
      <c r="Q58" s="11" t="s">
        <v>329</v>
      </c>
      <c r="R58" s="11" t="s">
        <v>290</v>
      </c>
      <c r="S58" s="11" t="s">
        <v>328</v>
      </c>
      <c r="T58" s="11" t="s">
        <v>329</v>
      </c>
      <c r="U58" s="11" t="s">
        <v>329</v>
      </c>
      <c r="V58" s="15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330</v>
      </c>
      <c r="E59" s="26" t="s">
        <v>331</v>
      </c>
      <c r="F59" s="26" t="s">
        <v>333</v>
      </c>
      <c r="G59" s="26" t="s">
        <v>333</v>
      </c>
      <c r="H59" s="26" t="s">
        <v>333</v>
      </c>
      <c r="I59" s="26" t="s">
        <v>333</v>
      </c>
      <c r="J59" s="26" t="s">
        <v>333</v>
      </c>
      <c r="K59" s="26" t="s">
        <v>333</v>
      </c>
      <c r="L59" s="26" t="s">
        <v>333</v>
      </c>
      <c r="M59" s="26" t="s">
        <v>333</v>
      </c>
      <c r="N59" s="26" t="s">
        <v>333</v>
      </c>
      <c r="O59" s="26" t="s">
        <v>331</v>
      </c>
      <c r="P59" s="26" t="s">
        <v>332</v>
      </c>
      <c r="Q59" s="26" t="s">
        <v>333</v>
      </c>
      <c r="R59" s="26" t="s">
        <v>266</v>
      </c>
      <c r="S59" s="26" t="s">
        <v>331</v>
      </c>
      <c r="T59" s="26" t="s">
        <v>333</v>
      </c>
      <c r="U59" s="26" t="s">
        <v>332</v>
      </c>
      <c r="V59" s="15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30">
        <v>5.0686420049157457</v>
      </c>
      <c r="E60" s="237" t="s">
        <v>96</v>
      </c>
      <c r="F60" s="230">
        <v>3</v>
      </c>
      <c r="G60" s="230">
        <v>3.8751000000000002</v>
      </c>
      <c r="H60" s="230">
        <v>17</v>
      </c>
      <c r="I60" s="237" t="s">
        <v>334</v>
      </c>
      <c r="J60" s="237" t="s">
        <v>96</v>
      </c>
      <c r="K60" s="230">
        <v>10</v>
      </c>
      <c r="L60" s="237" t="s">
        <v>96</v>
      </c>
      <c r="M60" s="230">
        <v>10</v>
      </c>
      <c r="N60" s="237" t="s">
        <v>96</v>
      </c>
      <c r="O60" s="237" t="s">
        <v>96</v>
      </c>
      <c r="P60" s="237" t="s">
        <v>96</v>
      </c>
      <c r="Q60" s="230">
        <v>19</v>
      </c>
      <c r="R60" s="230">
        <v>3</v>
      </c>
      <c r="S60" s="237" t="s">
        <v>96</v>
      </c>
      <c r="T60" s="230">
        <v>23.68</v>
      </c>
      <c r="U60" s="237" t="s">
        <v>96</v>
      </c>
      <c r="V60" s="231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3">
        <v>1</v>
      </c>
    </row>
    <row r="61" spans="1:65">
      <c r="A61" s="30"/>
      <c r="B61" s="19">
        <v>1</v>
      </c>
      <c r="C61" s="9">
        <v>2</v>
      </c>
      <c r="D61" s="234">
        <v>4.9960204075269168</v>
      </c>
      <c r="E61" s="239" t="s">
        <v>96</v>
      </c>
      <c r="F61" s="234">
        <v>3</v>
      </c>
      <c r="G61" s="234">
        <v>3.9390000000000001</v>
      </c>
      <c r="H61" s="234">
        <v>15</v>
      </c>
      <c r="I61" s="239" t="s">
        <v>334</v>
      </c>
      <c r="J61" s="239" t="s">
        <v>96</v>
      </c>
      <c r="K61" s="239" t="s">
        <v>96</v>
      </c>
      <c r="L61" s="239" t="s">
        <v>96</v>
      </c>
      <c r="M61" s="234">
        <v>10</v>
      </c>
      <c r="N61" s="239" t="s">
        <v>96</v>
      </c>
      <c r="O61" s="239" t="s">
        <v>96</v>
      </c>
      <c r="P61" s="239" t="s">
        <v>96</v>
      </c>
      <c r="Q61" s="234">
        <v>19</v>
      </c>
      <c r="R61" s="234">
        <v>3</v>
      </c>
      <c r="S61" s="239" t="s">
        <v>96</v>
      </c>
      <c r="T61" s="234"/>
      <c r="U61" s="239" t="s">
        <v>96</v>
      </c>
      <c r="V61" s="231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3">
        <v>1</v>
      </c>
    </row>
    <row r="62" spans="1:65">
      <c r="A62" s="30"/>
      <c r="B62" s="19">
        <v>1</v>
      </c>
      <c r="C62" s="9">
        <v>3</v>
      </c>
      <c r="D62" s="234">
        <v>4.5320838658815008</v>
      </c>
      <c r="E62" s="239" t="s">
        <v>96</v>
      </c>
      <c r="F62" s="234">
        <v>3</v>
      </c>
      <c r="G62" s="234">
        <v>3.8152000000000004</v>
      </c>
      <c r="H62" s="234">
        <v>16</v>
      </c>
      <c r="I62" s="239" t="s">
        <v>334</v>
      </c>
      <c r="J62" s="239" t="s">
        <v>96</v>
      </c>
      <c r="K62" s="234">
        <v>10</v>
      </c>
      <c r="L62" s="239" t="s">
        <v>96</v>
      </c>
      <c r="M62" s="234">
        <v>10</v>
      </c>
      <c r="N62" s="239" t="s">
        <v>96</v>
      </c>
      <c r="O62" s="239" t="s">
        <v>96</v>
      </c>
      <c r="P62" s="239" t="s">
        <v>96</v>
      </c>
      <c r="Q62" s="234">
        <v>18</v>
      </c>
      <c r="R62" s="234">
        <v>3</v>
      </c>
      <c r="S62" s="239" t="s">
        <v>96</v>
      </c>
      <c r="T62" s="234">
        <v>20.69</v>
      </c>
      <c r="U62" s="239" t="s">
        <v>96</v>
      </c>
      <c r="V62" s="231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16</v>
      </c>
    </row>
    <row r="63" spans="1:65">
      <c r="A63" s="30"/>
      <c r="B63" s="19">
        <v>1</v>
      </c>
      <c r="C63" s="9">
        <v>4</v>
      </c>
      <c r="D63" s="234">
        <v>4.7010152405773962</v>
      </c>
      <c r="E63" s="239" t="s">
        <v>96</v>
      </c>
      <c r="F63" s="234">
        <v>3</v>
      </c>
      <c r="G63" s="234">
        <v>7.8870999999999993</v>
      </c>
      <c r="H63" s="234">
        <v>14</v>
      </c>
      <c r="I63" s="239" t="s">
        <v>334</v>
      </c>
      <c r="J63" s="239" t="s">
        <v>96</v>
      </c>
      <c r="K63" s="234">
        <v>10</v>
      </c>
      <c r="L63" s="239" t="s">
        <v>96</v>
      </c>
      <c r="M63" s="234">
        <v>10</v>
      </c>
      <c r="N63" s="239" t="s">
        <v>96</v>
      </c>
      <c r="O63" s="239" t="s">
        <v>96</v>
      </c>
      <c r="P63" s="239" t="s">
        <v>96</v>
      </c>
      <c r="Q63" s="234">
        <v>18</v>
      </c>
      <c r="R63" s="234">
        <v>3</v>
      </c>
      <c r="S63" s="239" t="s">
        <v>96</v>
      </c>
      <c r="T63" s="234">
        <v>21.35</v>
      </c>
      <c r="U63" s="239" t="s">
        <v>96</v>
      </c>
      <c r="V63" s="231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10.2263375089644</v>
      </c>
    </row>
    <row r="64" spans="1:65">
      <c r="A64" s="30"/>
      <c r="B64" s="19">
        <v>1</v>
      </c>
      <c r="C64" s="9">
        <v>5</v>
      </c>
      <c r="D64" s="234">
        <v>5.3250212911157355</v>
      </c>
      <c r="E64" s="239" t="s">
        <v>96</v>
      </c>
      <c r="F64" s="234">
        <v>3</v>
      </c>
      <c r="G64" s="234">
        <v>6.3715000000000002</v>
      </c>
      <c r="H64" s="234">
        <v>16</v>
      </c>
      <c r="I64" s="239" t="s">
        <v>334</v>
      </c>
      <c r="J64" s="239" t="s">
        <v>96</v>
      </c>
      <c r="K64" s="234">
        <v>10</v>
      </c>
      <c r="L64" s="239" t="s">
        <v>96</v>
      </c>
      <c r="M64" s="234">
        <v>10</v>
      </c>
      <c r="N64" s="239" t="s">
        <v>96</v>
      </c>
      <c r="O64" s="239" t="s">
        <v>96</v>
      </c>
      <c r="P64" s="239" t="s">
        <v>96</v>
      </c>
      <c r="Q64" s="234">
        <v>17</v>
      </c>
      <c r="R64" s="234">
        <v>3</v>
      </c>
      <c r="S64" s="239" t="s">
        <v>96</v>
      </c>
      <c r="T64" s="234">
        <v>23.37</v>
      </c>
      <c r="U64" s="239" t="s">
        <v>96</v>
      </c>
      <c r="V64" s="231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10</v>
      </c>
    </row>
    <row r="65" spans="1:65">
      <c r="A65" s="30"/>
      <c r="B65" s="19">
        <v>1</v>
      </c>
      <c r="C65" s="9">
        <v>6</v>
      </c>
      <c r="D65" s="234">
        <v>4.7868426740594021</v>
      </c>
      <c r="E65" s="239" t="s">
        <v>96</v>
      </c>
      <c r="F65" s="234">
        <v>3</v>
      </c>
      <c r="G65" s="234">
        <v>9.0206999999999997</v>
      </c>
      <c r="H65" s="234">
        <v>14</v>
      </c>
      <c r="I65" s="239" t="s">
        <v>334</v>
      </c>
      <c r="J65" s="239" t="s">
        <v>96</v>
      </c>
      <c r="K65" s="234">
        <v>10</v>
      </c>
      <c r="L65" s="239" t="s">
        <v>96</v>
      </c>
      <c r="M65" s="239" t="s">
        <v>96</v>
      </c>
      <c r="N65" s="239" t="s">
        <v>96</v>
      </c>
      <c r="O65" s="239" t="s">
        <v>96</v>
      </c>
      <c r="P65" s="239" t="s">
        <v>96</v>
      </c>
      <c r="Q65" s="234">
        <v>17</v>
      </c>
      <c r="R65" s="234">
        <v>3</v>
      </c>
      <c r="S65" s="239" t="s">
        <v>96</v>
      </c>
      <c r="T65" s="234">
        <v>20.83</v>
      </c>
      <c r="U65" s="239" t="s">
        <v>96</v>
      </c>
      <c r="V65" s="231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5"/>
    </row>
    <row r="66" spans="1:65">
      <c r="A66" s="30"/>
      <c r="B66" s="20" t="s">
        <v>267</v>
      </c>
      <c r="C66" s="12"/>
      <c r="D66" s="236">
        <v>4.9016042473461168</v>
      </c>
      <c r="E66" s="236" t="s">
        <v>754</v>
      </c>
      <c r="F66" s="236">
        <v>3</v>
      </c>
      <c r="G66" s="236">
        <v>5.8181000000000003</v>
      </c>
      <c r="H66" s="236">
        <v>15.333333333333334</v>
      </c>
      <c r="I66" s="236" t="s">
        <v>754</v>
      </c>
      <c r="J66" s="236" t="s">
        <v>754</v>
      </c>
      <c r="K66" s="236">
        <v>10</v>
      </c>
      <c r="L66" s="236" t="s">
        <v>754</v>
      </c>
      <c r="M66" s="236">
        <v>10</v>
      </c>
      <c r="N66" s="236" t="s">
        <v>754</v>
      </c>
      <c r="O66" s="236" t="s">
        <v>754</v>
      </c>
      <c r="P66" s="236" t="s">
        <v>754</v>
      </c>
      <c r="Q66" s="236">
        <v>18</v>
      </c>
      <c r="R66" s="236">
        <v>3</v>
      </c>
      <c r="S66" s="236" t="s">
        <v>754</v>
      </c>
      <c r="T66" s="236">
        <v>21.984000000000002</v>
      </c>
      <c r="U66" s="236" t="s">
        <v>754</v>
      </c>
      <c r="V66" s="231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5"/>
    </row>
    <row r="67" spans="1:65">
      <c r="A67" s="30"/>
      <c r="B67" s="3" t="s">
        <v>268</v>
      </c>
      <c r="C67" s="29"/>
      <c r="D67" s="234">
        <v>4.8914315407931594</v>
      </c>
      <c r="E67" s="234" t="s">
        <v>754</v>
      </c>
      <c r="F67" s="234">
        <v>3</v>
      </c>
      <c r="G67" s="234">
        <v>5.1552500000000006</v>
      </c>
      <c r="H67" s="234">
        <v>15.5</v>
      </c>
      <c r="I67" s="234" t="s">
        <v>754</v>
      </c>
      <c r="J67" s="234" t="s">
        <v>754</v>
      </c>
      <c r="K67" s="234">
        <v>10</v>
      </c>
      <c r="L67" s="234" t="s">
        <v>754</v>
      </c>
      <c r="M67" s="234">
        <v>10</v>
      </c>
      <c r="N67" s="234" t="s">
        <v>754</v>
      </c>
      <c r="O67" s="234" t="s">
        <v>754</v>
      </c>
      <c r="P67" s="234" t="s">
        <v>754</v>
      </c>
      <c r="Q67" s="234">
        <v>18</v>
      </c>
      <c r="R67" s="234">
        <v>3</v>
      </c>
      <c r="S67" s="234" t="s">
        <v>754</v>
      </c>
      <c r="T67" s="234">
        <v>21.35</v>
      </c>
      <c r="U67" s="234" t="s">
        <v>754</v>
      </c>
      <c r="V67" s="231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5"/>
    </row>
    <row r="68" spans="1:65">
      <c r="A68" s="30"/>
      <c r="B68" s="3" t="s">
        <v>269</v>
      </c>
      <c r="C68" s="29"/>
      <c r="D68" s="234">
        <v>0.28497350661745346</v>
      </c>
      <c r="E68" s="234" t="s">
        <v>754</v>
      </c>
      <c r="F68" s="234">
        <v>0</v>
      </c>
      <c r="G68" s="234">
        <v>2.2874235961010818</v>
      </c>
      <c r="H68" s="234">
        <v>1.2110601416389968</v>
      </c>
      <c r="I68" s="234" t="s">
        <v>754</v>
      </c>
      <c r="J68" s="234" t="s">
        <v>754</v>
      </c>
      <c r="K68" s="234">
        <v>0</v>
      </c>
      <c r="L68" s="234" t="s">
        <v>754</v>
      </c>
      <c r="M68" s="234">
        <v>0</v>
      </c>
      <c r="N68" s="234" t="s">
        <v>754</v>
      </c>
      <c r="O68" s="234" t="s">
        <v>754</v>
      </c>
      <c r="P68" s="234" t="s">
        <v>754</v>
      </c>
      <c r="Q68" s="234">
        <v>0.89442719099991586</v>
      </c>
      <c r="R68" s="234">
        <v>0</v>
      </c>
      <c r="S68" s="234" t="s">
        <v>754</v>
      </c>
      <c r="T68" s="234">
        <v>1.4322639421559142</v>
      </c>
      <c r="U68" s="234" t="s">
        <v>754</v>
      </c>
      <c r="V68" s="231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5"/>
    </row>
    <row r="69" spans="1:65">
      <c r="A69" s="30"/>
      <c r="B69" s="3" t="s">
        <v>87</v>
      </c>
      <c r="C69" s="29"/>
      <c r="D69" s="13">
        <v>5.8138823992521863E-2</v>
      </c>
      <c r="E69" s="13" t="s">
        <v>754</v>
      </c>
      <c r="F69" s="13">
        <v>0</v>
      </c>
      <c r="G69" s="13">
        <v>0.39315645934258292</v>
      </c>
      <c r="H69" s="13">
        <v>7.8982183150369353E-2</v>
      </c>
      <c r="I69" s="13" t="s">
        <v>754</v>
      </c>
      <c r="J69" s="13" t="s">
        <v>754</v>
      </c>
      <c r="K69" s="13">
        <v>0</v>
      </c>
      <c r="L69" s="13" t="s">
        <v>754</v>
      </c>
      <c r="M69" s="13">
        <v>0</v>
      </c>
      <c r="N69" s="13" t="s">
        <v>754</v>
      </c>
      <c r="O69" s="13" t="s">
        <v>754</v>
      </c>
      <c r="P69" s="13" t="s">
        <v>754</v>
      </c>
      <c r="Q69" s="13">
        <v>4.9690399499995326E-2</v>
      </c>
      <c r="R69" s="13">
        <v>0</v>
      </c>
      <c r="S69" s="13" t="s">
        <v>754</v>
      </c>
      <c r="T69" s="13">
        <v>6.5150288489624911E-2</v>
      </c>
      <c r="U69" s="13" t="s">
        <v>754</v>
      </c>
      <c r="V69" s="157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270</v>
      </c>
      <c r="C70" s="29"/>
      <c r="D70" s="13">
        <v>-0.5206881991671628</v>
      </c>
      <c r="E70" s="13" t="s">
        <v>754</v>
      </c>
      <c r="F70" s="13">
        <v>-0.70663984076701924</v>
      </c>
      <c r="G70" s="13">
        <v>-0.43106708585553155</v>
      </c>
      <c r="H70" s="13">
        <v>0.49939636941301258</v>
      </c>
      <c r="I70" s="13" t="s">
        <v>754</v>
      </c>
      <c r="J70" s="13" t="s">
        <v>754</v>
      </c>
      <c r="K70" s="13">
        <v>-2.2132802556730891E-2</v>
      </c>
      <c r="L70" s="13" t="s">
        <v>754</v>
      </c>
      <c r="M70" s="13">
        <v>-2.2132802556730891E-2</v>
      </c>
      <c r="N70" s="13" t="s">
        <v>754</v>
      </c>
      <c r="O70" s="13" t="s">
        <v>754</v>
      </c>
      <c r="P70" s="13" t="s">
        <v>754</v>
      </c>
      <c r="Q70" s="13">
        <v>0.76016095539788431</v>
      </c>
      <c r="R70" s="13">
        <v>-0.70663984076701924</v>
      </c>
      <c r="S70" s="13" t="s">
        <v>754</v>
      </c>
      <c r="T70" s="13">
        <v>1.1497432468592828</v>
      </c>
      <c r="U70" s="13" t="s">
        <v>754</v>
      </c>
      <c r="V70" s="157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271</v>
      </c>
      <c r="C71" s="47"/>
      <c r="D71" s="45">
        <v>0.14000000000000001</v>
      </c>
      <c r="E71" s="45">
        <v>0</v>
      </c>
      <c r="F71" s="45">
        <v>2.94</v>
      </c>
      <c r="G71" s="45">
        <v>1.2</v>
      </c>
      <c r="H71" s="45">
        <v>15.21</v>
      </c>
      <c r="I71" s="45">
        <v>7.36</v>
      </c>
      <c r="J71" s="45">
        <v>0</v>
      </c>
      <c r="K71" s="45">
        <v>6.13</v>
      </c>
      <c r="L71" s="45">
        <v>0</v>
      </c>
      <c r="M71" s="45">
        <v>6.13</v>
      </c>
      <c r="N71" s="45">
        <v>0</v>
      </c>
      <c r="O71" s="45">
        <v>0</v>
      </c>
      <c r="P71" s="45">
        <v>0</v>
      </c>
      <c r="Q71" s="45">
        <v>19.13</v>
      </c>
      <c r="R71" s="45">
        <v>2.94</v>
      </c>
      <c r="S71" s="45">
        <v>0</v>
      </c>
      <c r="T71" s="45">
        <v>24.99</v>
      </c>
      <c r="U71" s="45">
        <v>0</v>
      </c>
      <c r="V71" s="157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6"/>
    </row>
    <row r="73" spans="1:65" ht="15">
      <c r="B73" s="8" t="s">
        <v>567</v>
      </c>
      <c r="BM73" s="28" t="s">
        <v>67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7" t="s">
        <v>227</v>
      </c>
      <c r="AD74" s="157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5" t="s">
        <v>232</v>
      </c>
      <c r="E75" s="156" t="s">
        <v>233</v>
      </c>
      <c r="F75" s="156" t="s">
        <v>234</v>
      </c>
      <c r="G75" s="156" t="s">
        <v>293</v>
      </c>
      <c r="H75" s="156" t="s">
        <v>237</v>
      </c>
      <c r="I75" s="156" t="s">
        <v>238</v>
      </c>
      <c r="J75" s="156" t="s">
        <v>239</v>
      </c>
      <c r="K75" s="156" t="s">
        <v>241</v>
      </c>
      <c r="L75" s="156" t="s">
        <v>242</v>
      </c>
      <c r="M75" s="156" t="s">
        <v>243</v>
      </c>
      <c r="N75" s="156" t="s">
        <v>244</v>
      </c>
      <c r="O75" s="156" t="s">
        <v>245</v>
      </c>
      <c r="P75" s="156" t="s">
        <v>246</v>
      </c>
      <c r="Q75" s="156" t="s">
        <v>247</v>
      </c>
      <c r="R75" s="156" t="s">
        <v>248</v>
      </c>
      <c r="S75" s="156" t="s">
        <v>249</v>
      </c>
      <c r="T75" s="156" t="s">
        <v>250</v>
      </c>
      <c r="U75" s="156" t="s">
        <v>251</v>
      </c>
      <c r="V75" s="156" t="s">
        <v>252</v>
      </c>
      <c r="W75" s="156" t="s">
        <v>253</v>
      </c>
      <c r="X75" s="156" t="s">
        <v>254</v>
      </c>
      <c r="Y75" s="156" t="s">
        <v>255</v>
      </c>
      <c r="Z75" s="156" t="s">
        <v>257</v>
      </c>
      <c r="AA75" s="156" t="s">
        <v>258</v>
      </c>
      <c r="AB75" s="156" t="s">
        <v>259</v>
      </c>
      <c r="AC75" s="156" t="s">
        <v>260</v>
      </c>
      <c r="AD75" s="157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290</v>
      </c>
      <c r="E76" s="11" t="s">
        <v>290</v>
      </c>
      <c r="F76" s="11" t="s">
        <v>328</v>
      </c>
      <c r="G76" s="11" t="s">
        <v>329</v>
      </c>
      <c r="H76" s="11" t="s">
        <v>329</v>
      </c>
      <c r="I76" s="11" t="s">
        <v>328</v>
      </c>
      <c r="J76" s="11" t="s">
        <v>328</v>
      </c>
      <c r="K76" s="11" t="s">
        <v>290</v>
      </c>
      <c r="L76" s="11" t="s">
        <v>290</v>
      </c>
      <c r="M76" s="11" t="s">
        <v>290</v>
      </c>
      <c r="N76" s="11" t="s">
        <v>290</v>
      </c>
      <c r="O76" s="11" t="s">
        <v>290</v>
      </c>
      <c r="P76" s="11" t="s">
        <v>290</v>
      </c>
      <c r="Q76" s="11" t="s">
        <v>329</v>
      </c>
      <c r="R76" s="11" t="s">
        <v>329</v>
      </c>
      <c r="S76" s="11" t="s">
        <v>329</v>
      </c>
      <c r="T76" s="11" t="s">
        <v>329</v>
      </c>
      <c r="U76" s="11" t="s">
        <v>329</v>
      </c>
      <c r="V76" s="11" t="s">
        <v>290</v>
      </c>
      <c r="W76" s="11" t="s">
        <v>328</v>
      </c>
      <c r="X76" s="11" t="s">
        <v>328</v>
      </c>
      <c r="Y76" s="11" t="s">
        <v>290</v>
      </c>
      <c r="Z76" s="11" t="s">
        <v>328</v>
      </c>
      <c r="AA76" s="11" t="s">
        <v>328</v>
      </c>
      <c r="AB76" s="11" t="s">
        <v>290</v>
      </c>
      <c r="AC76" s="11" t="s">
        <v>329</v>
      </c>
      <c r="AD76" s="157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330</v>
      </c>
      <c r="E77" s="26" t="s">
        <v>331</v>
      </c>
      <c r="F77" s="26" t="s">
        <v>330</v>
      </c>
      <c r="G77" s="26" t="s">
        <v>332</v>
      </c>
      <c r="H77" s="26" t="s">
        <v>333</v>
      </c>
      <c r="I77" s="26" t="s">
        <v>333</v>
      </c>
      <c r="J77" s="26" t="s">
        <v>333</v>
      </c>
      <c r="K77" s="26" t="s">
        <v>333</v>
      </c>
      <c r="L77" s="26" t="s">
        <v>333</v>
      </c>
      <c r="M77" s="26" t="s">
        <v>333</v>
      </c>
      <c r="N77" s="26" t="s">
        <v>333</v>
      </c>
      <c r="O77" s="26" t="s">
        <v>333</v>
      </c>
      <c r="P77" s="26" t="s">
        <v>333</v>
      </c>
      <c r="Q77" s="26" t="s">
        <v>331</v>
      </c>
      <c r="R77" s="26" t="s">
        <v>332</v>
      </c>
      <c r="S77" s="26" t="s">
        <v>332</v>
      </c>
      <c r="T77" s="26" t="s">
        <v>331</v>
      </c>
      <c r="U77" s="26" t="s">
        <v>333</v>
      </c>
      <c r="V77" s="26" t="s">
        <v>266</v>
      </c>
      <c r="W77" s="26" t="s">
        <v>332</v>
      </c>
      <c r="X77" s="26" t="s">
        <v>331</v>
      </c>
      <c r="Y77" s="26" t="s">
        <v>331</v>
      </c>
      <c r="Z77" s="26" t="s">
        <v>333</v>
      </c>
      <c r="AA77" s="26" t="s">
        <v>330</v>
      </c>
      <c r="AB77" s="26" t="s">
        <v>333</v>
      </c>
      <c r="AC77" s="26" t="s">
        <v>332</v>
      </c>
      <c r="AD77" s="157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9">
        <v>501.27452577625547</v>
      </c>
      <c r="E78" s="219">
        <v>499</v>
      </c>
      <c r="F78" s="220">
        <v>599.94243440000002</v>
      </c>
      <c r="G78" s="219">
        <v>483.61854449999998</v>
      </c>
      <c r="H78" s="220">
        <v>173</v>
      </c>
      <c r="I78" s="219">
        <v>490.26659999999993</v>
      </c>
      <c r="J78" s="219">
        <v>422</v>
      </c>
      <c r="K78" s="219">
        <v>495.9</v>
      </c>
      <c r="L78" s="219">
        <v>500</v>
      </c>
      <c r="M78" s="219">
        <v>560</v>
      </c>
      <c r="N78" s="219">
        <v>500</v>
      </c>
      <c r="O78" s="219">
        <v>500</v>
      </c>
      <c r="P78" s="219">
        <v>510.00000000000006</v>
      </c>
      <c r="Q78" s="219">
        <v>466.92547837879999</v>
      </c>
      <c r="R78" s="219">
        <v>563</v>
      </c>
      <c r="S78" s="219">
        <v>433</v>
      </c>
      <c r="T78" s="219">
        <v>522</v>
      </c>
      <c r="U78" s="219">
        <v>505</v>
      </c>
      <c r="V78" s="219">
        <v>467.3</v>
      </c>
      <c r="W78" s="219">
        <v>486</v>
      </c>
      <c r="X78" s="219">
        <v>459</v>
      </c>
      <c r="Y78" s="219">
        <v>535</v>
      </c>
      <c r="Z78" s="220">
        <v>225</v>
      </c>
      <c r="AA78" s="219">
        <v>514.62</v>
      </c>
      <c r="AB78" s="219">
        <v>458</v>
      </c>
      <c r="AC78" s="219">
        <v>495</v>
      </c>
      <c r="AD78" s="222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30"/>
      <c r="B79" s="19">
        <v>1</v>
      </c>
      <c r="C79" s="9">
        <v>2</v>
      </c>
      <c r="D79" s="225">
        <v>504.3445318214379</v>
      </c>
      <c r="E79" s="225">
        <v>506.00000000000006</v>
      </c>
      <c r="F79" s="226">
        <v>592.26806980000003</v>
      </c>
      <c r="G79" s="225">
        <v>499.05156590000007</v>
      </c>
      <c r="H79" s="226">
        <v>189</v>
      </c>
      <c r="I79" s="225">
        <v>489.98079999999993</v>
      </c>
      <c r="J79" s="225">
        <v>438</v>
      </c>
      <c r="K79" s="225">
        <v>529.29999999999995</v>
      </c>
      <c r="L79" s="225">
        <v>500</v>
      </c>
      <c r="M79" s="227">
        <v>510.00000000000006</v>
      </c>
      <c r="N79" s="225">
        <v>500</v>
      </c>
      <c r="O79" s="225">
        <v>500</v>
      </c>
      <c r="P79" s="225">
        <v>500</v>
      </c>
      <c r="Q79" s="225">
        <v>457.13710075394937</v>
      </c>
      <c r="R79" s="225">
        <v>562</v>
      </c>
      <c r="S79" s="225">
        <v>443</v>
      </c>
      <c r="T79" s="225">
        <v>526</v>
      </c>
      <c r="U79" s="225">
        <v>513</v>
      </c>
      <c r="V79" s="225">
        <v>408.3</v>
      </c>
      <c r="W79" s="225">
        <v>492.99999999999994</v>
      </c>
      <c r="X79" s="225">
        <v>466</v>
      </c>
      <c r="Y79" s="225">
        <v>525</v>
      </c>
      <c r="Z79" s="226">
        <v>238</v>
      </c>
      <c r="AA79" s="225">
        <v>507.51</v>
      </c>
      <c r="AB79" s="225">
        <v>503</v>
      </c>
      <c r="AC79" s="225">
        <v>442</v>
      </c>
      <c r="AD79" s="222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13</v>
      </c>
    </row>
    <row r="80" spans="1:65">
      <c r="A80" s="30"/>
      <c r="B80" s="19">
        <v>1</v>
      </c>
      <c r="C80" s="9">
        <v>3</v>
      </c>
      <c r="D80" s="225">
        <v>509.80912164371404</v>
      </c>
      <c r="E80" s="225">
        <v>501.00000000000006</v>
      </c>
      <c r="F80" s="226">
        <v>592.17887859999996</v>
      </c>
      <c r="G80" s="225">
        <v>497.11824689999997</v>
      </c>
      <c r="H80" s="226">
        <v>178</v>
      </c>
      <c r="I80" s="225">
        <v>492.69709999999998</v>
      </c>
      <c r="J80" s="225">
        <v>431</v>
      </c>
      <c r="K80" s="225">
        <v>518.6</v>
      </c>
      <c r="L80" s="225">
        <v>500</v>
      </c>
      <c r="M80" s="225">
        <v>570</v>
      </c>
      <c r="N80" s="225">
        <v>490</v>
      </c>
      <c r="O80" s="225">
        <v>510.00000000000006</v>
      </c>
      <c r="P80" s="225">
        <v>510.00000000000006</v>
      </c>
      <c r="Q80" s="225">
        <v>467.62313975802408</v>
      </c>
      <c r="R80" s="225">
        <v>554</v>
      </c>
      <c r="S80" s="225">
        <v>459</v>
      </c>
      <c r="T80" s="225">
        <v>522</v>
      </c>
      <c r="U80" s="225">
        <v>491</v>
      </c>
      <c r="V80" s="225">
        <v>480.8</v>
      </c>
      <c r="W80" s="225">
        <v>487</v>
      </c>
      <c r="X80" s="225">
        <v>481</v>
      </c>
      <c r="Y80" s="225">
        <v>541</v>
      </c>
      <c r="Z80" s="226">
        <v>237</v>
      </c>
      <c r="AA80" s="225">
        <v>512.37</v>
      </c>
      <c r="AB80" s="225">
        <v>497.00000000000006</v>
      </c>
      <c r="AC80" s="225">
        <v>471</v>
      </c>
      <c r="AD80" s="222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30"/>
      <c r="B81" s="19">
        <v>1</v>
      </c>
      <c r="C81" s="9">
        <v>4</v>
      </c>
      <c r="D81" s="225">
        <v>501.05355990289695</v>
      </c>
      <c r="E81" s="225">
        <v>510.99999999999994</v>
      </c>
      <c r="F81" s="226">
        <v>605.76689980000003</v>
      </c>
      <c r="G81" s="225">
        <v>485.05301259999999</v>
      </c>
      <c r="H81" s="226">
        <v>184</v>
      </c>
      <c r="I81" s="225">
        <v>497.68839999999994</v>
      </c>
      <c r="J81" s="225">
        <v>428</v>
      </c>
      <c r="K81" s="225">
        <v>485.7</v>
      </c>
      <c r="L81" s="225">
        <v>510.00000000000006</v>
      </c>
      <c r="M81" s="225">
        <v>570</v>
      </c>
      <c r="N81" s="225">
        <v>500</v>
      </c>
      <c r="O81" s="225">
        <v>510.00000000000006</v>
      </c>
      <c r="P81" s="225">
        <v>510.00000000000006</v>
      </c>
      <c r="Q81" s="225">
        <v>456.59525945130827</v>
      </c>
      <c r="R81" s="225">
        <v>575</v>
      </c>
      <c r="S81" s="225">
        <v>459</v>
      </c>
      <c r="T81" s="225">
        <v>528</v>
      </c>
      <c r="U81" s="225">
        <v>505</v>
      </c>
      <c r="V81" s="225">
        <v>430.8</v>
      </c>
      <c r="W81" s="225">
        <v>490</v>
      </c>
      <c r="X81" s="225">
        <v>458</v>
      </c>
      <c r="Y81" s="225">
        <v>527</v>
      </c>
      <c r="Z81" s="226">
        <v>224</v>
      </c>
      <c r="AA81" s="225">
        <v>514.44000000000005</v>
      </c>
      <c r="AB81" s="225">
        <v>470</v>
      </c>
      <c r="AC81" s="225">
        <v>479</v>
      </c>
      <c r="AD81" s="222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496.04411111239199</v>
      </c>
    </row>
    <row r="82" spans="1:65">
      <c r="A82" s="30"/>
      <c r="B82" s="19">
        <v>1</v>
      </c>
      <c r="C82" s="9">
        <v>5</v>
      </c>
      <c r="D82" s="225">
        <v>505.72296055165981</v>
      </c>
      <c r="E82" s="225">
        <v>522</v>
      </c>
      <c r="F82" s="226">
        <v>584.81099919999997</v>
      </c>
      <c r="G82" s="225">
        <v>484.11271399999998</v>
      </c>
      <c r="H82" s="226">
        <v>190</v>
      </c>
      <c r="I82" s="225">
        <v>506.77319999999992</v>
      </c>
      <c r="J82" s="225">
        <v>434</v>
      </c>
      <c r="K82" s="225">
        <v>491.29999999999995</v>
      </c>
      <c r="L82" s="225">
        <v>500</v>
      </c>
      <c r="M82" s="225">
        <v>570</v>
      </c>
      <c r="N82" s="225">
        <v>490</v>
      </c>
      <c r="O82" s="225">
        <v>520</v>
      </c>
      <c r="P82" s="225">
        <v>510.00000000000006</v>
      </c>
      <c r="Q82" s="225">
        <v>444.15642038984737</v>
      </c>
      <c r="R82" s="225">
        <v>578</v>
      </c>
      <c r="S82" s="225">
        <v>463</v>
      </c>
      <c r="T82" s="225">
        <v>510.99999999999994</v>
      </c>
      <c r="U82" s="225">
        <v>482</v>
      </c>
      <c r="V82" s="225">
        <v>428.6</v>
      </c>
      <c r="W82" s="225">
        <v>488.99999999999994</v>
      </c>
      <c r="X82" s="225">
        <v>466</v>
      </c>
      <c r="Y82" s="225">
        <v>525</v>
      </c>
      <c r="Z82" s="226">
        <v>227</v>
      </c>
      <c r="AA82" s="225">
        <v>524.33999999999992</v>
      </c>
      <c r="AB82" s="225">
        <v>480</v>
      </c>
      <c r="AC82" s="225">
        <v>483</v>
      </c>
      <c r="AD82" s="222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76</v>
      </c>
    </row>
    <row r="83" spans="1:65">
      <c r="A83" s="30"/>
      <c r="B83" s="19">
        <v>1</v>
      </c>
      <c r="C83" s="9">
        <v>6</v>
      </c>
      <c r="D83" s="225">
        <v>503.45566582305486</v>
      </c>
      <c r="E83" s="225">
        <v>512</v>
      </c>
      <c r="F83" s="226">
        <v>582.90986550000002</v>
      </c>
      <c r="G83" s="225">
        <v>495.43498849999997</v>
      </c>
      <c r="H83" s="226">
        <v>191</v>
      </c>
      <c r="I83" s="225">
        <v>505.21069999999997</v>
      </c>
      <c r="J83" s="225">
        <v>443</v>
      </c>
      <c r="K83" s="225">
        <v>540.6</v>
      </c>
      <c r="L83" s="225">
        <v>500</v>
      </c>
      <c r="M83" s="225">
        <v>560</v>
      </c>
      <c r="N83" s="225">
        <v>500</v>
      </c>
      <c r="O83" s="225">
        <v>510.00000000000006</v>
      </c>
      <c r="P83" s="225">
        <v>500</v>
      </c>
      <c r="Q83" s="225">
        <v>449.94369685915251</v>
      </c>
      <c r="R83" s="225">
        <v>556</v>
      </c>
      <c r="S83" s="225">
        <v>455</v>
      </c>
      <c r="T83" s="225">
        <v>514</v>
      </c>
      <c r="U83" s="225">
        <v>481</v>
      </c>
      <c r="V83" s="225">
        <v>439</v>
      </c>
      <c r="W83" s="225">
        <v>490</v>
      </c>
      <c r="X83" s="225">
        <v>462</v>
      </c>
      <c r="Y83" s="225">
        <v>525</v>
      </c>
      <c r="Z83" s="226">
        <v>227</v>
      </c>
      <c r="AA83" s="225">
        <v>511.56</v>
      </c>
      <c r="AB83" s="225">
        <v>460</v>
      </c>
      <c r="AC83" s="225">
        <v>492.00000000000006</v>
      </c>
      <c r="AD83" s="222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8"/>
    </row>
    <row r="84" spans="1:65">
      <c r="A84" s="30"/>
      <c r="B84" s="20" t="s">
        <v>267</v>
      </c>
      <c r="C84" s="12"/>
      <c r="D84" s="229">
        <v>504.27672758650323</v>
      </c>
      <c r="E84" s="229">
        <v>508.5</v>
      </c>
      <c r="F84" s="229">
        <v>592.97952454999995</v>
      </c>
      <c r="G84" s="229">
        <v>490.73151206666671</v>
      </c>
      <c r="H84" s="229">
        <v>184.16666666666666</v>
      </c>
      <c r="I84" s="229">
        <v>497.10279999999995</v>
      </c>
      <c r="J84" s="229">
        <v>432.66666666666669</v>
      </c>
      <c r="K84" s="229">
        <v>510.23333333333329</v>
      </c>
      <c r="L84" s="229">
        <v>501.66666666666669</v>
      </c>
      <c r="M84" s="229">
        <v>556.66666666666663</v>
      </c>
      <c r="N84" s="229">
        <v>496.66666666666669</v>
      </c>
      <c r="O84" s="229">
        <v>508.33333333333331</v>
      </c>
      <c r="P84" s="229">
        <v>506.66666666666669</v>
      </c>
      <c r="Q84" s="229">
        <v>457.06351593184695</v>
      </c>
      <c r="R84" s="229">
        <v>564.66666666666663</v>
      </c>
      <c r="S84" s="229">
        <v>452</v>
      </c>
      <c r="T84" s="229">
        <v>520.5</v>
      </c>
      <c r="U84" s="229">
        <v>496.16666666666669</v>
      </c>
      <c r="V84" s="229">
        <v>442.4666666666667</v>
      </c>
      <c r="W84" s="229">
        <v>489.16666666666669</v>
      </c>
      <c r="X84" s="229">
        <v>465.33333333333331</v>
      </c>
      <c r="Y84" s="229">
        <v>529.66666666666663</v>
      </c>
      <c r="Z84" s="229">
        <v>229.66666666666666</v>
      </c>
      <c r="AA84" s="229">
        <v>514.14</v>
      </c>
      <c r="AB84" s="229">
        <v>478</v>
      </c>
      <c r="AC84" s="229">
        <v>477</v>
      </c>
      <c r="AD84" s="222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30"/>
      <c r="B85" s="3" t="s">
        <v>268</v>
      </c>
      <c r="C85" s="29"/>
      <c r="D85" s="225">
        <v>503.90009882224638</v>
      </c>
      <c r="E85" s="225">
        <v>508.5</v>
      </c>
      <c r="F85" s="225">
        <v>592.22347420000006</v>
      </c>
      <c r="G85" s="225">
        <v>490.24400055000001</v>
      </c>
      <c r="H85" s="225">
        <v>186.5</v>
      </c>
      <c r="I85" s="225">
        <v>495.19274999999993</v>
      </c>
      <c r="J85" s="225">
        <v>432.5</v>
      </c>
      <c r="K85" s="225">
        <v>507.25</v>
      </c>
      <c r="L85" s="225">
        <v>500</v>
      </c>
      <c r="M85" s="225">
        <v>565</v>
      </c>
      <c r="N85" s="225">
        <v>500</v>
      </c>
      <c r="O85" s="225">
        <v>510.00000000000006</v>
      </c>
      <c r="P85" s="225">
        <v>510.00000000000006</v>
      </c>
      <c r="Q85" s="225">
        <v>456.86618010262885</v>
      </c>
      <c r="R85" s="225">
        <v>562.5</v>
      </c>
      <c r="S85" s="225">
        <v>457</v>
      </c>
      <c r="T85" s="225">
        <v>522</v>
      </c>
      <c r="U85" s="225">
        <v>498</v>
      </c>
      <c r="V85" s="225">
        <v>434.9</v>
      </c>
      <c r="W85" s="225">
        <v>489.5</v>
      </c>
      <c r="X85" s="225">
        <v>464</v>
      </c>
      <c r="Y85" s="225">
        <v>526</v>
      </c>
      <c r="Z85" s="225">
        <v>227</v>
      </c>
      <c r="AA85" s="225">
        <v>513.40499999999997</v>
      </c>
      <c r="AB85" s="225">
        <v>475</v>
      </c>
      <c r="AC85" s="225">
        <v>481</v>
      </c>
      <c r="AD85" s="222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30"/>
      <c r="B86" s="3" t="s">
        <v>269</v>
      </c>
      <c r="C86" s="29"/>
      <c r="D86" s="225">
        <v>3.2489918206587669</v>
      </c>
      <c r="E86" s="225">
        <v>8.4083292038311459</v>
      </c>
      <c r="F86" s="225">
        <v>8.7323435678966419</v>
      </c>
      <c r="G86" s="225">
        <v>7.194227127697558</v>
      </c>
      <c r="H86" s="225">
        <v>7.3052492542463368</v>
      </c>
      <c r="I86" s="225">
        <v>7.4359170632814369</v>
      </c>
      <c r="J86" s="225">
        <v>7.4206917916503352</v>
      </c>
      <c r="K86" s="225">
        <v>22.456506109959921</v>
      </c>
      <c r="L86" s="225">
        <v>4.0824829046386535</v>
      </c>
      <c r="M86" s="225">
        <v>23.380903889000216</v>
      </c>
      <c r="N86" s="225">
        <v>5.1639777949432224</v>
      </c>
      <c r="O86" s="225">
        <v>7.5277265270908176</v>
      </c>
      <c r="P86" s="225">
        <v>5.1639777949432517</v>
      </c>
      <c r="Q86" s="225">
        <v>9.2333480002791966</v>
      </c>
      <c r="R86" s="225">
        <v>9.8319208025017506</v>
      </c>
      <c r="S86" s="225">
        <v>11.575836902790225</v>
      </c>
      <c r="T86" s="225">
        <v>6.6858058601787276</v>
      </c>
      <c r="U86" s="225">
        <v>13.39278412678509</v>
      </c>
      <c r="V86" s="225">
        <v>26.810122466461554</v>
      </c>
      <c r="W86" s="225">
        <v>2.4832774042918735</v>
      </c>
      <c r="X86" s="225">
        <v>8.3825214981332827</v>
      </c>
      <c r="Y86" s="225">
        <v>6.7724933862401571</v>
      </c>
      <c r="Z86" s="225">
        <v>6.1860057118197576</v>
      </c>
      <c r="AA86" s="225">
        <v>5.6232837381728915</v>
      </c>
      <c r="AB86" s="225">
        <v>18.857359306117083</v>
      </c>
      <c r="AC86" s="225">
        <v>19.235384061671354</v>
      </c>
      <c r="AD86" s="222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30"/>
      <c r="B87" s="3" t="s">
        <v>87</v>
      </c>
      <c r="C87" s="29"/>
      <c r="D87" s="13">
        <v>6.4428748005259419E-3</v>
      </c>
      <c r="E87" s="13">
        <v>1.6535553989835094E-2</v>
      </c>
      <c r="F87" s="13">
        <v>1.4726214323375566E-2</v>
      </c>
      <c r="G87" s="13">
        <v>1.4660210218414117E-2</v>
      </c>
      <c r="H87" s="13">
        <v>3.9666511787762919E-2</v>
      </c>
      <c r="I87" s="13">
        <v>1.495850971525696E-2</v>
      </c>
      <c r="J87" s="13">
        <v>1.7151059610902162E-2</v>
      </c>
      <c r="K87" s="13">
        <v>4.4012228607747936E-2</v>
      </c>
      <c r="L87" s="13">
        <v>8.1378396770205707E-3</v>
      </c>
      <c r="M87" s="13">
        <v>4.2001623752694998E-2</v>
      </c>
      <c r="N87" s="13">
        <v>1.0397270728073602E-2</v>
      </c>
      <c r="O87" s="13">
        <v>1.4808642348375379E-2</v>
      </c>
      <c r="P87" s="13">
        <v>1.0192061437387996E-2</v>
      </c>
      <c r="Q87" s="13">
        <v>2.0201454892881863E-2</v>
      </c>
      <c r="R87" s="13">
        <v>1.7411902247641827E-2</v>
      </c>
      <c r="S87" s="13">
        <v>2.5610258634491651E-2</v>
      </c>
      <c r="T87" s="13">
        <v>1.2844968031083049E-2</v>
      </c>
      <c r="U87" s="13">
        <v>2.6992510836651169E-2</v>
      </c>
      <c r="V87" s="13">
        <v>6.0592411781968253E-2</v>
      </c>
      <c r="W87" s="13">
        <v>5.0765466527261469E-3</v>
      </c>
      <c r="X87" s="13">
        <v>1.8014014680802184E-2</v>
      </c>
      <c r="Y87" s="13">
        <v>1.278633112568941E-2</v>
      </c>
      <c r="Z87" s="13">
        <v>2.6934712823598366E-2</v>
      </c>
      <c r="AA87" s="13">
        <v>1.093726171504433E-2</v>
      </c>
      <c r="AB87" s="13">
        <v>3.9450542481416488E-2</v>
      </c>
      <c r="AC87" s="13">
        <v>4.0325752749835124E-2</v>
      </c>
      <c r="AD87" s="157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270</v>
      </c>
      <c r="C88" s="29"/>
      <c r="D88" s="13">
        <v>1.6596541093188977E-2</v>
      </c>
      <c r="E88" s="13">
        <v>2.5110446044154022E-2</v>
      </c>
      <c r="F88" s="13">
        <v>0.19541692213667794</v>
      </c>
      <c r="G88" s="13">
        <v>-1.0709932698952151E-2</v>
      </c>
      <c r="H88" s="13">
        <v>-0.62872925503808919</v>
      </c>
      <c r="I88" s="13">
        <v>2.1342635944892052E-3</v>
      </c>
      <c r="J88" s="13">
        <v>-0.1277657430578093</v>
      </c>
      <c r="K88" s="13">
        <v>2.8604758937913033E-2</v>
      </c>
      <c r="L88" s="13">
        <v>1.1334789443757209E-2</v>
      </c>
      <c r="M88" s="13">
        <v>0.12221202549573063</v>
      </c>
      <c r="N88" s="13">
        <v>1.2550407117597473E-3</v>
      </c>
      <c r="O88" s="13">
        <v>2.47744544197539E-2</v>
      </c>
      <c r="P88" s="13">
        <v>2.1414538175754894E-2</v>
      </c>
      <c r="Q88" s="13">
        <v>-7.8582920968721992E-2</v>
      </c>
      <c r="R88" s="13">
        <v>0.13833962346692674</v>
      </c>
      <c r="S88" s="13">
        <v>-8.8790714627418721E-2</v>
      </c>
      <c r="T88" s="13">
        <v>4.9301843000948198E-2</v>
      </c>
      <c r="U88" s="13">
        <v>2.4706583855982345E-4</v>
      </c>
      <c r="V88" s="13">
        <v>-0.10800943554309406</v>
      </c>
      <c r="W88" s="13">
        <v>-1.3864582386236668E-2</v>
      </c>
      <c r="X88" s="13">
        <v>-6.1911384675425229E-2</v>
      </c>
      <c r="Y88" s="13">
        <v>6.7781382342943619E-2</v>
      </c>
      <c r="Z88" s="13">
        <v>-0.53700354157691121</v>
      </c>
      <c r="AA88" s="13">
        <v>3.6480402613847218E-2</v>
      </c>
      <c r="AB88" s="13">
        <v>-3.6376021221031341E-2</v>
      </c>
      <c r="AC88" s="13">
        <v>-3.8391970967430855E-2</v>
      </c>
      <c r="AD88" s="157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271</v>
      </c>
      <c r="C89" s="47"/>
      <c r="D89" s="45">
        <v>0.26</v>
      </c>
      <c r="E89" s="45">
        <v>0.4</v>
      </c>
      <c r="F89" s="45">
        <v>3.34</v>
      </c>
      <c r="G89" s="45">
        <v>0.21</v>
      </c>
      <c r="H89" s="45">
        <v>10.88</v>
      </c>
      <c r="I89" s="45">
        <v>0.01</v>
      </c>
      <c r="J89" s="45">
        <v>2.23</v>
      </c>
      <c r="K89" s="45">
        <v>0.46</v>
      </c>
      <c r="L89" s="45">
        <v>0.17</v>
      </c>
      <c r="M89" s="45">
        <v>2.08</v>
      </c>
      <c r="N89" s="45">
        <v>0.01</v>
      </c>
      <c r="O89" s="45">
        <v>0.4</v>
      </c>
      <c r="P89" s="45">
        <v>0.34</v>
      </c>
      <c r="Q89" s="45">
        <v>1.39</v>
      </c>
      <c r="R89" s="45">
        <v>2.36</v>
      </c>
      <c r="S89" s="45">
        <v>1.56</v>
      </c>
      <c r="T89" s="45">
        <v>0.82</v>
      </c>
      <c r="U89" s="45">
        <v>0.02</v>
      </c>
      <c r="V89" s="45">
        <v>1.89</v>
      </c>
      <c r="W89" s="45">
        <v>0.27</v>
      </c>
      <c r="X89" s="45">
        <v>1.1000000000000001</v>
      </c>
      <c r="Y89" s="45">
        <v>1.1399999999999999</v>
      </c>
      <c r="Z89" s="45">
        <v>9.3000000000000007</v>
      </c>
      <c r="AA89" s="45">
        <v>0.6</v>
      </c>
      <c r="AB89" s="45">
        <v>0.66</v>
      </c>
      <c r="AC89" s="45">
        <v>0.69</v>
      </c>
      <c r="AD89" s="157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6"/>
    </row>
    <row r="91" spans="1:65" ht="15">
      <c r="B91" s="8" t="s">
        <v>568</v>
      </c>
      <c r="BM91" s="28" t="s">
        <v>67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57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5" t="s">
        <v>232</v>
      </c>
      <c r="E93" s="156" t="s">
        <v>233</v>
      </c>
      <c r="F93" s="156" t="s">
        <v>234</v>
      </c>
      <c r="G93" s="156" t="s">
        <v>293</v>
      </c>
      <c r="H93" s="156" t="s">
        <v>237</v>
      </c>
      <c r="I93" s="156" t="s">
        <v>238</v>
      </c>
      <c r="J93" s="156" t="s">
        <v>239</v>
      </c>
      <c r="K93" s="156" t="s">
        <v>242</v>
      </c>
      <c r="L93" s="156" t="s">
        <v>243</v>
      </c>
      <c r="M93" s="156" t="s">
        <v>244</v>
      </c>
      <c r="N93" s="156" t="s">
        <v>245</v>
      </c>
      <c r="O93" s="156" t="s">
        <v>246</v>
      </c>
      <c r="P93" s="156" t="s">
        <v>247</v>
      </c>
      <c r="Q93" s="156" t="s">
        <v>248</v>
      </c>
      <c r="R93" s="156" t="s">
        <v>249</v>
      </c>
      <c r="S93" s="156" t="s">
        <v>250</v>
      </c>
      <c r="T93" s="156" t="s">
        <v>251</v>
      </c>
      <c r="U93" s="156" t="s">
        <v>253</v>
      </c>
      <c r="V93" s="156" t="s">
        <v>255</v>
      </c>
      <c r="W93" s="156" t="s">
        <v>257</v>
      </c>
      <c r="X93" s="156" t="s">
        <v>259</v>
      </c>
      <c r="Y93" s="156" t="s">
        <v>260</v>
      </c>
      <c r="Z93" s="15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290</v>
      </c>
      <c r="E94" s="11" t="s">
        <v>290</v>
      </c>
      <c r="F94" s="11" t="s">
        <v>328</v>
      </c>
      <c r="G94" s="11" t="s">
        <v>329</v>
      </c>
      <c r="H94" s="11" t="s">
        <v>329</v>
      </c>
      <c r="I94" s="11" t="s">
        <v>328</v>
      </c>
      <c r="J94" s="11" t="s">
        <v>328</v>
      </c>
      <c r="K94" s="11" t="s">
        <v>290</v>
      </c>
      <c r="L94" s="11" t="s">
        <v>290</v>
      </c>
      <c r="M94" s="11" t="s">
        <v>290</v>
      </c>
      <c r="N94" s="11" t="s">
        <v>290</v>
      </c>
      <c r="O94" s="11" t="s">
        <v>290</v>
      </c>
      <c r="P94" s="11" t="s">
        <v>329</v>
      </c>
      <c r="Q94" s="11" t="s">
        <v>329</v>
      </c>
      <c r="R94" s="11" t="s">
        <v>329</v>
      </c>
      <c r="S94" s="11" t="s">
        <v>329</v>
      </c>
      <c r="T94" s="11" t="s">
        <v>329</v>
      </c>
      <c r="U94" s="11" t="s">
        <v>290</v>
      </c>
      <c r="V94" s="11" t="s">
        <v>290</v>
      </c>
      <c r="W94" s="11" t="s">
        <v>290</v>
      </c>
      <c r="X94" s="11" t="s">
        <v>290</v>
      </c>
      <c r="Y94" s="11" t="s">
        <v>329</v>
      </c>
      <c r="Z94" s="15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330</v>
      </c>
      <c r="E95" s="26" t="s">
        <v>331</v>
      </c>
      <c r="F95" s="26" t="s">
        <v>330</v>
      </c>
      <c r="G95" s="26" t="s">
        <v>332</v>
      </c>
      <c r="H95" s="26" t="s">
        <v>333</v>
      </c>
      <c r="I95" s="26" t="s">
        <v>333</v>
      </c>
      <c r="J95" s="26" t="s">
        <v>333</v>
      </c>
      <c r="K95" s="26" t="s">
        <v>333</v>
      </c>
      <c r="L95" s="26" t="s">
        <v>333</v>
      </c>
      <c r="M95" s="26" t="s">
        <v>333</v>
      </c>
      <c r="N95" s="26" t="s">
        <v>333</v>
      </c>
      <c r="O95" s="26" t="s">
        <v>333</v>
      </c>
      <c r="P95" s="26" t="s">
        <v>331</v>
      </c>
      <c r="Q95" s="26" t="s">
        <v>332</v>
      </c>
      <c r="R95" s="26" t="s">
        <v>332</v>
      </c>
      <c r="S95" s="26" t="s">
        <v>331</v>
      </c>
      <c r="T95" s="26" t="s">
        <v>333</v>
      </c>
      <c r="U95" s="26" t="s">
        <v>332</v>
      </c>
      <c r="V95" s="26" t="s">
        <v>331</v>
      </c>
      <c r="W95" s="26" t="s">
        <v>333</v>
      </c>
      <c r="X95" s="26" t="s">
        <v>333</v>
      </c>
      <c r="Y95" s="26" t="s">
        <v>332</v>
      </c>
      <c r="Z95" s="15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1">
        <v>1.641797606786157</v>
      </c>
      <c r="E96" s="21">
        <v>1.6</v>
      </c>
      <c r="F96" s="151">
        <v>2.156386801</v>
      </c>
      <c r="G96" s="21">
        <v>1.932524626</v>
      </c>
      <c r="H96" s="21">
        <v>1.5</v>
      </c>
      <c r="I96" s="21">
        <v>1.5408999999999999</v>
      </c>
      <c r="J96" s="151" t="s">
        <v>104</v>
      </c>
      <c r="K96" s="21">
        <v>1.48</v>
      </c>
      <c r="L96" s="21">
        <v>1.71</v>
      </c>
      <c r="M96" s="21">
        <v>1.52</v>
      </c>
      <c r="N96" s="21">
        <v>1.6</v>
      </c>
      <c r="O96" s="21">
        <v>1.61</v>
      </c>
      <c r="P96" s="21">
        <v>1.4453415440999999</v>
      </c>
      <c r="Q96" s="151">
        <v>2</v>
      </c>
      <c r="R96" s="21">
        <v>1.6</v>
      </c>
      <c r="S96" s="21">
        <v>1.7</v>
      </c>
      <c r="T96" s="21">
        <v>1.43</v>
      </c>
      <c r="U96" s="21">
        <v>1.7</v>
      </c>
      <c r="V96" s="21">
        <v>1.66</v>
      </c>
      <c r="W96" s="151">
        <v>1.22</v>
      </c>
      <c r="X96" s="21">
        <v>1.48</v>
      </c>
      <c r="Y96" s="21">
        <v>1.6</v>
      </c>
      <c r="Z96" s="15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1.6159540564553807</v>
      </c>
      <c r="E97" s="11">
        <v>1.59</v>
      </c>
      <c r="F97" s="152">
        <v>2.0521165419999998</v>
      </c>
      <c r="G97" s="11">
        <v>1.967219413</v>
      </c>
      <c r="H97" s="11">
        <v>1.5</v>
      </c>
      <c r="I97" s="11">
        <v>1.6268</v>
      </c>
      <c r="J97" s="152" t="s">
        <v>104</v>
      </c>
      <c r="K97" s="11">
        <v>1.48</v>
      </c>
      <c r="L97" s="153">
        <v>1.59</v>
      </c>
      <c r="M97" s="11">
        <v>1.52</v>
      </c>
      <c r="N97" s="11">
        <v>1.6</v>
      </c>
      <c r="O97" s="11">
        <v>1.58</v>
      </c>
      <c r="P97" s="11">
        <v>1.5220514178</v>
      </c>
      <c r="Q97" s="152">
        <v>1</v>
      </c>
      <c r="R97" s="11">
        <v>1.6</v>
      </c>
      <c r="S97" s="11">
        <v>1.7</v>
      </c>
      <c r="T97" s="11">
        <v>1.49</v>
      </c>
      <c r="U97" s="11">
        <v>1.7</v>
      </c>
      <c r="V97" s="11">
        <v>1.58</v>
      </c>
      <c r="W97" s="152">
        <v>1.22</v>
      </c>
      <c r="X97" s="153">
        <v>1.1599999999999999</v>
      </c>
      <c r="Y97" s="11">
        <v>1.4</v>
      </c>
      <c r="Z97" s="157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1.6986407589351191</v>
      </c>
      <c r="E98" s="11">
        <v>1.58</v>
      </c>
      <c r="F98" s="152">
        <v>2.0763500060000002</v>
      </c>
      <c r="G98" s="11">
        <v>1.897936479</v>
      </c>
      <c r="H98" s="11">
        <v>1.6</v>
      </c>
      <c r="I98" s="11">
        <v>1.6820999999999999</v>
      </c>
      <c r="J98" s="152" t="s">
        <v>104</v>
      </c>
      <c r="K98" s="11">
        <v>1.51</v>
      </c>
      <c r="L98" s="11">
        <v>1.7</v>
      </c>
      <c r="M98" s="11">
        <v>1.5</v>
      </c>
      <c r="N98" s="11">
        <v>1.62</v>
      </c>
      <c r="O98" s="11">
        <v>1.58</v>
      </c>
      <c r="P98" s="11">
        <v>1.5358334612171123</v>
      </c>
      <c r="Q98" s="152">
        <v>1</v>
      </c>
      <c r="R98" s="11">
        <v>1.6</v>
      </c>
      <c r="S98" s="11">
        <v>1.7</v>
      </c>
      <c r="T98" s="11">
        <v>1.4</v>
      </c>
      <c r="U98" s="11">
        <v>1.7</v>
      </c>
      <c r="V98" s="11">
        <v>1.75</v>
      </c>
      <c r="W98" s="152">
        <v>1.2</v>
      </c>
      <c r="X98" s="11">
        <v>1.77</v>
      </c>
      <c r="Y98" s="11">
        <v>1.6</v>
      </c>
      <c r="Z98" s="157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1.6582218462989056</v>
      </c>
      <c r="E99" s="11">
        <v>1.65</v>
      </c>
      <c r="F99" s="152">
        <v>2.136242352</v>
      </c>
      <c r="G99" s="11">
        <v>1.9665569260000002</v>
      </c>
      <c r="H99" s="11">
        <v>1.6</v>
      </c>
      <c r="I99" s="11">
        <v>1.6013999999999999</v>
      </c>
      <c r="J99" s="152" t="s">
        <v>104</v>
      </c>
      <c r="K99" s="11">
        <v>1.52</v>
      </c>
      <c r="L99" s="11">
        <v>1.7</v>
      </c>
      <c r="M99" s="11">
        <v>1.51</v>
      </c>
      <c r="N99" s="11">
        <v>1.64</v>
      </c>
      <c r="O99" s="11">
        <v>1.58</v>
      </c>
      <c r="P99" s="11">
        <v>1.4938091336000001</v>
      </c>
      <c r="Q99" s="152">
        <v>1</v>
      </c>
      <c r="R99" s="11">
        <v>1.6</v>
      </c>
      <c r="S99" s="11">
        <v>1.7</v>
      </c>
      <c r="T99" s="11">
        <v>1.35</v>
      </c>
      <c r="U99" s="11">
        <v>1.7</v>
      </c>
      <c r="V99" s="11">
        <v>1.66</v>
      </c>
      <c r="W99" s="152">
        <v>1.25</v>
      </c>
      <c r="X99" s="11">
        <v>1.24</v>
      </c>
      <c r="Y99" s="11">
        <v>1.7</v>
      </c>
      <c r="Z99" s="157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1.6116436513688963</v>
      </c>
    </row>
    <row r="100" spans="1:65">
      <c r="A100" s="30"/>
      <c r="B100" s="19">
        <v>1</v>
      </c>
      <c r="C100" s="9">
        <v>5</v>
      </c>
      <c r="D100" s="11">
        <v>1.6354240183270934</v>
      </c>
      <c r="E100" s="11">
        <v>1.63</v>
      </c>
      <c r="F100" s="152">
        <v>1.9894418119999999</v>
      </c>
      <c r="G100" s="11">
        <v>1.9874453089999997</v>
      </c>
      <c r="H100" s="11">
        <v>1.7</v>
      </c>
      <c r="I100" s="11">
        <v>1.6145</v>
      </c>
      <c r="J100" s="152" t="s">
        <v>104</v>
      </c>
      <c r="K100" s="11">
        <v>1.48</v>
      </c>
      <c r="L100" s="11">
        <v>1.71</v>
      </c>
      <c r="M100" s="11">
        <v>1.48</v>
      </c>
      <c r="N100" s="11">
        <v>1.66</v>
      </c>
      <c r="O100" s="11">
        <v>1.59</v>
      </c>
      <c r="P100" s="11">
        <v>1.44590928875</v>
      </c>
      <c r="Q100" s="152">
        <v>1</v>
      </c>
      <c r="R100" s="11">
        <v>1.7</v>
      </c>
      <c r="S100" s="11">
        <v>1.7</v>
      </c>
      <c r="T100" s="11">
        <v>1.38</v>
      </c>
      <c r="U100" s="11">
        <v>1.8</v>
      </c>
      <c r="V100" s="11">
        <v>1.7</v>
      </c>
      <c r="W100" s="152">
        <v>1.22</v>
      </c>
      <c r="X100" s="11">
        <v>1.47</v>
      </c>
      <c r="Y100" s="11">
        <v>1.6</v>
      </c>
      <c r="Z100" s="157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1.567808609271057</v>
      </c>
      <c r="E101" s="11">
        <v>1.59</v>
      </c>
      <c r="F101" s="152">
        <v>1.9858951339999997</v>
      </c>
      <c r="G101" s="11">
        <v>1.899631979</v>
      </c>
      <c r="H101" s="11">
        <v>1.5</v>
      </c>
      <c r="I101" s="11">
        <v>1.6209</v>
      </c>
      <c r="J101" s="152" t="s">
        <v>104</v>
      </c>
      <c r="K101" s="11">
        <v>1.49</v>
      </c>
      <c r="L101" s="11">
        <v>1.69</v>
      </c>
      <c r="M101" s="11">
        <v>1.51</v>
      </c>
      <c r="N101" s="11">
        <v>1.65</v>
      </c>
      <c r="O101" s="11">
        <v>1.57</v>
      </c>
      <c r="P101" s="11">
        <v>1.4848078742999999</v>
      </c>
      <c r="Q101" s="152">
        <v>1</v>
      </c>
      <c r="R101" s="11">
        <v>1.7</v>
      </c>
      <c r="S101" s="11">
        <v>1.8</v>
      </c>
      <c r="T101" s="11">
        <v>1.29</v>
      </c>
      <c r="U101" s="11">
        <v>1.7</v>
      </c>
      <c r="V101" s="11">
        <v>1.76</v>
      </c>
      <c r="W101" s="152">
        <v>1.2</v>
      </c>
      <c r="X101" s="11">
        <v>1.45</v>
      </c>
      <c r="Y101" s="11">
        <v>1.8</v>
      </c>
      <c r="Z101" s="157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267</v>
      </c>
      <c r="C102" s="12"/>
      <c r="D102" s="22">
        <v>1.6363078160122857</v>
      </c>
      <c r="E102" s="22">
        <v>1.6066666666666667</v>
      </c>
      <c r="F102" s="22">
        <v>2.0660721078333335</v>
      </c>
      <c r="G102" s="22">
        <v>1.9418857886666665</v>
      </c>
      <c r="H102" s="22">
        <v>1.5666666666666664</v>
      </c>
      <c r="I102" s="22">
        <v>1.6144333333333334</v>
      </c>
      <c r="J102" s="22" t="s">
        <v>754</v>
      </c>
      <c r="K102" s="22">
        <v>1.4933333333333334</v>
      </c>
      <c r="L102" s="22">
        <v>1.6833333333333333</v>
      </c>
      <c r="M102" s="22">
        <v>1.5066666666666666</v>
      </c>
      <c r="N102" s="22">
        <v>1.6283333333333332</v>
      </c>
      <c r="O102" s="22">
        <v>1.585</v>
      </c>
      <c r="P102" s="22">
        <v>1.4879587866278523</v>
      </c>
      <c r="Q102" s="22">
        <v>1.1666666666666667</v>
      </c>
      <c r="R102" s="22">
        <v>1.6333333333333331</v>
      </c>
      <c r="S102" s="22">
        <v>1.7166666666666668</v>
      </c>
      <c r="T102" s="22">
        <v>1.39</v>
      </c>
      <c r="U102" s="22">
        <v>1.7166666666666666</v>
      </c>
      <c r="V102" s="22">
        <v>1.6849999999999998</v>
      </c>
      <c r="W102" s="22">
        <v>1.2183333333333333</v>
      </c>
      <c r="X102" s="22">
        <v>1.4283333333333335</v>
      </c>
      <c r="Y102" s="22">
        <v>1.6166666666666669</v>
      </c>
      <c r="Z102" s="157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268</v>
      </c>
      <c r="C103" s="29"/>
      <c r="D103" s="11">
        <v>1.6386108125566252</v>
      </c>
      <c r="E103" s="11">
        <v>1.5950000000000002</v>
      </c>
      <c r="F103" s="11">
        <v>2.0642332740000002</v>
      </c>
      <c r="G103" s="11">
        <v>1.9495407760000001</v>
      </c>
      <c r="H103" s="11">
        <v>1.55</v>
      </c>
      <c r="I103" s="11">
        <v>1.6177000000000001</v>
      </c>
      <c r="J103" s="11" t="s">
        <v>754</v>
      </c>
      <c r="K103" s="11">
        <v>1.4849999999999999</v>
      </c>
      <c r="L103" s="11">
        <v>1.7</v>
      </c>
      <c r="M103" s="11">
        <v>1.51</v>
      </c>
      <c r="N103" s="11">
        <v>1.63</v>
      </c>
      <c r="O103" s="11">
        <v>1.58</v>
      </c>
      <c r="P103" s="11">
        <v>1.48930850395</v>
      </c>
      <c r="Q103" s="11">
        <v>1</v>
      </c>
      <c r="R103" s="11">
        <v>1.6</v>
      </c>
      <c r="S103" s="11">
        <v>1.7</v>
      </c>
      <c r="T103" s="11">
        <v>1.39</v>
      </c>
      <c r="U103" s="11">
        <v>1.7</v>
      </c>
      <c r="V103" s="11">
        <v>1.68</v>
      </c>
      <c r="W103" s="11">
        <v>1.22</v>
      </c>
      <c r="X103" s="11">
        <v>1.46</v>
      </c>
      <c r="Y103" s="11">
        <v>1.6</v>
      </c>
      <c r="Z103" s="157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269</v>
      </c>
      <c r="C104" s="29"/>
      <c r="D104" s="23">
        <v>4.3595771010939179E-2</v>
      </c>
      <c r="E104" s="23">
        <v>2.7325202042558845E-2</v>
      </c>
      <c r="F104" s="23">
        <v>7.1668053342095042E-2</v>
      </c>
      <c r="G104" s="23">
        <v>3.7764229239271654E-2</v>
      </c>
      <c r="H104" s="23">
        <v>8.1649658092772595E-2</v>
      </c>
      <c r="I104" s="23">
        <v>4.5498468838705626E-2</v>
      </c>
      <c r="J104" s="23" t="s">
        <v>754</v>
      </c>
      <c r="K104" s="23">
        <v>1.7511900715418281E-2</v>
      </c>
      <c r="L104" s="23">
        <v>4.6332134277050761E-2</v>
      </c>
      <c r="M104" s="23">
        <v>1.5055453054181633E-2</v>
      </c>
      <c r="N104" s="23">
        <v>2.5625508125043335E-2</v>
      </c>
      <c r="O104" s="23">
        <v>1.3784048752090236E-2</v>
      </c>
      <c r="P104" s="23">
        <v>3.7637312358661461E-2</v>
      </c>
      <c r="Q104" s="23">
        <v>0.40824829046386318</v>
      </c>
      <c r="R104" s="23">
        <v>5.1639777949432156E-2</v>
      </c>
      <c r="S104" s="23">
        <v>4.0824829046386339E-2</v>
      </c>
      <c r="T104" s="23">
        <v>6.8410525505948241E-2</v>
      </c>
      <c r="U104" s="23">
        <v>4.0824829046386339E-2</v>
      </c>
      <c r="V104" s="23">
        <v>6.6858058601787104E-2</v>
      </c>
      <c r="W104" s="23">
        <v>1.8348478592697198E-2</v>
      </c>
      <c r="X104" s="23">
        <v>0.21404828115793492</v>
      </c>
      <c r="Y104" s="23">
        <v>0.13291601358251259</v>
      </c>
      <c r="Z104" s="212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57"/>
    </row>
    <row r="105" spans="1:65">
      <c r="A105" s="30"/>
      <c r="B105" s="3" t="s">
        <v>87</v>
      </c>
      <c r="C105" s="29"/>
      <c r="D105" s="13">
        <v>2.6642768912014933E-2</v>
      </c>
      <c r="E105" s="13">
        <v>1.7007387163418368E-2</v>
      </c>
      <c r="F105" s="13">
        <v>3.46880697292083E-2</v>
      </c>
      <c r="G105" s="13">
        <v>1.9447193784347765E-2</v>
      </c>
      <c r="H105" s="13">
        <v>5.211680303793996E-2</v>
      </c>
      <c r="I105" s="13">
        <v>2.8182315057113307E-2</v>
      </c>
      <c r="J105" s="13" t="s">
        <v>754</v>
      </c>
      <c r="K105" s="13">
        <v>1.172671922907474E-2</v>
      </c>
      <c r="L105" s="13">
        <v>2.7524040164584609E-2</v>
      </c>
      <c r="M105" s="13">
        <v>9.9925573368462167E-3</v>
      </c>
      <c r="N105" s="13">
        <v>1.5737261898696012E-2</v>
      </c>
      <c r="O105" s="13">
        <v>8.6965607268708108E-3</v>
      </c>
      <c r="P105" s="13">
        <v>2.5294593302519194E-2</v>
      </c>
      <c r="Q105" s="13">
        <v>0.34992710611188271</v>
      </c>
      <c r="R105" s="13">
        <v>3.1616190581284995E-2</v>
      </c>
      <c r="S105" s="13">
        <v>2.3781453813428933E-2</v>
      </c>
      <c r="T105" s="13">
        <v>4.921620539996277E-2</v>
      </c>
      <c r="U105" s="13">
        <v>2.3781453813428936E-2</v>
      </c>
      <c r="V105" s="13">
        <v>3.9678373057440423E-2</v>
      </c>
      <c r="W105" s="13">
        <v>1.506031074639989E-2</v>
      </c>
      <c r="X105" s="13">
        <v>0.14985877327276656</v>
      </c>
      <c r="Y105" s="13">
        <v>8.2216090875780967E-2</v>
      </c>
      <c r="Z105" s="157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270</v>
      </c>
      <c r="C106" s="29"/>
      <c r="D106" s="13">
        <v>1.5303733317498569E-2</v>
      </c>
      <c r="E106" s="13">
        <v>-3.0881421572332979E-3</v>
      </c>
      <c r="F106" s="13">
        <v>0.28196584032608896</v>
      </c>
      <c r="G106" s="13">
        <v>0.20491014686607012</v>
      </c>
      <c r="H106" s="13">
        <v>-2.7907524510165316E-2</v>
      </c>
      <c r="I106" s="13">
        <v>1.7309545829611306E-3</v>
      </c>
      <c r="J106" s="13" t="s">
        <v>754</v>
      </c>
      <c r="K106" s="13">
        <v>-7.3409725490540478E-2</v>
      </c>
      <c r="L106" s="13">
        <v>4.4482340685886301E-2</v>
      </c>
      <c r="M106" s="13">
        <v>-6.5136598039563176E-2</v>
      </c>
      <c r="N106" s="13">
        <v>1.0355689950604763E-2</v>
      </c>
      <c r="O106" s="13">
        <v>-1.653197426507147E-2</v>
      </c>
      <c r="P106" s="13">
        <v>-7.6744548731966122E-2</v>
      </c>
      <c r="Q106" s="13">
        <v>-0.27610134803948472</v>
      </c>
      <c r="R106" s="13">
        <v>1.3458112744721307E-2</v>
      </c>
      <c r="S106" s="13">
        <v>6.5165159313329779E-2</v>
      </c>
      <c r="T106" s="13">
        <v>-0.13752646323561468</v>
      </c>
      <c r="U106" s="13">
        <v>6.5165159313329557E-2</v>
      </c>
      <c r="V106" s="13">
        <v>4.5516481617258409E-2</v>
      </c>
      <c r="W106" s="13">
        <v>-0.24404297916694773</v>
      </c>
      <c r="X106" s="13">
        <v>-0.11374122181405477</v>
      </c>
      <c r="Y106" s="13">
        <v>3.1167034309997899E-3</v>
      </c>
      <c r="Z106" s="15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271</v>
      </c>
      <c r="C107" s="47"/>
      <c r="D107" s="45">
        <v>0.13</v>
      </c>
      <c r="E107" s="45">
        <v>7.0000000000000007E-2</v>
      </c>
      <c r="F107" s="45">
        <v>3.03</v>
      </c>
      <c r="G107" s="45">
        <v>2.19</v>
      </c>
      <c r="H107" s="45">
        <v>0.34</v>
      </c>
      <c r="I107" s="45">
        <v>0.02</v>
      </c>
      <c r="J107" s="45">
        <v>5.96</v>
      </c>
      <c r="K107" s="45">
        <v>0.83</v>
      </c>
      <c r="L107" s="45">
        <v>0.45</v>
      </c>
      <c r="M107" s="45">
        <v>0.74</v>
      </c>
      <c r="N107" s="45">
        <v>0.08</v>
      </c>
      <c r="O107" s="45">
        <v>0.21</v>
      </c>
      <c r="P107" s="45">
        <v>0.87</v>
      </c>
      <c r="Q107" s="45" t="s">
        <v>272</v>
      </c>
      <c r="R107" s="45">
        <v>0.11</v>
      </c>
      <c r="S107" s="45">
        <v>0.67</v>
      </c>
      <c r="T107" s="45">
        <v>1.53</v>
      </c>
      <c r="U107" s="45">
        <v>0.67</v>
      </c>
      <c r="V107" s="45">
        <v>0.46</v>
      </c>
      <c r="W107" s="45">
        <v>2.69</v>
      </c>
      <c r="X107" s="45">
        <v>1.27</v>
      </c>
      <c r="Y107" s="45">
        <v>0</v>
      </c>
      <c r="Z107" s="15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 t="s">
        <v>335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6"/>
    </row>
    <row r="109" spans="1:65">
      <c r="BM109" s="56"/>
    </row>
    <row r="110" spans="1:65" ht="15">
      <c r="B110" s="8" t="s">
        <v>569</v>
      </c>
      <c r="BM110" s="28" t="s">
        <v>67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57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5" t="s">
        <v>232</v>
      </c>
      <c r="E112" s="156" t="s">
        <v>233</v>
      </c>
      <c r="F112" s="156" t="s">
        <v>234</v>
      </c>
      <c r="G112" s="156" t="s">
        <v>237</v>
      </c>
      <c r="H112" s="156" t="s">
        <v>239</v>
      </c>
      <c r="I112" s="156" t="s">
        <v>240</v>
      </c>
      <c r="J112" s="156" t="s">
        <v>241</v>
      </c>
      <c r="K112" s="156" t="s">
        <v>242</v>
      </c>
      <c r="L112" s="156" t="s">
        <v>243</v>
      </c>
      <c r="M112" s="156" t="s">
        <v>244</v>
      </c>
      <c r="N112" s="156" t="s">
        <v>245</v>
      </c>
      <c r="O112" s="156" t="s">
        <v>246</v>
      </c>
      <c r="P112" s="156" t="s">
        <v>247</v>
      </c>
      <c r="Q112" s="156" t="s">
        <v>248</v>
      </c>
      <c r="R112" s="156" t="s">
        <v>249</v>
      </c>
      <c r="S112" s="156" t="s">
        <v>250</v>
      </c>
      <c r="T112" s="156" t="s">
        <v>251</v>
      </c>
      <c r="U112" s="156" t="s">
        <v>252</v>
      </c>
      <c r="V112" s="156" t="s">
        <v>253</v>
      </c>
      <c r="W112" s="156" t="s">
        <v>254</v>
      </c>
      <c r="X112" s="156" t="s">
        <v>255</v>
      </c>
      <c r="Y112" s="156" t="s">
        <v>257</v>
      </c>
      <c r="Z112" s="156" t="s">
        <v>258</v>
      </c>
      <c r="AA112" s="156" t="s">
        <v>259</v>
      </c>
      <c r="AB112" s="156" t="s">
        <v>260</v>
      </c>
      <c r="AC112" s="157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290</v>
      </c>
      <c r="E113" s="11" t="s">
        <v>290</v>
      </c>
      <c r="F113" s="11" t="s">
        <v>328</v>
      </c>
      <c r="G113" s="11" t="s">
        <v>329</v>
      </c>
      <c r="H113" s="11" t="s">
        <v>328</v>
      </c>
      <c r="I113" s="11" t="s">
        <v>329</v>
      </c>
      <c r="J113" s="11" t="s">
        <v>290</v>
      </c>
      <c r="K113" s="11" t="s">
        <v>290</v>
      </c>
      <c r="L113" s="11" t="s">
        <v>290</v>
      </c>
      <c r="M113" s="11" t="s">
        <v>290</v>
      </c>
      <c r="N113" s="11" t="s">
        <v>290</v>
      </c>
      <c r="O113" s="11" t="s">
        <v>290</v>
      </c>
      <c r="P113" s="11" t="s">
        <v>329</v>
      </c>
      <c r="Q113" s="11" t="s">
        <v>329</v>
      </c>
      <c r="R113" s="11" t="s">
        <v>329</v>
      </c>
      <c r="S113" s="11" t="s">
        <v>329</v>
      </c>
      <c r="T113" s="11" t="s">
        <v>329</v>
      </c>
      <c r="U113" s="11" t="s">
        <v>290</v>
      </c>
      <c r="V113" s="11" t="s">
        <v>290</v>
      </c>
      <c r="W113" s="11" t="s">
        <v>328</v>
      </c>
      <c r="X113" s="11" t="s">
        <v>290</v>
      </c>
      <c r="Y113" s="11" t="s">
        <v>290</v>
      </c>
      <c r="Z113" s="11" t="s">
        <v>328</v>
      </c>
      <c r="AA113" s="11" t="s">
        <v>290</v>
      </c>
      <c r="AB113" s="11" t="s">
        <v>329</v>
      </c>
      <c r="AC113" s="157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330</v>
      </c>
      <c r="E114" s="26" t="s">
        <v>331</v>
      </c>
      <c r="F114" s="26" t="s">
        <v>330</v>
      </c>
      <c r="G114" s="26" t="s">
        <v>333</v>
      </c>
      <c r="H114" s="26" t="s">
        <v>333</v>
      </c>
      <c r="I114" s="26" t="s">
        <v>333</v>
      </c>
      <c r="J114" s="26" t="s">
        <v>333</v>
      </c>
      <c r="K114" s="26" t="s">
        <v>333</v>
      </c>
      <c r="L114" s="26" t="s">
        <v>333</v>
      </c>
      <c r="M114" s="26" t="s">
        <v>333</v>
      </c>
      <c r="N114" s="26" t="s">
        <v>333</v>
      </c>
      <c r="O114" s="26" t="s">
        <v>333</v>
      </c>
      <c r="P114" s="26" t="s">
        <v>331</v>
      </c>
      <c r="Q114" s="26" t="s">
        <v>332</v>
      </c>
      <c r="R114" s="26" t="s">
        <v>332</v>
      </c>
      <c r="S114" s="26" t="s">
        <v>331</v>
      </c>
      <c r="T114" s="26" t="s">
        <v>333</v>
      </c>
      <c r="U114" s="26" t="s">
        <v>266</v>
      </c>
      <c r="V114" s="26" t="s">
        <v>332</v>
      </c>
      <c r="W114" s="26" t="s">
        <v>331</v>
      </c>
      <c r="X114" s="26" t="s">
        <v>331</v>
      </c>
      <c r="Y114" s="26" t="s">
        <v>333</v>
      </c>
      <c r="Z114" s="26" t="s">
        <v>330</v>
      </c>
      <c r="AA114" s="26" t="s">
        <v>333</v>
      </c>
      <c r="AB114" s="26" t="s">
        <v>332</v>
      </c>
      <c r="AC114" s="157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">
        <v>0.66477574564908037</v>
      </c>
      <c r="E115" s="21">
        <v>0.65</v>
      </c>
      <c r="F115" s="21">
        <v>0.64558248979999999</v>
      </c>
      <c r="G115" s="21">
        <v>0.56999999999999995</v>
      </c>
      <c r="H115" s="151" t="s">
        <v>103</v>
      </c>
      <c r="I115" s="151">
        <v>0.57999999999999996</v>
      </c>
      <c r="J115" s="21">
        <v>0.57999999999999996</v>
      </c>
      <c r="K115" s="151">
        <v>0.57999999999999996</v>
      </c>
      <c r="L115" s="21">
        <v>0.63</v>
      </c>
      <c r="M115" s="21">
        <v>0.6</v>
      </c>
      <c r="N115" s="21">
        <v>0.56999999999999995</v>
      </c>
      <c r="O115" s="21">
        <v>0.55000000000000004</v>
      </c>
      <c r="P115" s="21">
        <v>0.68482621599999993</v>
      </c>
      <c r="Q115" s="151">
        <v>0.5</v>
      </c>
      <c r="R115" s="151">
        <v>0.53</v>
      </c>
      <c r="S115" s="21">
        <v>0.61</v>
      </c>
      <c r="T115" s="150">
        <v>0.73</v>
      </c>
      <c r="U115" s="21">
        <v>0.65</v>
      </c>
      <c r="V115" s="21">
        <v>0.65</v>
      </c>
      <c r="W115" s="151" t="s">
        <v>103</v>
      </c>
      <c r="X115" s="21">
        <v>0.6</v>
      </c>
      <c r="Y115" s="21">
        <v>0.66</v>
      </c>
      <c r="Z115" s="151" t="s">
        <v>306</v>
      </c>
      <c r="AA115" s="21">
        <v>0.64700000000000002</v>
      </c>
      <c r="AB115" s="151">
        <v>0.73</v>
      </c>
      <c r="AC115" s="157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0.7364861343561433</v>
      </c>
      <c r="E116" s="11">
        <v>0.57999999999999996</v>
      </c>
      <c r="F116" s="11">
        <v>0.62872753699999995</v>
      </c>
      <c r="G116" s="11">
        <v>0.55000000000000004</v>
      </c>
      <c r="H116" s="152" t="s">
        <v>103</v>
      </c>
      <c r="I116" s="152">
        <v>0.8</v>
      </c>
      <c r="J116" s="11">
        <v>0.74</v>
      </c>
      <c r="K116" s="152">
        <v>0.53</v>
      </c>
      <c r="L116" s="11">
        <v>0.78</v>
      </c>
      <c r="M116" s="11">
        <v>0.67</v>
      </c>
      <c r="N116" s="11">
        <v>0.59</v>
      </c>
      <c r="O116" s="11">
        <v>0.77</v>
      </c>
      <c r="P116" s="11">
        <v>0.64807884099999991</v>
      </c>
      <c r="Q116" s="152">
        <v>0.5</v>
      </c>
      <c r="R116" s="152">
        <v>0.52</v>
      </c>
      <c r="S116" s="11">
        <v>0.64</v>
      </c>
      <c r="T116" s="152">
        <v>0.56999999999999995</v>
      </c>
      <c r="U116" s="11">
        <v>0.65</v>
      </c>
      <c r="V116" s="11">
        <v>0.59</v>
      </c>
      <c r="W116" s="152" t="s">
        <v>103</v>
      </c>
      <c r="X116" s="11">
        <v>0.6</v>
      </c>
      <c r="Y116" s="11">
        <v>0.64</v>
      </c>
      <c r="Z116" s="152" t="s">
        <v>306</v>
      </c>
      <c r="AA116" s="11">
        <v>0.61699999999999999</v>
      </c>
      <c r="AB116" s="152">
        <v>0.63</v>
      </c>
      <c r="AC116" s="157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0.50727703072700225</v>
      </c>
      <c r="E117" s="11">
        <v>0.75</v>
      </c>
      <c r="F117" s="11">
        <v>0.71500613359999998</v>
      </c>
      <c r="G117" s="11">
        <v>0.64</v>
      </c>
      <c r="H117" s="152" t="s">
        <v>103</v>
      </c>
      <c r="I117" s="152">
        <v>0.82</v>
      </c>
      <c r="J117" s="11">
        <v>0.56999999999999995</v>
      </c>
      <c r="K117" s="152">
        <v>0.48</v>
      </c>
      <c r="L117" s="11">
        <v>0.76</v>
      </c>
      <c r="M117" s="11">
        <v>0.73</v>
      </c>
      <c r="N117" s="11">
        <v>0.62</v>
      </c>
      <c r="O117" s="11">
        <v>0.55000000000000004</v>
      </c>
      <c r="P117" s="11">
        <v>0.61087338899999999</v>
      </c>
      <c r="Q117" s="152">
        <v>0.5</v>
      </c>
      <c r="R117" s="152">
        <v>0.59</v>
      </c>
      <c r="S117" s="11">
        <v>0.63</v>
      </c>
      <c r="T117" s="152">
        <v>0.59</v>
      </c>
      <c r="U117" s="11">
        <v>0.7</v>
      </c>
      <c r="V117" s="11">
        <v>0.56999999999999995</v>
      </c>
      <c r="W117" s="152" t="s">
        <v>103</v>
      </c>
      <c r="X117" s="11">
        <v>0.66</v>
      </c>
      <c r="Y117" s="11">
        <v>0.52</v>
      </c>
      <c r="Z117" s="152" t="s">
        <v>306</v>
      </c>
      <c r="AA117" s="11">
        <v>0.66700000000000004</v>
      </c>
      <c r="AB117" s="152">
        <v>0.9</v>
      </c>
      <c r="AC117" s="157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0.51213018223683004</v>
      </c>
      <c r="E118" s="11">
        <v>0.67</v>
      </c>
      <c r="F118" s="11">
        <v>0.70977123080000004</v>
      </c>
      <c r="G118" s="11">
        <v>0.69</v>
      </c>
      <c r="H118" s="152" t="s">
        <v>103</v>
      </c>
      <c r="I118" s="152">
        <v>0.5</v>
      </c>
      <c r="J118" s="11">
        <v>0.74</v>
      </c>
      <c r="K118" s="152">
        <v>0.54</v>
      </c>
      <c r="L118" s="11">
        <v>0.52</v>
      </c>
      <c r="M118" s="11">
        <v>0.62</v>
      </c>
      <c r="N118" s="153">
        <v>0.95</v>
      </c>
      <c r="O118" s="11">
        <v>0.7</v>
      </c>
      <c r="P118" s="11">
        <v>0.67724290399999998</v>
      </c>
      <c r="Q118" s="152">
        <v>0.6</v>
      </c>
      <c r="R118" s="152">
        <v>0.6</v>
      </c>
      <c r="S118" s="11">
        <v>0.6</v>
      </c>
      <c r="T118" s="152">
        <v>0.53</v>
      </c>
      <c r="U118" s="11">
        <v>0.68</v>
      </c>
      <c r="V118" s="11">
        <v>0.59</v>
      </c>
      <c r="W118" s="152" t="s">
        <v>103</v>
      </c>
      <c r="X118" s="11">
        <v>0.69</v>
      </c>
      <c r="Y118" s="11">
        <v>0.61</v>
      </c>
      <c r="Z118" s="152" t="s">
        <v>306</v>
      </c>
      <c r="AA118" s="11">
        <v>0.63</v>
      </c>
      <c r="AB118" s="152">
        <v>0.73</v>
      </c>
      <c r="AC118" s="157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0.6344787929354162</v>
      </c>
    </row>
    <row r="119" spans="1:65">
      <c r="A119" s="30"/>
      <c r="B119" s="19">
        <v>1</v>
      </c>
      <c r="C119" s="9">
        <v>5</v>
      </c>
      <c r="D119" s="11">
        <v>0.60781318838666565</v>
      </c>
      <c r="E119" s="11">
        <v>0.59</v>
      </c>
      <c r="F119" s="11">
        <v>0.57067202459999999</v>
      </c>
      <c r="G119" s="11">
        <v>0.8</v>
      </c>
      <c r="H119" s="152" t="s">
        <v>103</v>
      </c>
      <c r="I119" s="152">
        <v>0.74</v>
      </c>
      <c r="J119" s="11">
        <v>0.52</v>
      </c>
      <c r="K119" s="152">
        <v>0.54</v>
      </c>
      <c r="L119" s="11">
        <v>0.56999999999999995</v>
      </c>
      <c r="M119" s="11">
        <v>0.51</v>
      </c>
      <c r="N119" s="11">
        <v>0.68</v>
      </c>
      <c r="O119" s="153">
        <v>1.95</v>
      </c>
      <c r="P119" s="11">
        <v>0.67207203100000001</v>
      </c>
      <c r="Q119" s="152">
        <v>0.6</v>
      </c>
      <c r="R119" s="152">
        <v>0.52</v>
      </c>
      <c r="S119" s="11">
        <v>0.6</v>
      </c>
      <c r="T119" s="152">
        <v>0.54</v>
      </c>
      <c r="U119" s="11">
        <v>0.59</v>
      </c>
      <c r="V119" s="11">
        <v>0.68</v>
      </c>
      <c r="W119" s="152" t="s">
        <v>103</v>
      </c>
      <c r="X119" s="11">
        <v>0.61</v>
      </c>
      <c r="Y119" s="11">
        <v>0.63</v>
      </c>
      <c r="Z119" s="152" t="s">
        <v>306</v>
      </c>
      <c r="AA119" s="11">
        <v>0.71</v>
      </c>
      <c r="AB119" s="152">
        <v>0.9</v>
      </c>
      <c r="AC119" s="157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78</v>
      </c>
    </row>
    <row r="120" spans="1:65">
      <c r="A120" s="30"/>
      <c r="B120" s="19">
        <v>1</v>
      </c>
      <c r="C120" s="9">
        <v>6</v>
      </c>
      <c r="D120" s="11">
        <v>0.81208834244423456</v>
      </c>
      <c r="E120" s="11">
        <v>0.6</v>
      </c>
      <c r="F120" s="11">
        <v>0.60213523419999992</v>
      </c>
      <c r="G120" s="11">
        <v>0.73</v>
      </c>
      <c r="H120" s="152" t="s">
        <v>103</v>
      </c>
      <c r="I120" s="152">
        <v>1.1200000000000001</v>
      </c>
      <c r="J120" s="11">
        <v>0.62</v>
      </c>
      <c r="K120" s="152">
        <v>0.47</v>
      </c>
      <c r="L120" s="11">
        <v>0.6</v>
      </c>
      <c r="M120" s="11">
        <v>0.6</v>
      </c>
      <c r="N120" s="11">
        <v>0.56999999999999995</v>
      </c>
      <c r="O120" s="11">
        <v>0.54</v>
      </c>
      <c r="P120" s="11">
        <v>0.60340546699999997</v>
      </c>
      <c r="Q120" s="152">
        <v>0.7</v>
      </c>
      <c r="R120" s="152">
        <v>0.52</v>
      </c>
      <c r="S120" s="11">
        <v>0.6</v>
      </c>
      <c r="T120" s="152">
        <v>0.6</v>
      </c>
      <c r="U120" s="11">
        <v>0.64</v>
      </c>
      <c r="V120" s="11">
        <v>0.64</v>
      </c>
      <c r="W120" s="152" t="s">
        <v>103</v>
      </c>
      <c r="X120" s="11">
        <v>0.72</v>
      </c>
      <c r="Y120" s="153">
        <v>0.84</v>
      </c>
      <c r="Z120" s="152" t="s">
        <v>306</v>
      </c>
      <c r="AA120" s="11">
        <v>0.62</v>
      </c>
      <c r="AB120" s="152">
        <v>0.59</v>
      </c>
      <c r="AC120" s="157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20" t="s">
        <v>267</v>
      </c>
      <c r="C121" s="12"/>
      <c r="D121" s="22">
        <v>0.64009510396665925</v>
      </c>
      <c r="E121" s="22">
        <v>0.64</v>
      </c>
      <c r="F121" s="22">
        <v>0.64531577499999992</v>
      </c>
      <c r="G121" s="22">
        <v>0.66333333333333333</v>
      </c>
      <c r="H121" s="22" t="s">
        <v>754</v>
      </c>
      <c r="I121" s="22">
        <v>0.7599999999999999</v>
      </c>
      <c r="J121" s="22">
        <v>0.6283333333333333</v>
      </c>
      <c r="K121" s="22">
        <v>0.52333333333333332</v>
      </c>
      <c r="L121" s="22">
        <v>0.64333333333333331</v>
      </c>
      <c r="M121" s="22">
        <v>0.6216666666666667</v>
      </c>
      <c r="N121" s="22">
        <v>0.66333333333333322</v>
      </c>
      <c r="O121" s="22">
        <v>0.84333333333333338</v>
      </c>
      <c r="P121" s="22">
        <v>0.64941647466666663</v>
      </c>
      <c r="Q121" s="22">
        <v>0.56666666666666676</v>
      </c>
      <c r="R121" s="22">
        <v>0.54666666666666675</v>
      </c>
      <c r="S121" s="22">
        <v>0.6133333333333334</v>
      </c>
      <c r="T121" s="22">
        <v>0.59333333333333338</v>
      </c>
      <c r="U121" s="22">
        <v>0.65166666666666673</v>
      </c>
      <c r="V121" s="22">
        <v>0.62</v>
      </c>
      <c r="W121" s="22" t="s">
        <v>754</v>
      </c>
      <c r="X121" s="22">
        <v>0.64666666666666661</v>
      </c>
      <c r="Y121" s="22">
        <v>0.65</v>
      </c>
      <c r="Z121" s="22" t="s">
        <v>754</v>
      </c>
      <c r="AA121" s="22">
        <v>0.64849999999999997</v>
      </c>
      <c r="AB121" s="22">
        <v>0.74666666666666659</v>
      </c>
      <c r="AC121" s="157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268</v>
      </c>
      <c r="C122" s="29"/>
      <c r="D122" s="11">
        <v>0.63629446701787296</v>
      </c>
      <c r="E122" s="11">
        <v>0.625</v>
      </c>
      <c r="F122" s="11">
        <v>0.63715501339999991</v>
      </c>
      <c r="G122" s="11">
        <v>0.66500000000000004</v>
      </c>
      <c r="H122" s="11" t="s">
        <v>754</v>
      </c>
      <c r="I122" s="11">
        <v>0.77</v>
      </c>
      <c r="J122" s="11">
        <v>0.6</v>
      </c>
      <c r="K122" s="11">
        <v>0.53500000000000003</v>
      </c>
      <c r="L122" s="11">
        <v>0.61499999999999999</v>
      </c>
      <c r="M122" s="11">
        <v>0.61</v>
      </c>
      <c r="N122" s="11">
        <v>0.60499999999999998</v>
      </c>
      <c r="O122" s="11">
        <v>0.625</v>
      </c>
      <c r="P122" s="11">
        <v>0.66007543599999996</v>
      </c>
      <c r="Q122" s="11">
        <v>0.55000000000000004</v>
      </c>
      <c r="R122" s="11">
        <v>0.52500000000000002</v>
      </c>
      <c r="S122" s="11">
        <v>0.60499999999999998</v>
      </c>
      <c r="T122" s="11">
        <v>0.57999999999999996</v>
      </c>
      <c r="U122" s="11">
        <v>0.65</v>
      </c>
      <c r="V122" s="11">
        <v>0.61499999999999999</v>
      </c>
      <c r="W122" s="11" t="s">
        <v>754</v>
      </c>
      <c r="X122" s="11">
        <v>0.63500000000000001</v>
      </c>
      <c r="Y122" s="11">
        <v>0.63500000000000001</v>
      </c>
      <c r="Z122" s="11" t="s">
        <v>754</v>
      </c>
      <c r="AA122" s="11">
        <v>0.63850000000000007</v>
      </c>
      <c r="AB122" s="11">
        <v>0.73</v>
      </c>
      <c r="AC122" s="157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269</v>
      </c>
      <c r="C123" s="29"/>
      <c r="D123" s="23">
        <v>0.12209817585970478</v>
      </c>
      <c r="E123" s="23">
        <v>6.4498061986388425E-2</v>
      </c>
      <c r="F123" s="23">
        <v>5.7832069336086374E-2</v>
      </c>
      <c r="G123" s="23">
        <v>9.5847100460403248E-2</v>
      </c>
      <c r="H123" s="23" t="s">
        <v>754</v>
      </c>
      <c r="I123" s="23">
        <v>0.21688706738761548</v>
      </c>
      <c r="J123" s="23">
        <v>9.2177365262121932E-2</v>
      </c>
      <c r="K123" s="23">
        <v>4.1311822359545794E-2</v>
      </c>
      <c r="L123" s="23">
        <v>0.10481730137084531</v>
      </c>
      <c r="M123" s="23">
        <v>7.4139508136126075E-2</v>
      </c>
      <c r="N123" s="23">
        <v>0.14637850479720957</v>
      </c>
      <c r="O123" s="23">
        <v>0.55040591082097434</v>
      </c>
      <c r="P123" s="23">
        <v>3.5059394537115644E-2</v>
      </c>
      <c r="Q123" s="23">
        <v>8.1649658092771915E-2</v>
      </c>
      <c r="R123" s="23">
        <v>3.7771241264574096E-2</v>
      </c>
      <c r="S123" s="23">
        <v>1.7511900715418277E-2</v>
      </c>
      <c r="T123" s="23">
        <v>7.2295689129204824E-2</v>
      </c>
      <c r="U123" s="23">
        <v>3.7638632635454056E-2</v>
      </c>
      <c r="V123" s="23">
        <v>4.2895221179054477E-2</v>
      </c>
      <c r="W123" s="23" t="s">
        <v>754</v>
      </c>
      <c r="X123" s="23">
        <v>5.1251016250086844E-2</v>
      </c>
      <c r="Y123" s="23">
        <v>0.10507140429251013</v>
      </c>
      <c r="Z123" s="23" t="s">
        <v>754</v>
      </c>
      <c r="AA123" s="23">
        <v>3.5421744733990727E-2</v>
      </c>
      <c r="AB123" s="23">
        <v>0.13094528119282045</v>
      </c>
      <c r="AC123" s="157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87</v>
      </c>
      <c r="C124" s="29"/>
      <c r="D124" s="13">
        <v>0.19075005433265199</v>
      </c>
      <c r="E124" s="13">
        <v>0.10077822185373191</v>
      </c>
      <c r="F124" s="13">
        <v>8.9618248269362974E-2</v>
      </c>
      <c r="G124" s="13">
        <v>0.14449311627196471</v>
      </c>
      <c r="H124" s="13" t="s">
        <v>754</v>
      </c>
      <c r="I124" s="13">
        <v>0.28537772024686253</v>
      </c>
      <c r="J124" s="13">
        <v>0.14670137707499512</v>
      </c>
      <c r="K124" s="13">
        <v>7.8939787948176673E-2</v>
      </c>
      <c r="L124" s="13">
        <v>0.16292844772670256</v>
      </c>
      <c r="M124" s="13">
        <v>0.11925926241736097</v>
      </c>
      <c r="N124" s="13">
        <v>0.22067111275961246</v>
      </c>
      <c r="O124" s="13">
        <v>0.65265523022249916</v>
      </c>
      <c r="P124" s="13">
        <v>5.398599497358144E-2</v>
      </c>
      <c r="Q124" s="13">
        <v>0.144087631928421</v>
      </c>
      <c r="R124" s="13">
        <v>6.9093734020562361E-2</v>
      </c>
      <c r="S124" s="13">
        <v>2.8552012036008056E-2</v>
      </c>
      <c r="T124" s="13">
        <v>0.12184666707169352</v>
      </c>
      <c r="U124" s="13">
        <v>5.7757492535223609E-2</v>
      </c>
      <c r="V124" s="13">
        <v>6.9185840611378183E-2</v>
      </c>
      <c r="W124" s="13" t="s">
        <v>754</v>
      </c>
      <c r="X124" s="13">
        <v>7.9254148840340488E-2</v>
      </c>
      <c r="Y124" s="13">
        <v>0.16164831429616944</v>
      </c>
      <c r="Z124" s="13" t="s">
        <v>754</v>
      </c>
      <c r="AA124" s="13">
        <v>5.4621040453339598E-2</v>
      </c>
      <c r="AB124" s="13">
        <v>0.17537314445467025</v>
      </c>
      <c r="AC124" s="157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270</v>
      </c>
      <c r="C125" s="29"/>
      <c r="D125" s="13">
        <v>8.8518498865173267E-3</v>
      </c>
      <c r="E125" s="13">
        <v>8.701956828280899E-3</v>
      </c>
      <c r="F125" s="13">
        <v>1.7080132835403994E-2</v>
      </c>
      <c r="G125" s="13">
        <v>4.5477549004312001E-2</v>
      </c>
      <c r="H125" s="13" t="s">
        <v>754</v>
      </c>
      <c r="I125" s="13">
        <v>0.19783357373358346</v>
      </c>
      <c r="J125" s="13">
        <v>-9.6858392597346521E-3</v>
      </c>
      <c r="K125" s="13">
        <v>-0.1751760040518745</v>
      </c>
      <c r="L125" s="13">
        <v>1.3955612853428168E-2</v>
      </c>
      <c r="M125" s="13">
        <v>-2.0193151310029078E-2</v>
      </c>
      <c r="N125" s="13">
        <v>4.5477549004311779E-2</v>
      </c>
      <c r="O125" s="13">
        <v>0.32917497436226606</v>
      </c>
      <c r="P125" s="13">
        <v>2.3543232488735022E-2</v>
      </c>
      <c r="Q125" s="13">
        <v>-0.10687847572495945</v>
      </c>
      <c r="R125" s="13">
        <v>-0.13840041187584329</v>
      </c>
      <c r="S125" s="13">
        <v>-3.3327291372897361E-2</v>
      </c>
      <c r="T125" s="13">
        <v>-6.4849227523781083E-2</v>
      </c>
      <c r="U125" s="13">
        <v>2.7089752916296561E-2</v>
      </c>
      <c r="V125" s="13">
        <v>-2.2819979322602824E-2</v>
      </c>
      <c r="W125" s="13" t="s">
        <v>754</v>
      </c>
      <c r="X125" s="13">
        <v>1.9209268878575436E-2</v>
      </c>
      <c r="Y125" s="13">
        <v>2.4462924903722927E-2</v>
      </c>
      <c r="Z125" s="13" t="s">
        <v>754</v>
      </c>
      <c r="AA125" s="13">
        <v>2.2098779692406589E-2</v>
      </c>
      <c r="AB125" s="13">
        <v>0.17681894963299438</v>
      </c>
      <c r="AC125" s="157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271</v>
      </c>
      <c r="C126" s="47"/>
      <c r="D126" s="45">
        <v>0.19</v>
      </c>
      <c r="E126" s="45">
        <v>0.19</v>
      </c>
      <c r="F126" s="45">
        <v>0.02</v>
      </c>
      <c r="G126" s="45">
        <v>0.56000000000000005</v>
      </c>
      <c r="H126" s="45">
        <v>11.37</v>
      </c>
      <c r="I126" s="45">
        <v>3.66</v>
      </c>
      <c r="J126" s="45">
        <v>0.56999999999999995</v>
      </c>
      <c r="K126" s="45">
        <v>3.94</v>
      </c>
      <c r="L126" s="45">
        <v>0.09</v>
      </c>
      <c r="M126" s="45">
        <v>0.78</v>
      </c>
      <c r="N126" s="45">
        <v>0.56000000000000005</v>
      </c>
      <c r="O126" s="45">
        <v>6.34</v>
      </c>
      <c r="P126" s="45">
        <v>0.11</v>
      </c>
      <c r="Q126" s="45" t="s">
        <v>272</v>
      </c>
      <c r="R126" s="45">
        <v>3.19</v>
      </c>
      <c r="S126" s="45">
        <v>1.05</v>
      </c>
      <c r="T126" s="45">
        <v>1.69</v>
      </c>
      <c r="U126" s="45">
        <v>0.18</v>
      </c>
      <c r="V126" s="45">
        <v>0.83</v>
      </c>
      <c r="W126" s="45">
        <v>11.37</v>
      </c>
      <c r="X126" s="45">
        <v>0.02</v>
      </c>
      <c r="Y126" s="45">
        <v>0.13</v>
      </c>
      <c r="Z126" s="45">
        <v>12.72</v>
      </c>
      <c r="AA126" s="45">
        <v>0.08</v>
      </c>
      <c r="AB126" s="45">
        <v>3.23</v>
      </c>
      <c r="AC126" s="157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 t="s">
        <v>310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6"/>
    </row>
    <row r="128" spans="1:65">
      <c r="BM128" s="56"/>
    </row>
    <row r="129" spans="1:65" ht="15">
      <c r="B129" s="8" t="s">
        <v>570</v>
      </c>
      <c r="BM129" s="28" t="s">
        <v>67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57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55" t="s">
        <v>232</v>
      </c>
      <c r="E131" s="156" t="s">
        <v>233</v>
      </c>
      <c r="F131" s="156" t="s">
        <v>234</v>
      </c>
      <c r="G131" s="156" t="s">
        <v>293</v>
      </c>
      <c r="H131" s="156" t="s">
        <v>237</v>
      </c>
      <c r="I131" s="156" t="s">
        <v>238</v>
      </c>
      <c r="J131" s="156" t="s">
        <v>239</v>
      </c>
      <c r="K131" s="156" t="s">
        <v>240</v>
      </c>
      <c r="L131" s="156" t="s">
        <v>241</v>
      </c>
      <c r="M131" s="156" t="s">
        <v>242</v>
      </c>
      <c r="N131" s="156" t="s">
        <v>243</v>
      </c>
      <c r="O131" s="156" t="s">
        <v>244</v>
      </c>
      <c r="P131" s="156" t="s">
        <v>245</v>
      </c>
      <c r="Q131" s="156" t="s">
        <v>246</v>
      </c>
      <c r="R131" s="156" t="s">
        <v>247</v>
      </c>
      <c r="S131" s="156" t="s">
        <v>248</v>
      </c>
      <c r="T131" s="156" t="s">
        <v>249</v>
      </c>
      <c r="U131" s="156" t="s">
        <v>250</v>
      </c>
      <c r="V131" s="156" t="s">
        <v>251</v>
      </c>
      <c r="W131" s="156" t="s">
        <v>252</v>
      </c>
      <c r="X131" s="156" t="s">
        <v>253</v>
      </c>
      <c r="Y131" s="156" t="s">
        <v>254</v>
      </c>
      <c r="Z131" s="156" t="s">
        <v>255</v>
      </c>
      <c r="AA131" s="156" t="s">
        <v>256</v>
      </c>
      <c r="AB131" s="156" t="s">
        <v>257</v>
      </c>
      <c r="AC131" s="156" t="s">
        <v>258</v>
      </c>
      <c r="AD131" s="156" t="s">
        <v>259</v>
      </c>
      <c r="AE131" s="156" t="s">
        <v>260</v>
      </c>
      <c r="AF131" s="157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290</v>
      </c>
      <c r="E132" s="11" t="s">
        <v>328</v>
      </c>
      <c r="F132" s="11" t="s">
        <v>328</v>
      </c>
      <c r="G132" s="11" t="s">
        <v>329</v>
      </c>
      <c r="H132" s="11" t="s">
        <v>329</v>
      </c>
      <c r="I132" s="11" t="s">
        <v>328</v>
      </c>
      <c r="J132" s="11" t="s">
        <v>328</v>
      </c>
      <c r="K132" s="11" t="s">
        <v>329</v>
      </c>
      <c r="L132" s="11" t="s">
        <v>290</v>
      </c>
      <c r="M132" s="11" t="s">
        <v>290</v>
      </c>
      <c r="N132" s="11" t="s">
        <v>290</v>
      </c>
      <c r="O132" s="11" t="s">
        <v>290</v>
      </c>
      <c r="P132" s="11" t="s">
        <v>290</v>
      </c>
      <c r="Q132" s="11" t="s">
        <v>290</v>
      </c>
      <c r="R132" s="11" t="s">
        <v>329</v>
      </c>
      <c r="S132" s="11" t="s">
        <v>329</v>
      </c>
      <c r="T132" s="11" t="s">
        <v>329</v>
      </c>
      <c r="U132" s="11" t="s">
        <v>329</v>
      </c>
      <c r="V132" s="11" t="s">
        <v>329</v>
      </c>
      <c r="W132" s="11" t="s">
        <v>290</v>
      </c>
      <c r="X132" s="11" t="s">
        <v>328</v>
      </c>
      <c r="Y132" s="11" t="s">
        <v>328</v>
      </c>
      <c r="Z132" s="11" t="s">
        <v>290</v>
      </c>
      <c r="AA132" s="11" t="s">
        <v>329</v>
      </c>
      <c r="AB132" s="11" t="s">
        <v>328</v>
      </c>
      <c r="AC132" s="11" t="s">
        <v>328</v>
      </c>
      <c r="AD132" s="11" t="s">
        <v>290</v>
      </c>
      <c r="AE132" s="11" t="s">
        <v>329</v>
      </c>
      <c r="AF132" s="157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330</v>
      </c>
      <c r="E133" s="26" t="s">
        <v>331</v>
      </c>
      <c r="F133" s="26" t="s">
        <v>330</v>
      </c>
      <c r="G133" s="26" t="s">
        <v>332</v>
      </c>
      <c r="H133" s="26" t="s">
        <v>333</v>
      </c>
      <c r="I133" s="26" t="s">
        <v>333</v>
      </c>
      <c r="J133" s="26" t="s">
        <v>333</v>
      </c>
      <c r="K133" s="26" t="s">
        <v>333</v>
      </c>
      <c r="L133" s="26" t="s">
        <v>333</v>
      </c>
      <c r="M133" s="26" t="s">
        <v>333</v>
      </c>
      <c r="N133" s="26" t="s">
        <v>333</v>
      </c>
      <c r="O133" s="26" t="s">
        <v>333</v>
      </c>
      <c r="P133" s="26" t="s">
        <v>333</v>
      </c>
      <c r="Q133" s="26" t="s">
        <v>333</v>
      </c>
      <c r="R133" s="26" t="s">
        <v>331</v>
      </c>
      <c r="S133" s="26" t="s">
        <v>332</v>
      </c>
      <c r="T133" s="26" t="s">
        <v>332</v>
      </c>
      <c r="U133" s="26" t="s">
        <v>331</v>
      </c>
      <c r="V133" s="26" t="s">
        <v>333</v>
      </c>
      <c r="W133" s="26" t="s">
        <v>266</v>
      </c>
      <c r="X133" s="26" t="s">
        <v>332</v>
      </c>
      <c r="Y133" s="26" t="s">
        <v>331</v>
      </c>
      <c r="Z133" s="26" t="s">
        <v>331</v>
      </c>
      <c r="AA133" s="26" t="s">
        <v>333</v>
      </c>
      <c r="AB133" s="26" t="s">
        <v>333</v>
      </c>
      <c r="AC133" s="26" t="s">
        <v>330</v>
      </c>
      <c r="AD133" s="26" t="s">
        <v>333</v>
      </c>
      <c r="AE133" s="26" t="s">
        <v>332</v>
      </c>
      <c r="AF133" s="157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0">
        <v>0.65541693767997622</v>
      </c>
      <c r="E134" s="210">
        <v>0.62</v>
      </c>
      <c r="F134" s="210">
        <v>0.71181320059999997</v>
      </c>
      <c r="G134" s="210">
        <v>0.69783411169999998</v>
      </c>
      <c r="H134" s="210">
        <v>0.79</v>
      </c>
      <c r="I134" s="211">
        <v>0.81989999999999996</v>
      </c>
      <c r="J134" s="210">
        <v>0.66</v>
      </c>
      <c r="K134" s="210">
        <v>0.51859999999999995</v>
      </c>
      <c r="L134" s="210">
        <v>0.65613100000000002</v>
      </c>
      <c r="M134" s="210">
        <v>0.63</v>
      </c>
      <c r="N134" s="210">
        <v>0.73</v>
      </c>
      <c r="O134" s="210">
        <v>0.66</v>
      </c>
      <c r="P134" s="210">
        <v>0.65</v>
      </c>
      <c r="Q134" s="210">
        <v>0.67</v>
      </c>
      <c r="R134" s="210">
        <v>0.57459598487881036</v>
      </c>
      <c r="S134" s="210">
        <v>0.67</v>
      </c>
      <c r="T134" s="210">
        <v>0.59</v>
      </c>
      <c r="U134" s="210">
        <v>0.70000000000000007</v>
      </c>
      <c r="V134" s="210">
        <v>0.6</v>
      </c>
      <c r="W134" s="210">
        <v>0.65</v>
      </c>
      <c r="X134" s="210">
        <v>0.61</v>
      </c>
      <c r="Y134" s="210">
        <v>0.61</v>
      </c>
      <c r="Z134" s="210">
        <v>0.62</v>
      </c>
      <c r="AA134" s="210">
        <v>0.69300000000000006</v>
      </c>
      <c r="AB134" s="210">
        <v>0.72199999999999998</v>
      </c>
      <c r="AC134" s="211" t="s">
        <v>103</v>
      </c>
      <c r="AD134" s="210">
        <v>0.67800000000000005</v>
      </c>
      <c r="AE134" s="210">
        <v>0.7</v>
      </c>
      <c r="AF134" s="212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4">
        <v>1</v>
      </c>
    </row>
    <row r="135" spans="1:65">
      <c r="A135" s="30"/>
      <c r="B135" s="19">
        <v>1</v>
      </c>
      <c r="C135" s="9">
        <v>2</v>
      </c>
      <c r="D135" s="23">
        <v>0.65547968711175386</v>
      </c>
      <c r="E135" s="23">
        <v>0.61</v>
      </c>
      <c r="F135" s="23">
        <v>0.70296551799999996</v>
      </c>
      <c r="G135" s="23">
        <v>0.6965238131</v>
      </c>
      <c r="H135" s="23">
        <v>0.78</v>
      </c>
      <c r="I135" s="216">
        <v>0.83540000000000003</v>
      </c>
      <c r="J135" s="23">
        <v>0.67</v>
      </c>
      <c r="K135" s="23">
        <v>0.53070000000000006</v>
      </c>
      <c r="L135" s="23">
        <v>0.70563599999999993</v>
      </c>
      <c r="M135" s="23">
        <v>0.62</v>
      </c>
      <c r="N135" s="217">
        <v>0.7</v>
      </c>
      <c r="O135" s="23">
        <v>0.65</v>
      </c>
      <c r="P135" s="23">
        <v>0.66</v>
      </c>
      <c r="Q135" s="23">
        <v>0.66</v>
      </c>
      <c r="R135" s="23">
        <v>0.56012742480884592</v>
      </c>
      <c r="S135" s="23">
        <v>0.66</v>
      </c>
      <c r="T135" s="23">
        <v>0.6</v>
      </c>
      <c r="U135" s="23">
        <v>0.70000000000000007</v>
      </c>
      <c r="V135" s="23">
        <v>0.61</v>
      </c>
      <c r="W135" s="23">
        <v>0.64</v>
      </c>
      <c r="X135" s="23">
        <v>0.62</v>
      </c>
      <c r="Y135" s="23">
        <v>0.62</v>
      </c>
      <c r="Z135" s="23">
        <v>0.62</v>
      </c>
      <c r="AA135" s="23">
        <v>0.67</v>
      </c>
      <c r="AB135" s="23">
        <v>0.69299999999999995</v>
      </c>
      <c r="AC135" s="216" t="s">
        <v>103</v>
      </c>
      <c r="AD135" s="23">
        <v>0.74</v>
      </c>
      <c r="AE135" s="217">
        <v>0.62</v>
      </c>
      <c r="AF135" s="212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4" t="e">
        <v>#N/A</v>
      </c>
    </row>
    <row r="136" spans="1:65">
      <c r="A136" s="30"/>
      <c r="B136" s="19">
        <v>1</v>
      </c>
      <c r="C136" s="9">
        <v>3</v>
      </c>
      <c r="D136" s="23">
        <v>0.65514802700462516</v>
      </c>
      <c r="E136" s="23">
        <v>0.61</v>
      </c>
      <c r="F136" s="23">
        <v>0.70942184109999995</v>
      </c>
      <c r="G136" s="23">
        <v>0.69456974539999994</v>
      </c>
      <c r="H136" s="23">
        <v>0.74</v>
      </c>
      <c r="I136" s="216">
        <v>0.78029999999999999</v>
      </c>
      <c r="J136" s="23">
        <v>0.68</v>
      </c>
      <c r="K136" s="23">
        <v>0.5383</v>
      </c>
      <c r="L136" s="23">
        <v>0.70144399999999996</v>
      </c>
      <c r="M136" s="23">
        <v>0.64</v>
      </c>
      <c r="N136" s="23">
        <v>0.73</v>
      </c>
      <c r="O136" s="23">
        <v>0.65</v>
      </c>
      <c r="P136" s="23">
        <v>0.66</v>
      </c>
      <c r="Q136" s="23">
        <v>0.65</v>
      </c>
      <c r="R136" s="23">
        <v>0.57288319886662931</v>
      </c>
      <c r="S136" s="23">
        <v>0.66</v>
      </c>
      <c r="T136" s="23">
        <v>0.64</v>
      </c>
      <c r="U136" s="23">
        <v>0.70000000000000007</v>
      </c>
      <c r="V136" s="23">
        <v>0.6</v>
      </c>
      <c r="W136" s="23">
        <v>0.65</v>
      </c>
      <c r="X136" s="23">
        <v>0.61</v>
      </c>
      <c r="Y136" s="23">
        <v>0.64</v>
      </c>
      <c r="Z136" s="23">
        <v>0.66</v>
      </c>
      <c r="AA136" s="23">
        <v>0.69100000000000006</v>
      </c>
      <c r="AB136" s="23">
        <v>0.69299999999999995</v>
      </c>
      <c r="AC136" s="216" t="s">
        <v>103</v>
      </c>
      <c r="AD136" s="23">
        <v>0.73199999999999998</v>
      </c>
      <c r="AE136" s="23">
        <v>0.67</v>
      </c>
      <c r="AF136" s="212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4">
        <v>16</v>
      </c>
    </row>
    <row r="137" spans="1:65">
      <c r="A137" s="30"/>
      <c r="B137" s="19">
        <v>1</v>
      </c>
      <c r="C137" s="9">
        <v>4</v>
      </c>
      <c r="D137" s="23">
        <v>0.64817677878487401</v>
      </c>
      <c r="E137" s="23">
        <v>0.63</v>
      </c>
      <c r="F137" s="23">
        <v>0.70387200110000003</v>
      </c>
      <c r="G137" s="23">
        <v>0.69641409460000003</v>
      </c>
      <c r="H137" s="23">
        <v>0.81999999999999984</v>
      </c>
      <c r="I137" s="216">
        <v>0.82100000000000006</v>
      </c>
      <c r="J137" s="23">
        <v>0.66</v>
      </c>
      <c r="K137" s="23">
        <v>0.52790000000000004</v>
      </c>
      <c r="L137" s="23">
        <v>0.66551300000000002</v>
      </c>
      <c r="M137" s="23">
        <v>0.64</v>
      </c>
      <c r="N137" s="23">
        <v>0.73</v>
      </c>
      <c r="O137" s="23">
        <v>0.65</v>
      </c>
      <c r="P137" s="23">
        <v>0.67</v>
      </c>
      <c r="Q137" s="23">
        <v>0.66</v>
      </c>
      <c r="R137" s="23">
        <v>0.5573481431429812</v>
      </c>
      <c r="S137" s="23">
        <v>0.66</v>
      </c>
      <c r="T137" s="23">
        <v>0.64</v>
      </c>
      <c r="U137" s="23">
        <v>0.69</v>
      </c>
      <c r="V137" s="23">
        <v>0.59</v>
      </c>
      <c r="W137" s="23">
        <v>0.64</v>
      </c>
      <c r="X137" s="23">
        <v>0.62</v>
      </c>
      <c r="Y137" s="23">
        <v>0.61</v>
      </c>
      <c r="Z137" s="23">
        <v>0.63</v>
      </c>
      <c r="AA137" s="23">
        <v>0.73099999999999998</v>
      </c>
      <c r="AB137" s="23">
        <v>0.72899999999999998</v>
      </c>
      <c r="AC137" s="216" t="s">
        <v>103</v>
      </c>
      <c r="AD137" s="23">
        <v>0.71</v>
      </c>
      <c r="AE137" s="23">
        <v>0.68</v>
      </c>
      <c r="AF137" s="212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4">
        <v>0.65916682571231022</v>
      </c>
    </row>
    <row r="138" spans="1:65">
      <c r="A138" s="30"/>
      <c r="B138" s="19">
        <v>1</v>
      </c>
      <c r="C138" s="9">
        <v>5</v>
      </c>
      <c r="D138" s="23">
        <v>0.64049544858059826</v>
      </c>
      <c r="E138" s="23">
        <v>0.64</v>
      </c>
      <c r="F138" s="23">
        <v>0.71030931739999992</v>
      </c>
      <c r="G138" s="23">
        <v>0.70618360610000008</v>
      </c>
      <c r="H138" s="23">
        <v>0.79</v>
      </c>
      <c r="I138" s="216">
        <v>0.84</v>
      </c>
      <c r="J138" s="23">
        <v>0.67</v>
      </c>
      <c r="K138" s="23">
        <v>0.53239999999999998</v>
      </c>
      <c r="L138" s="23">
        <v>0.66691100000000003</v>
      </c>
      <c r="M138" s="23">
        <v>0.62</v>
      </c>
      <c r="N138" s="23">
        <v>0.73</v>
      </c>
      <c r="O138" s="23">
        <v>0.64</v>
      </c>
      <c r="P138" s="23">
        <v>0.67</v>
      </c>
      <c r="Q138" s="23">
        <v>0.65</v>
      </c>
      <c r="R138" s="23">
        <v>0.55138612436196377</v>
      </c>
      <c r="S138" s="23">
        <v>0.65</v>
      </c>
      <c r="T138" s="23">
        <v>0.62</v>
      </c>
      <c r="U138" s="23">
        <v>0.71000000000000008</v>
      </c>
      <c r="V138" s="23">
        <v>0.61</v>
      </c>
      <c r="W138" s="23">
        <v>0.63</v>
      </c>
      <c r="X138" s="23">
        <v>0.62</v>
      </c>
      <c r="Y138" s="23">
        <v>0.62</v>
      </c>
      <c r="Z138" s="23">
        <v>0.63</v>
      </c>
      <c r="AA138" s="23">
        <v>0.71899999999999997</v>
      </c>
      <c r="AB138" s="23">
        <v>0.69299999999999995</v>
      </c>
      <c r="AC138" s="216" t="s">
        <v>103</v>
      </c>
      <c r="AD138" s="23">
        <v>0.73</v>
      </c>
      <c r="AE138" s="23">
        <v>0.69</v>
      </c>
      <c r="AF138" s="212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4">
        <v>79</v>
      </c>
    </row>
    <row r="139" spans="1:65">
      <c r="A139" s="30"/>
      <c r="B139" s="19">
        <v>1</v>
      </c>
      <c r="C139" s="9">
        <v>6</v>
      </c>
      <c r="D139" s="23">
        <v>0.64780074919896058</v>
      </c>
      <c r="E139" s="23">
        <v>0.64</v>
      </c>
      <c r="F139" s="23">
        <v>0.69846875460000002</v>
      </c>
      <c r="G139" s="23">
        <v>0.67932906810000004</v>
      </c>
      <c r="H139" s="23">
        <v>0.77</v>
      </c>
      <c r="I139" s="216">
        <v>0.84489999999999998</v>
      </c>
      <c r="J139" s="23">
        <v>0.68</v>
      </c>
      <c r="K139" s="23">
        <v>0.52379999999999993</v>
      </c>
      <c r="L139" s="23">
        <v>0.72320100000000009</v>
      </c>
      <c r="M139" s="23">
        <v>0.63</v>
      </c>
      <c r="N139" s="23">
        <v>0.73</v>
      </c>
      <c r="O139" s="23">
        <v>0.65</v>
      </c>
      <c r="P139" s="23">
        <v>0.67</v>
      </c>
      <c r="Q139" s="23">
        <v>0.65</v>
      </c>
      <c r="R139" s="23">
        <v>0.54198915714167495</v>
      </c>
      <c r="S139" s="23">
        <v>0.66</v>
      </c>
      <c r="T139" s="23">
        <v>0.63</v>
      </c>
      <c r="U139" s="23">
        <v>0.72</v>
      </c>
      <c r="V139" s="23">
        <v>0.6</v>
      </c>
      <c r="W139" s="23">
        <v>0.64</v>
      </c>
      <c r="X139" s="23">
        <v>0.62</v>
      </c>
      <c r="Y139" s="23">
        <v>0.62</v>
      </c>
      <c r="Z139" s="23">
        <v>0.64</v>
      </c>
      <c r="AA139" s="23"/>
      <c r="AB139" s="23">
        <v>0.70799999999999996</v>
      </c>
      <c r="AC139" s="216" t="s">
        <v>103</v>
      </c>
      <c r="AD139" s="23">
        <v>0.69</v>
      </c>
      <c r="AE139" s="23">
        <v>0.7</v>
      </c>
      <c r="AF139" s="212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57"/>
    </row>
    <row r="140" spans="1:65">
      <c r="A140" s="30"/>
      <c r="B140" s="20" t="s">
        <v>267</v>
      </c>
      <c r="C140" s="12"/>
      <c r="D140" s="218">
        <v>0.65041960472679794</v>
      </c>
      <c r="E140" s="218">
        <v>0.625</v>
      </c>
      <c r="F140" s="218">
        <v>0.7061417721333334</v>
      </c>
      <c r="G140" s="218">
        <v>0.69514240650000003</v>
      </c>
      <c r="H140" s="218">
        <v>0.78166666666666662</v>
      </c>
      <c r="I140" s="218">
        <v>0.82358333333333344</v>
      </c>
      <c r="J140" s="218">
        <v>0.67</v>
      </c>
      <c r="K140" s="218">
        <v>0.52861666666666662</v>
      </c>
      <c r="L140" s="218">
        <v>0.68647266666666662</v>
      </c>
      <c r="M140" s="218">
        <v>0.63</v>
      </c>
      <c r="N140" s="218">
        <v>0.72499999999999998</v>
      </c>
      <c r="O140" s="218">
        <v>0.65</v>
      </c>
      <c r="P140" s="218">
        <v>0.66333333333333333</v>
      </c>
      <c r="Q140" s="218">
        <v>0.65666666666666662</v>
      </c>
      <c r="R140" s="218">
        <v>0.5597216722001509</v>
      </c>
      <c r="S140" s="218">
        <v>0.66</v>
      </c>
      <c r="T140" s="218">
        <v>0.62</v>
      </c>
      <c r="U140" s="218">
        <v>0.70333333333333325</v>
      </c>
      <c r="V140" s="218">
        <v>0.60166666666666668</v>
      </c>
      <c r="W140" s="218">
        <v>0.64166666666666672</v>
      </c>
      <c r="X140" s="218">
        <v>0.6166666666666667</v>
      </c>
      <c r="Y140" s="218">
        <v>0.62</v>
      </c>
      <c r="Z140" s="218">
        <v>0.6333333333333333</v>
      </c>
      <c r="AA140" s="218">
        <v>0.70079999999999998</v>
      </c>
      <c r="AB140" s="218">
        <v>0.70633333333333337</v>
      </c>
      <c r="AC140" s="218" t="s">
        <v>754</v>
      </c>
      <c r="AD140" s="218">
        <v>0.71333333333333337</v>
      </c>
      <c r="AE140" s="218">
        <v>0.67666666666666664</v>
      </c>
      <c r="AF140" s="212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57"/>
    </row>
    <row r="141" spans="1:65">
      <c r="A141" s="30"/>
      <c r="B141" s="3" t="s">
        <v>268</v>
      </c>
      <c r="C141" s="29"/>
      <c r="D141" s="23">
        <v>0.65166240289474953</v>
      </c>
      <c r="E141" s="23">
        <v>0.625</v>
      </c>
      <c r="F141" s="23">
        <v>0.70664692109999994</v>
      </c>
      <c r="G141" s="23">
        <v>0.69646895384999996</v>
      </c>
      <c r="H141" s="23">
        <v>0.78500000000000003</v>
      </c>
      <c r="I141" s="23">
        <v>0.82820000000000005</v>
      </c>
      <c r="J141" s="23">
        <v>0.67</v>
      </c>
      <c r="K141" s="23">
        <v>0.5293000000000001</v>
      </c>
      <c r="L141" s="23">
        <v>0.68417749999999999</v>
      </c>
      <c r="M141" s="23">
        <v>0.63</v>
      </c>
      <c r="N141" s="23">
        <v>0.73</v>
      </c>
      <c r="O141" s="23">
        <v>0.65</v>
      </c>
      <c r="P141" s="23">
        <v>0.66500000000000004</v>
      </c>
      <c r="Q141" s="23">
        <v>0.65500000000000003</v>
      </c>
      <c r="R141" s="23">
        <v>0.55873778397591356</v>
      </c>
      <c r="S141" s="23">
        <v>0.66</v>
      </c>
      <c r="T141" s="23">
        <v>0.625</v>
      </c>
      <c r="U141" s="23">
        <v>0.70000000000000007</v>
      </c>
      <c r="V141" s="23">
        <v>0.6</v>
      </c>
      <c r="W141" s="23">
        <v>0.64</v>
      </c>
      <c r="X141" s="23">
        <v>0.62</v>
      </c>
      <c r="Y141" s="23">
        <v>0.62</v>
      </c>
      <c r="Z141" s="23">
        <v>0.63</v>
      </c>
      <c r="AA141" s="23">
        <v>0.69300000000000006</v>
      </c>
      <c r="AB141" s="23">
        <v>0.7004999999999999</v>
      </c>
      <c r="AC141" s="23" t="s">
        <v>754</v>
      </c>
      <c r="AD141" s="23">
        <v>0.72</v>
      </c>
      <c r="AE141" s="23">
        <v>0.68500000000000005</v>
      </c>
      <c r="AF141" s="212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  <c r="BI141" s="213"/>
      <c r="BJ141" s="213"/>
      <c r="BK141" s="213"/>
      <c r="BL141" s="213"/>
      <c r="BM141" s="57"/>
    </row>
    <row r="142" spans="1:65">
      <c r="A142" s="30"/>
      <c r="B142" s="3" t="s">
        <v>269</v>
      </c>
      <c r="C142" s="29"/>
      <c r="D142" s="23">
        <v>6.0549697822618346E-3</v>
      </c>
      <c r="E142" s="23">
        <v>1.3784048752090234E-2</v>
      </c>
      <c r="F142" s="23">
        <v>5.1847475494654106E-3</v>
      </c>
      <c r="G142" s="23">
        <v>8.7529246814687101E-3</v>
      </c>
      <c r="H142" s="23">
        <v>2.6394443859772167E-2</v>
      </c>
      <c r="I142" s="23">
        <v>2.3482880288982155E-2</v>
      </c>
      <c r="J142" s="23">
        <v>8.9442719099991665E-3</v>
      </c>
      <c r="K142" s="23">
        <v>6.8770390915471038E-3</v>
      </c>
      <c r="L142" s="23">
        <v>2.7140109805722352E-2</v>
      </c>
      <c r="M142" s="23">
        <v>8.9442719099991665E-3</v>
      </c>
      <c r="N142" s="23">
        <v>1.2247448713915901E-2</v>
      </c>
      <c r="O142" s="23">
        <v>6.324555320336764E-3</v>
      </c>
      <c r="P142" s="23">
        <v>8.1649658092772665E-3</v>
      </c>
      <c r="Q142" s="23">
        <v>8.1649658092772665E-3</v>
      </c>
      <c r="R142" s="23">
        <v>1.2523519355847428E-2</v>
      </c>
      <c r="S142" s="23">
        <v>6.324555320336764E-3</v>
      </c>
      <c r="T142" s="23">
        <v>2.0976176963403051E-2</v>
      </c>
      <c r="U142" s="23">
        <v>1.0327955589886448E-2</v>
      </c>
      <c r="V142" s="23">
        <v>7.5277265270908174E-3</v>
      </c>
      <c r="W142" s="23">
        <v>7.5277265270908165E-3</v>
      </c>
      <c r="X142" s="23">
        <v>5.1639777949432268E-3</v>
      </c>
      <c r="Y142" s="23">
        <v>1.0954451150103331E-2</v>
      </c>
      <c r="Z142" s="23">
        <v>1.5055453054181633E-2</v>
      </c>
      <c r="AA142" s="23">
        <v>2.4232209969377503E-2</v>
      </c>
      <c r="AB142" s="23">
        <v>1.6095548038717638E-2</v>
      </c>
      <c r="AC142" s="23" t="s">
        <v>754</v>
      </c>
      <c r="AD142" s="23">
        <v>2.5065248186815669E-2</v>
      </c>
      <c r="AE142" s="23">
        <v>3.0110906108363224E-2</v>
      </c>
      <c r="AF142" s="212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57"/>
    </row>
    <row r="143" spans="1:65">
      <c r="A143" s="30"/>
      <c r="B143" s="3" t="s">
        <v>87</v>
      </c>
      <c r="C143" s="29"/>
      <c r="D143" s="13">
        <v>9.3093285292425373E-3</v>
      </c>
      <c r="E143" s="13">
        <v>2.2054478003344376E-2</v>
      </c>
      <c r="F143" s="13">
        <v>7.3423606336185257E-3</v>
      </c>
      <c r="G143" s="13">
        <v>1.2591556204345461E-2</v>
      </c>
      <c r="H143" s="13">
        <v>3.376687913830128E-2</v>
      </c>
      <c r="I143" s="13">
        <v>2.8513059138701388E-2</v>
      </c>
      <c r="J143" s="13">
        <v>1.3349659567162935E-2</v>
      </c>
      <c r="K143" s="13">
        <v>1.3009501071754146E-2</v>
      </c>
      <c r="L143" s="13">
        <v>3.953560152293855E-2</v>
      </c>
      <c r="M143" s="13">
        <v>1.4197256999998676E-2</v>
      </c>
      <c r="N143" s="13">
        <v>1.689303270884952E-2</v>
      </c>
      <c r="O143" s="13">
        <v>9.7300851082104053E-3</v>
      </c>
      <c r="P143" s="13">
        <v>1.2308993682327537E-2</v>
      </c>
      <c r="Q143" s="13">
        <v>1.2433958085193807E-2</v>
      </c>
      <c r="R143" s="13">
        <v>2.2374547883093478E-2</v>
      </c>
      <c r="S143" s="13">
        <v>9.5826595762678237E-3</v>
      </c>
      <c r="T143" s="13">
        <v>3.3832543489359761E-2</v>
      </c>
      <c r="U143" s="13">
        <v>1.4684297047231919E-2</v>
      </c>
      <c r="V143" s="13">
        <v>1.251145683172989E-2</v>
      </c>
      <c r="W143" s="13">
        <v>1.1731521860401271E-2</v>
      </c>
      <c r="X143" s="13">
        <v>8.3740180458538802E-3</v>
      </c>
      <c r="Y143" s="13">
        <v>1.7668469596940857E-2</v>
      </c>
      <c r="Z143" s="13">
        <v>2.3771767980286788E-2</v>
      </c>
      <c r="AA143" s="13">
        <v>3.4577925184614021E-2</v>
      </c>
      <c r="AB143" s="13">
        <v>2.278746772824583E-2</v>
      </c>
      <c r="AC143" s="13" t="s">
        <v>754</v>
      </c>
      <c r="AD143" s="13">
        <v>3.5138198392732245E-2</v>
      </c>
      <c r="AE143" s="13">
        <v>4.4498876022211663E-2</v>
      </c>
      <c r="AF143" s="157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270</v>
      </c>
      <c r="C144" s="29"/>
      <c r="D144" s="13">
        <v>-1.3270117130151138E-2</v>
      </c>
      <c r="E144" s="13">
        <v>-5.1833351405979555E-2</v>
      </c>
      <c r="F144" s="13">
        <v>7.126412402544835E-2</v>
      </c>
      <c r="G144" s="13">
        <v>5.4577353386699556E-2</v>
      </c>
      <c r="H144" s="13">
        <v>0.18584042184158833</v>
      </c>
      <c r="I144" s="13">
        <v>0.2494307984072941</v>
      </c>
      <c r="J144" s="13">
        <v>1.6434647292790094E-2</v>
      </c>
      <c r="K144" s="13">
        <v>-0.19805329084115875</v>
      </c>
      <c r="L144" s="13">
        <v>4.1424780327573574E-2</v>
      </c>
      <c r="M144" s="13">
        <v>-4.4248018217227347E-2</v>
      </c>
      <c r="N144" s="13">
        <v>9.9873312369063827E-2</v>
      </c>
      <c r="O144" s="13">
        <v>-1.3906685462218626E-2</v>
      </c>
      <c r="P144" s="13">
        <v>6.3208697077870024E-3</v>
      </c>
      <c r="Q144" s="13">
        <v>-3.7929078772158675E-3</v>
      </c>
      <c r="R144" s="13">
        <v>-0.15086492467926715</v>
      </c>
      <c r="S144" s="13">
        <v>1.2639809152856785E-3</v>
      </c>
      <c r="T144" s="13">
        <v>-5.9418684594731652E-2</v>
      </c>
      <c r="U144" s="13">
        <v>6.7003535217804222E-2</v>
      </c>
      <c r="V144" s="13">
        <v>-8.72315729534896E-2</v>
      </c>
      <c r="W144" s="13">
        <v>-2.6548907443472158E-2</v>
      </c>
      <c r="X144" s="13">
        <v>-6.4475573387233087E-2</v>
      </c>
      <c r="Y144" s="13">
        <v>-5.9418684594731652E-2</v>
      </c>
      <c r="Z144" s="13">
        <v>-3.9191129424725912E-2</v>
      </c>
      <c r="AA144" s="13">
        <v>6.3160299735503189E-2</v>
      </c>
      <c r="AB144" s="13">
        <v>7.1554735131055702E-2</v>
      </c>
      <c r="AC144" s="13" t="s">
        <v>754</v>
      </c>
      <c r="AD144" s="13">
        <v>8.217420159530886E-2</v>
      </c>
      <c r="AE144" s="13">
        <v>2.6548424877792742E-2</v>
      </c>
      <c r="AF144" s="157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271</v>
      </c>
      <c r="C145" s="47"/>
      <c r="D145" s="45">
        <v>0.19</v>
      </c>
      <c r="E145" s="45">
        <v>0.61</v>
      </c>
      <c r="F145" s="45">
        <v>0.74</v>
      </c>
      <c r="G145" s="45">
        <v>0.56000000000000005</v>
      </c>
      <c r="H145" s="45">
        <v>2</v>
      </c>
      <c r="I145" s="45">
        <v>2.7</v>
      </c>
      <c r="J145" s="45">
        <v>0.14000000000000001</v>
      </c>
      <c r="K145" s="45">
        <v>2.2200000000000002</v>
      </c>
      <c r="L145" s="45">
        <v>0.41</v>
      </c>
      <c r="M145" s="45">
        <v>0.53</v>
      </c>
      <c r="N145" s="45">
        <v>1.06</v>
      </c>
      <c r="O145" s="45">
        <v>0.19</v>
      </c>
      <c r="P145" s="45">
        <v>0.03</v>
      </c>
      <c r="Q145" s="45">
        <v>0.08</v>
      </c>
      <c r="R145" s="45">
        <v>1.7</v>
      </c>
      <c r="S145" s="45">
        <v>0.03</v>
      </c>
      <c r="T145" s="45">
        <v>0.7</v>
      </c>
      <c r="U145" s="45">
        <v>0.7</v>
      </c>
      <c r="V145" s="45">
        <v>1</v>
      </c>
      <c r="W145" s="45">
        <v>0.33</v>
      </c>
      <c r="X145" s="45">
        <v>0.75</v>
      </c>
      <c r="Y145" s="45">
        <v>0.7</v>
      </c>
      <c r="Z145" s="45">
        <v>0.47</v>
      </c>
      <c r="AA145" s="45">
        <v>0.65</v>
      </c>
      <c r="AB145" s="45">
        <v>0.75</v>
      </c>
      <c r="AC145" s="45">
        <v>5.65</v>
      </c>
      <c r="AD145" s="45">
        <v>0.86</v>
      </c>
      <c r="AE145" s="45">
        <v>0.25</v>
      </c>
      <c r="AF145" s="157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6"/>
    </row>
    <row r="147" spans="1:65" ht="15">
      <c r="B147" s="8" t="s">
        <v>571</v>
      </c>
      <c r="BM147" s="28" t="s">
        <v>67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57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5" t="s">
        <v>232</v>
      </c>
      <c r="E149" s="156" t="s">
        <v>233</v>
      </c>
      <c r="F149" s="156" t="s">
        <v>234</v>
      </c>
      <c r="G149" s="156" t="s">
        <v>293</v>
      </c>
      <c r="H149" s="156" t="s">
        <v>237</v>
      </c>
      <c r="I149" s="156" t="s">
        <v>239</v>
      </c>
      <c r="J149" s="156" t="s">
        <v>241</v>
      </c>
      <c r="K149" s="156" t="s">
        <v>242</v>
      </c>
      <c r="L149" s="156" t="s">
        <v>243</v>
      </c>
      <c r="M149" s="156" t="s">
        <v>244</v>
      </c>
      <c r="N149" s="156" t="s">
        <v>245</v>
      </c>
      <c r="O149" s="156" t="s">
        <v>246</v>
      </c>
      <c r="P149" s="156" t="s">
        <v>247</v>
      </c>
      <c r="Q149" s="156" t="s">
        <v>248</v>
      </c>
      <c r="R149" s="156" t="s">
        <v>249</v>
      </c>
      <c r="S149" s="156" t="s">
        <v>250</v>
      </c>
      <c r="T149" s="156" t="s">
        <v>251</v>
      </c>
      <c r="U149" s="156" t="s">
        <v>252</v>
      </c>
      <c r="V149" s="156" t="s">
        <v>253</v>
      </c>
      <c r="W149" s="156" t="s">
        <v>254</v>
      </c>
      <c r="X149" s="156" t="s">
        <v>255</v>
      </c>
      <c r="Y149" s="156" t="s">
        <v>257</v>
      </c>
      <c r="Z149" s="156" t="s">
        <v>258</v>
      </c>
      <c r="AA149" s="156" t="s">
        <v>259</v>
      </c>
      <c r="AB149" s="156" t="s">
        <v>260</v>
      </c>
      <c r="AC149" s="157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290</v>
      </c>
      <c r="E150" s="11" t="s">
        <v>290</v>
      </c>
      <c r="F150" s="11" t="s">
        <v>328</v>
      </c>
      <c r="G150" s="11" t="s">
        <v>329</v>
      </c>
      <c r="H150" s="11" t="s">
        <v>329</v>
      </c>
      <c r="I150" s="11" t="s">
        <v>328</v>
      </c>
      <c r="J150" s="11" t="s">
        <v>290</v>
      </c>
      <c r="K150" s="11" t="s">
        <v>290</v>
      </c>
      <c r="L150" s="11" t="s">
        <v>290</v>
      </c>
      <c r="M150" s="11" t="s">
        <v>290</v>
      </c>
      <c r="N150" s="11" t="s">
        <v>290</v>
      </c>
      <c r="O150" s="11" t="s">
        <v>290</v>
      </c>
      <c r="P150" s="11" t="s">
        <v>329</v>
      </c>
      <c r="Q150" s="11" t="s">
        <v>329</v>
      </c>
      <c r="R150" s="11" t="s">
        <v>329</v>
      </c>
      <c r="S150" s="11" t="s">
        <v>329</v>
      </c>
      <c r="T150" s="11" t="s">
        <v>329</v>
      </c>
      <c r="U150" s="11" t="s">
        <v>290</v>
      </c>
      <c r="V150" s="11" t="s">
        <v>290</v>
      </c>
      <c r="W150" s="11" t="s">
        <v>328</v>
      </c>
      <c r="X150" s="11" t="s">
        <v>290</v>
      </c>
      <c r="Y150" s="11" t="s">
        <v>290</v>
      </c>
      <c r="Z150" s="11" t="s">
        <v>328</v>
      </c>
      <c r="AA150" s="11" t="s">
        <v>290</v>
      </c>
      <c r="AB150" s="11" t="s">
        <v>329</v>
      </c>
      <c r="AC150" s="157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330</v>
      </c>
      <c r="E151" s="26" t="s">
        <v>331</v>
      </c>
      <c r="F151" s="26" t="s">
        <v>330</v>
      </c>
      <c r="G151" s="26" t="s">
        <v>332</v>
      </c>
      <c r="H151" s="26" t="s">
        <v>333</v>
      </c>
      <c r="I151" s="26" t="s">
        <v>333</v>
      </c>
      <c r="J151" s="26" t="s">
        <v>333</v>
      </c>
      <c r="K151" s="26" t="s">
        <v>333</v>
      </c>
      <c r="L151" s="26" t="s">
        <v>333</v>
      </c>
      <c r="M151" s="26" t="s">
        <v>333</v>
      </c>
      <c r="N151" s="26" t="s">
        <v>333</v>
      </c>
      <c r="O151" s="26" t="s">
        <v>333</v>
      </c>
      <c r="P151" s="26" t="s">
        <v>331</v>
      </c>
      <c r="Q151" s="26" t="s">
        <v>332</v>
      </c>
      <c r="R151" s="26" t="s">
        <v>332</v>
      </c>
      <c r="S151" s="26" t="s">
        <v>331</v>
      </c>
      <c r="T151" s="26" t="s">
        <v>333</v>
      </c>
      <c r="U151" s="26" t="s">
        <v>266</v>
      </c>
      <c r="V151" s="26" t="s">
        <v>332</v>
      </c>
      <c r="W151" s="26" t="s">
        <v>331</v>
      </c>
      <c r="X151" s="26" t="s">
        <v>331</v>
      </c>
      <c r="Y151" s="26" t="s">
        <v>333</v>
      </c>
      <c r="Z151" s="26" t="s">
        <v>330</v>
      </c>
      <c r="AA151" s="26" t="s">
        <v>333</v>
      </c>
      <c r="AB151" s="26" t="s">
        <v>332</v>
      </c>
      <c r="AC151" s="157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11" t="s">
        <v>97</v>
      </c>
      <c r="E152" s="210">
        <v>0.1</v>
      </c>
      <c r="F152" s="210">
        <v>8.2083965610000004E-2</v>
      </c>
      <c r="G152" s="211" t="s">
        <v>102</v>
      </c>
      <c r="H152" s="210">
        <v>0.08</v>
      </c>
      <c r="I152" s="211">
        <v>0.8</v>
      </c>
      <c r="J152" s="210">
        <v>0.06</v>
      </c>
      <c r="K152" s="210">
        <v>0.08</v>
      </c>
      <c r="L152" s="210">
        <v>0.09</v>
      </c>
      <c r="M152" s="210">
        <v>0.11</v>
      </c>
      <c r="N152" s="210">
        <v>0.11</v>
      </c>
      <c r="O152" s="210">
        <v>7.0000000000000007E-2</v>
      </c>
      <c r="P152" s="210">
        <v>7.6058885100000001E-2</v>
      </c>
      <c r="Q152" s="211" t="s">
        <v>105</v>
      </c>
      <c r="R152" s="210">
        <v>0.09</v>
      </c>
      <c r="S152" s="210">
        <v>7.0000000000000007E-2</v>
      </c>
      <c r="T152" s="210">
        <v>0.09</v>
      </c>
      <c r="U152" s="210">
        <v>0.08</v>
      </c>
      <c r="V152" s="210">
        <v>0.08</v>
      </c>
      <c r="W152" s="211" t="s">
        <v>306</v>
      </c>
      <c r="X152" s="210">
        <v>0.08</v>
      </c>
      <c r="Y152" s="210">
        <v>0.11</v>
      </c>
      <c r="Z152" s="211">
        <v>0.621</v>
      </c>
      <c r="AA152" s="210">
        <v>8.7999999999999995E-2</v>
      </c>
      <c r="AB152" s="210">
        <v>7.0000000000000007E-2</v>
      </c>
      <c r="AC152" s="212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4">
        <v>1</v>
      </c>
    </row>
    <row r="153" spans="1:65">
      <c r="A153" s="30"/>
      <c r="B153" s="19">
        <v>1</v>
      </c>
      <c r="C153" s="9">
        <v>2</v>
      </c>
      <c r="D153" s="216" t="s">
        <v>97</v>
      </c>
      <c r="E153" s="23">
        <v>0.09</v>
      </c>
      <c r="F153" s="23">
        <v>9.0066850770000012E-2</v>
      </c>
      <c r="G153" s="216" t="s">
        <v>102</v>
      </c>
      <c r="H153" s="23">
        <v>0.09</v>
      </c>
      <c r="I153" s="216">
        <v>0.7</v>
      </c>
      <c r="J153" s="23">
        <v>0.08</v>
      </c>
      <c r="K153" s="23">
        <v>0.09</v>
      </c>
      <c r="L153" s="23">
        <v>0.08</v>
      </c>
      <c r="M153" s="23">
        <v>7.0000000000000007E-2</v>
      </c>
      <c r="N153" s="23">
        <v>0.08</v>
      </c>
      <c r="O153" s="23">
        <v>0.08</v>
      </c>
      <c r="P153" s="23">
        <v>8.6838147000000004E-2</v>
      </c>
      <c r="Q153" s="23">
        <v>0.1</v>
      </c>
      <c r="R153" s="23">
        <v>0.1</v>
      </c>
      <c r="S153" s="23">
        <v>0.06</v>
      </c>
      <c r="T153" s="23">
        <v>0.09</v>
      </c>
      <c r="U153" s="23">
        <v>0.08</v>
      </c>
      <c r="V153" s="23">
        <v>0.09</v>
      </c>
      <c r="W153" s="216" t="s">
        <v>306</v>
      </c>
      <c r="X153" s="23">
        <v>0.09</v>
      </c>
      <c r="Y153" s="23">
        <v>0.1</v>
      </c>
      <c r="Z153" s="216">
        <v>0.621</v>
      </c>
      <c r="AA153" s="23">
        <v>7.5999999999999998E-2</v>
      </c>
      <c r="AB153" s="23">
        <v>7.0000000000000007E-2</v>
      </c>
      <c r="AC153" s="212"/>
      <c r="AD153" s="213"/>
      <c r="AE153" s="213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4">
        <v>27</v>
      </c>
    </row>
    <row r="154" spans="1:65">
      <c r="A154" s="30"/>
      <c r="B154" s="19">
        <v>1</v>
      </c>
      <c r="C154" s="9">
        <v>3</v>
      </c>
      <c r="D154" s="216" t="s">
        <v>97</v>
      </c>
      <c r="E154" s="23">
        <v>0.08</v>
      </c>
      <c r="F154" s="23">
        <v>9.4553371619999993E-2</v>
      </c>
      <c r="G154" s="216" t="s">
        <v>102</v>
      </c>
      <c r="H154" s="23">
        <v>0.1</v>
      </c>
      <c r="I154" s="216">
        <v>0.8</v>
      </c>
      <c r="J154" s="23">
        <v>0.08</v>
      </c>
      <c r="K154" s="23">
        <v>7.0000000000000007E-2</v>
      </c>
      <c r="L154" s="23">
        <v>0.08</v>
      </c>
      <c r="M154" s="23">
        <v>0.09</v>
      </c>
      <c r="N154" s="23">
        <v>0.09</v>
      </c>
      <c r="O154" s="23">
        <v>0.06</v>
      </c>
      <c r="P154" s="23">
        <v>7.4276420900000015E-2</v>
      </c>
      <c r="Q154" s="216" t="s">
        <v>105</v>
      </c>
      <c r="R154" s="23">
        <v>0.09</v>
      </c>
      <c r="S154" s="23">
        <v>7.0000000000000007E-2</v>
      </c>
      <c r="T154" s="23">
        <v>0.08</v>
      </c>
      <c r="U154" s="23">
        <v>0.08</v>
      </c>
      <c r="V154" s="23">
        <v>0.08</v>
      </c>
      <c r="W154" s="216" t="s">
        <v>306</v>
      </c>
      <c r="X154" s="23">
        <v>0.09</v>
      </c>
      <c r="Y154" s="23">
        <v>0.11</v>
      </c>
      <c r="Z154" s="216">
        <v>0.621</v>
      </c>
      <c r="AA154" s="23">
        <v>7.8E-2</v>
      </c>
      <c r="AB154" s="23">
        <v>7.0000000000000007E-2</v>
      </c>
      <c r="AC154" s="212"/>
      <c r="AD154" s="213"/>
      <c r="AE154" s="213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4">
        <v>16</v>
      </c>
    </row>
    <row r="155" spans="1:65">
      <c r="A155" s="30"/>
      <c r="B155" s="19">
        <v>1</v>
      </c>
      <c r="C155" s="9">
        <v>4</v>
      </c>
      <c r="D155" s="216" t="s">
        <v>97</v>
      </c>
      <c r="E155" s="23">
        <v>0.1</v>
      </c>
      <c r="F155" s="23">
        <v>7.6848097190000006E-2</v>
      </c>
      <c r="G155" s="216" t="s">
        <v>102</v>
      </c>
      <c r="H155" s="23">
        <v>7.0000000000000007E-2</v>
      </c>
      <c r="I155" s="216">
        <v>0.7</v>
      </c>
      <c r="J155" s="23">
        <v>0.06</v>
      </c>
      <c r="K155" s="23">
        <v>0.08</v>
      </c>
      <c r="L155" s="23">
        <v>0.1</v>
      </c>
      <c r="M155" s="23">
        <v>0.09</v>
      </c>
      <c r="N155" s="23">
        <v>7.0000000000000007E-2</v>
      </c>
      <c r="O155" s="23">
        <v>0.08</v>
      </c>
      <c r="P155" s="23">
        <v>8.4158230484043056E-2</v>
      </c>
      <c r="Q155" s="216" t="s">
        <v>105</v>
      </c>
      <c r="R155" s="23">
        <v>0.1</v>
      </c>
      <c r="S155" s="23">
        <v>7.0000000000000007E-2</v>
      </c>
      <c r="T155" s="23">
        <v>0.08</v>
      </c>
      <c r="U155" s="23">
        <v>0.09</v>
      </c>
      <c r="V155" s="23">
        <v>0.08</v>
      </c>
      <c r="W155" s="216" t="s">
        <v>306</v>
      </c>
      <c r="X155" s="23">
        <v>0.09</v>
      </c>
      <c r="Y155" s="23">
        <v>0.11</v>
      </c>
      <c r="Z155" s="216">
        <v>0.59400000000000008</v>
      </c>
      <c r="AA155" s="23">
        <v>0.08</v>
      </c>
      <c r="AB155" s="23">
        <v>0.09</v>
      </c>
      <c r="AC155" s="212"/>
      <c r="AD155" s="213"/>
      <c r="AE155" s="213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4">
        <v>8.4838378481367036E-2</v>
      </c>
    </row>
    <row r="156" spans="1:65">
      <c r="A156" s="30"/>
      <c r="B156" s="19">
        <v>1</v>
      </c>
      <c r="C156" s="9">
        <v>5</v>
      </c>
      <c r="D156" s="216" t="s">
        <v>97</v>
      </c>
      <c r="E156" s="23">
        <v>0.09</v>
      </c>
      <c r="F156" s="23">
        <v>9.2146653750000002E-2</v>
      </c>
      <c r="G156" s="216" t="s">
        <v>102</v>
      </c>
      <c r="H156" s="23">
        <v>0.12</v>
      </c>
      <c r="I156" s="216">
        <v>0.7</v>
      </c>
      <c r="J156" s="23">
        <v>0.08</v>
      </c>
      <c r="K156" s="23">
        <v>7.0000000000000007E-2</v>
      </c>
      <c r="L156" s="23">
        <v>0.09</v>
      </c>
      <c r="M156" s="23">
        <v>0.09</v>
      </c>
      <c r="N156" s="23">
        <v>0.09</v>
      </c>
      <c r="O156" s="23">
        <v>7.0000000000000007E-2</v>
      </c>
      <c r="P156" s="23">
        <v>6.7904610400000009E-2</v>
      </c>
      <c r="Q156" s="216" t="s">
        <v>105</v>
      </c>
      <c r="R156" s="23">
        <v>0.09</v>
      </c>
      <c r="S156" s="23">
        <v>0.08</v>
      </c>
      <c r="T156" s="23">
        <v>0.1</v>
      </c>
      <c r="U156" s="23">
        <v>0.08</v>
      </c>
      <c r="V156" s="23">
        <v>0.09</v>
      </c>
      <c r="W156" s="216" t="s">
        <v>306</v>
      </c>
      <c r="X156" s="23">
        <v>0.08</v>
      </c>
      <c r="Y156" s="23">
        <v>0.11</v>
      </c>
      <c r="Z156" s="216">
        <v>0.59400000000000008</v>
      </c>
      <c r="AA156" s="23">
        <v>0.08</v>
      </c>
      <c r="AB156" s="23">
        <v>7.0000000000000007E-2</v>
      </c>
      <c r="AC156" s="212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4">
        <v>80</v>
      </c>
    </row>
    <row r="157" spans="1:65">
      <c r="A157" s="30"/>
      <c r="B157" s="19">
        <v>1</v>
      </c>
      <c r="C157" s="9">
        <v>6</v>
      </c>
      <c r="D157" s="216" t="s">
        <v>97</v>
      </c>
      <c r="E157" s="23">
        <v>0.09</v>
      </c>
      <c r="F157" s="23">
        <v>8.6720912740000003E-2</v>
      </c>
      <c r="G157" s="216" t="s">
        <v>102</v>
      </c>
      <c r="H157" s="23">
        <v>0.08</v>
      </c>
      <c r="I157" s="216">
        <v>0.7</v>
      </c>
      <c r="J157" s="217">
        <v>0.02</v>
      </c>
      <c r="K157" s="23">
        <v>7.0000000000000007E-2</v>
      </c>
      <c r="L157" s="23">
        <v>0.1</v>
      </c>
      <c r="M157" s="23">
        <v>0.09</v>
      </c>
      <c r="N157" s="23">
        <v>0.08</v>
      </c>
      <c r="O157" s="23">
        <v>0.09</v>
      </c>
      <c r="P157" s="23">
        <v>7.49492722E-2</v>
      </c>
      <c r="Q157" s="216" t="s">
        <v>105</v>
      </c>
      <c r="R157" s="23">
        <v>0.09</v>
      </c>
      <c r="S157" s="23">
        <v>0.08</v>
      </c>
      <c r="T157" s="23">
        <v>0.08</v>
      </c>
      <c r="U157" s="23">
        <v>0.08</v>
      </c>
      <c r="V157" s="23">
        <v>0.08</v>
      </c>
      <c r="W157" s="216" t="s">
        <v>306</v>
      </c>
      <c r="X157" s="23">
        <v>0.09</v>
      </c>
      <c r="Y157" s="23">
        <v>0.1</v>
      </c>
      <c r="Z157" s="216">
        <v>0.57600000000000007</v>
      </c>
      <c r="AA157" s="23">
        <v>7.0000000000000007E-2</v>
      </c>
      <c r="AB157" s="23">
        <v>0.06</v>
      </c>
      <c r="AC157" s="212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57"/>
    </row>
    <row r="158" spans="1:65">
      <c r="A158" s="30"/>
      <c r="B158" s="20" t="s">
        <v>267</v>
      </c>
      <c r="C158" s="12"/>
      <c r="D158" s="218" t="s">
        <v>754</v>
      </c>
      <c r="E158" s="218">
        <v>9.166666666666666E-2</v>
      </c>
      <c r="F158" s="218">
        <v>8.7069975280000003E-2</v>
      </c>
      <c r="G158" s="218" t="s">
        <v>754</v>
      </c>
      <c r="H158" s="218">
        <v>9.0000000000000011E-2</v>
      </c>
      <c r="I158" s="218">
        <v>0.73333333333333339</v>
      </c>
      <c r="J158" s="218">
        <v>6.3333333333333339E-2</v>
      </c>
      <c r="K158" s="218">
        <v>7.6666666666666675E-2</v>
      </c>
      <c r="L158" s="218">
        <v>8.9999999999999983E-2</v>
      </c>
      <c r="M158" s="218">
        <v>8.9999999999999983E-2</v>
      </c>
      <c r="N158" s="218">
        <v>8.666666666666667E-2</v>
      </c>
      <c r="O158" s="218">
        <v>7.5000000000000011E-2</v>
      </c>
      <c r="P158" s="218">
        <v>7.7364261014007174E-2</v>
      </c>
      <c r="Q158" s="218">
        <v>0.1</v>
      </c>
      <c r="R158" s="218">
        <v>9.3333333333333324E-2</v>
      </c>
      <c r="S158" s="218">
        <v>7.166666666666667E-2</v>
      </c>
      <c r="T158" s="218">
        <v>8.666666666666667E-2</v>
      </c>
      <c r="U158" s="218">
        <v>8.1666666666666665E-2</v>
      </c>
      <c r="V158" s="218">
        <v>8.3333333333333329E-2</v>
      </c>
      <c r="W158" s="218" t="s">
        <v>754</v>
      </c>
      <c r="X158" s="218">
        <v>8.666666666666667E-2</v>
      </c>
      <c r="Y158" s="218">
        <v>0.10666666666666667</v>
      </c>
      <c r="Z158" s="218">
        <v>0.60450000000000004</v>
      </c>
      <c r="AA158" s="218">
        <v>7.8666666666666676E-2</v>
      </c>
      <c r="AB158" s="218">
        <v>7.166666666666667E-2</v>
      </c>
      <c r="AC158" s="212"/>
      <c r="AD158" s="213"/>
      <c r="AE158" s="213"/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57"/>
    </row>
    <row r="159" spans="1:65">
      <c r="A159" s="30"/>
      <c r="B159" s="3" t="s">
        <v>268</v>
      </c>
      <c r="C159" s="29"/>
      <c r="D159" s="23" t="s">
        <v>754</v>
      </c>
      <c r="E159" s="23">
        <v>0.09</v>
      </c>
      <c r="F159" s="23">
        <v>8.8393881755000014E-2</v>
      </c>
      <c r="G159" s="23" t="s">
        <v>754</v>
      </c>
      <c r="H159" s="23">
        <v>8.4999999999999992E-2</v>
      </c>
      <c r="I159" s="23">
        <v>0.7</v>
      </c>
      <c r="J159" s="23">
        <v>7.0000000000000007E-2</v>
      </c>
      <c r="K159" s="23">
        <v>7.5000000000000011E-2</v>
      </c>
      <c r="L159" s="23">
        <v>0.09</v>
      </c>
      <c r="M159" s="23">
        <v>0.09</v>
      </c>
      <c r="N159" s="23">
        <v>8.4999999999999992E-2</v>
      </c>
      <c r="O159" s="23">
        <v>7.5000000000000011E-2</v>
      </c>
      <c r="P159" s="23">
        <v>7.5504078650000001E-2</v>
      </c>
      <c r="Q159" s="23">
        <v>0.1</v>
      </c>
      <c r="R159" s="23">
        <v>0.09</v>
      </c>
      <c r="S159" s="23">
        <v>7.0000000000000007E-2</v>
      </c>
      <c r="T159" s="23">
        <v>8.4999999999999992E-2</v>
      </c>
      <c r="U159" s="23">
        <v>0.08</v>
      </c>
      <c r="V159" s="23">
        <v>0.08</v>
      </c>
      <c r="W159" s="23" t="s">
        <v>754</v>
      </c>
      <c r="X159" s="23">
        <v>0.09</v>
      </c>
      <c r="Y159" s="23">
        <v>0.11</v>
      </c>
      <c r="Z159" s="23">
        <v>0.60750000000000004</v>
      </c>
      <c r="AA159" s="23">
        <v>7.9000000000000001E-2</v>
      </c>
      <c r="AB159" s="23">
        <v>7.0000000000000007E-2</v>
      </c>
      <c r="AC159" s="212"/>
      <c r="AD159" s="213"/>
      <c r="AE159" s="213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57"/>
    </row>
    <row r="160" spans="1:65">
      <c r="A160" s="30"/>
      <c r="B160" s="3" t="s">
        <v>269</v>
      </c>
      <c r="C160" s="29"/>
      <c r="D160" s="23" t="s">
        <v>754</v>
      </c>
      <c r="E160" s="23">
        <v>7.5277265270908113E-3</v>
      </c>
      <c r="F160" s="23">
        <v>6.6366268019956692E-3</v>
      </c>
      <c r="G160" s="23" t="s">
        <v>754</v>
      </c>
      <c r="H160" s="23">
        <v>1.788854381999834E-2</v>
      </c>
      <c r="I160" s="23">
        <v>5.1639777949432274E-2</v>
      </c>
      <c r="J160" s="23">
        <v>2.3380903889000201E-2</v>
      </c>
      <c r="K160" s="23">
        <v>8.164965809277256E-3</v>
      </c>
      <c r="L160" s="23">
        <v>8.9442719099991613E-3</v>
      </c>
      <c r="M160" s="23">
        <v>1.2649110640673642E-2</v>
      </c>
      <c r="N160" s="23">
        <v>1.3662601021279424E-2</v>
      </c>
      <c r="O160" s="23">
        <v>1.0488088481701401E-2</v>
      </c>
      <c r="P160" s="23">
        <v>6.9637412414991226E-3</v>
      </c>
      <c r="Q160" s="23" t="s">
        <v>754</v>
      </c>
      <c r="R160" s="23">
        <v>5.1639777949432277E-3</v>
      </c>
      <c r="S160" s="23">
        <v>7.5277265270908104E-3</v>
      </c>
      <c r="T160" s="23">
        <v>8.1649658092772612E-3</v>
      </c>
      <c r="U160" s="23">
        <v>4.082482904638628E-3</v>
      </c>
      <c r="V160" s="23">
        <v>5.1639777949432199E-3</v>
      </c>
      <c r="W160" s="23" t="s">
        <v>754</v>
      </c>
      <c r="X160" s="23">
        <v>5.1639777949432199E-3</v>
      </c>
      <c r="Y160" s="23">
        <v>5.1639777949432199E-3</v>
      </c>
      <c r="Z160" s="23">
        <v>1.9232784509789488E-2</v>
      </c>
      <c r="AA160" s="23">
        <v>5.8878405775518944E-3</v>
      </c>
      <c r="AB160" s="23">
        <v>9.8319208025017032E-3</v>
      </c>
      <c r="AC160" s="212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57"/>
    </row>
    <row r="161" spans="1:65">
      <c r="A161" s="30"/>
      <c r="B161" s="3" t="s">
        <v>87</v>
      </c>
      <c r="C161" s="29"/>
      <c r="D161" s="13" t="s">
        <v>754</v>
      </c>
      <c r="E161" s="13">
        <v>8.2120653022808854E-2</v>
      </c>
      <c r="F161" s="13">
        <v>7.6221760493827825E-2</v>
      </c>
      <c r="G161" s="13" t="s">
        <v>754</v>
      </c>
      <c r="H161" s="13">
        <v>0.19876159799998153</v>
      </c>
      <c r="I161" s="13">
        <v>7.0417879021953095E-2</v>
      </c>
      <c r="J161" s="13">
        <v>0.36917216666842417</v>
      </c>
      <c r="K161" s="13">
        <v>0.10649955403405116</v>
      </c>
      <c r="L161" s="13">
        <v>9.9380798999990694E-2</v>
      </c>
      <c r="M161" s="13">
        <v>0.14054567378526273</v>
      </c>
      <c r="N161" s="13">
        <v>0.15764539639937797</v>
      </c>
      <c r="O161" s="13">
        <v>0.13984117975601865</v>
      </c>
      <c r="P161" s="13">
        <v>9.0012379750364371E-2</v>
      </c>
      <c r="Q161" s="13" t="s">
        <v>754</v>
      </c>
      <c r="R161" s="13">
        <v>5.5328333517248876E-2</v>
      </c>
      <c r="S161" s="13">
        <v>0.10503804456405781</v>
      </c>
      <c r="T161" s="13">
        <v>9.421114395319917E-2</v>
      </c>
      <c r="U161" s="13">
        <v>4.9989586587411775E-2</v>
      </c>
      <c r="V161" s="13">
        <v>6.1967733539318642E-2</v>
      </c>
      <c r="W161" s="13" t="s">
        <v>754</v>
      </c>
      <c r="X161" s="13">
        <v>5.9584359172421768E-2</v>
      </c>
      <c r="Y161" s="13">
        <v>4.8412291827592685E-2</v>
      </c>
      <c r="Z161" s="13">
        <v>3.1816020694440839E-2</v>
      </c>
      <c r="AA161" s="13">
        <v>7.4845431070574925E-2</v>
      </c>
      <c r="AB161" s="13">
        <v>0.13718959259304703</v>
      </c>
      <c r="AC161" s="157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270</v>
      </c>
      <c r="C162" s="29"/>
      <c r="D162" s="13" t="s">
        <v>754</v>
      </c>
      <c r="E162" s="13">
        <v>8.0485840341695258E-2</v>
      </c>
      <c r="F162" s="13">
        <v>2.6304095370270231E-2</v>
      </c>
      <c r="G162" s="13" t="s">
        <v>754</v>
      </c>
      <c r="H162" s="13">
        <v>6.0840643244573833E-2</v>
      </c>
      <c r="I162" s="13">
        <v>7.6438867227335638</v>
      </c>
      <c r="J162" s="13">
        <v>-0.25348251030937408</v>
      </c>
      <c r="K162" s="13">
        <v>-9.6320933532400121E-2</v>
      </c>
      <c r="L162" s="13">
        <v>6.0840643244573389E-2</v>
      </c>
      <c r="M162" s="13">
        <v>6.0840643244573389E-2</v>
      </c>
      <c r="N162" s="13">
        <v>2.1550249050330095E-2</v>
      </c>
      <c r="O162" s="13">
        <v>-0.11596613062952188</v>
      </c>
      <c r="P162" s="13">
        <v>-8.8098306463994858E-2</v>
      </c>
      <c r="Q162" s="13">
        <v>0.17871182582730416</v>
      </c>
      <c r="R162" s="13">
        <v>0.10013103743881691</v>
      </c>
      <c r="S162" s="13">
        <v>-0.1552565248237654</v>
      </c>
      <c r="T162" s="13">
        <v>2.1550249050330095E-2</v>
      </c>
      <c r="U162" s="13">
        <v>-3.7385342241035069E-2</v>
      </c>
      <c r="V162" s="13">
        <v>-1.7740145143913311E-2</v>
      </c>
      <c r="W162" s="13" t="s">
        <v>754</v>
      </c>
      <c r="X162" s="13">
        <v>2.1550249050330095E-2</v>
      </c>
      <c r="Y162" s="13">
        <v>0.25729261421579097</v>
      </c>
      <c r="Z162" s="13">
        <v>6.125312987126053</v>
      </c>
      <c r="AA162" s="13">
        <v>-7.2746697015854012E-2</v>
      </c>
      <c r="AB162" s="13">
        <v>-0.1552565248237654</v>
      </c>
      <c r="AC162" s="157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271</v>
      </c>
      <c r="C163" s="47"/>
      <c r="D163" s="45">
        <v>1.04</v>
      </c>
      <c r="E163" s="45">
        <v>0.39</v>
      </c>
      <c r="F163" s="45">
        <v>0.03</v>
      </c>
      <c r="G163" s="45">
        <v>32.22</v>
      </c>
      <c r="H163" s="45">
        <v>0.26</v>
      </c>
      <c r="I163" s="45" t="s">
        <v>272</v>
      </c>
      <c r="J163" s="45">
        <v>1.82</v>
      </c>
      <c r="K163" s="45">
        <v>0.78</v>
      </c>
      <c r="L163" s="45">
        <v>0.26</v>
      </c>
      <c r="M163" s="45">
        <v>0.26</v>
      </c>
      <c r="N163" s="45">
        <v>0</v>
      </c>
      <c r="O163" s="45">
        <v>0.91</v>
      </c>
      <c r="P163" s="45">
        <v>0.73</v>
      </c>
      <c r="Q163" s="45">
        <v>2.21</v>
      </c>
      <c r="R163" s="45">
        <v>0.52</v>
      </c>
      <c r="S163" s="45">
        <v>1.17</v>
      </c>
      <c r="T163" s="45">
        <v>0</v>
      </c>
      <c r="U163" s="45">
        <v>0.39</v>
      </c>
      <c r="V163" s="45">
        <v>0.26</v>
      </c>
      <c r="W163" s="45">
        <v>12.73</v>
      </c>
      <c r="X163" s="45">
        <v>0</v>
      </c>
      <c r="Y163" s="45">
        <v>1.56</v>
      </c>
      <c r="Z163" s="45">
        <v>40.36</v>
      </c>
      <c r="AA163" s="45">
        <v>0.62</v>
      </c>
      <c r="AB163" s="45">
        <v>1.17</v>
      </c>
      <c r="AC163" s="157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 t="s">
        <v>336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6"/>
    </row>
    <row r="165" spans="1:65">
      <c r="BM165" s="56"/>
    </row>
    <row r="166" spans="1:65" ht="15">
      <c r="B166" s="8" t="s">
        <v>572</v>
      </c>
      <c r="BM166" s="28" t="s">
        <v>67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57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55" t="s">
        <v>232</v>
      </c>
      <c r="E168" s="156" t="s">
        <v>233</v>
      </c>
      <c r="F168" s="156" t="s">
        <v>237</v>
      </c>
      <c r="G168" s="156" t="s">
        <v>238</v>
      </c>
      <c r="H168" s="156" t="s">
        <v>242</v>
      </c>
      <c r="I168" s="156" t="s">
        <v>243</v>
      </c>
      <c r="J168" s="156" t="s">
        <v>244</v>
      </c>
      <c r="K168" s="156" t="s">
        <v>245</v>
      </c>
      <c r="L168" s="156" t="s">
        <v>246</v>
      </c>
      <c r="M168" s="156" t="s">
        <v>247</v>
      </c>
      <c r="N168" s="156" t="s">
        <v>248</v>
      </c>
      <c r="O168" s="156" t="s">
        <v>249</v>
      </c>
      <c r="P168" s="156" t="s">
        <v>250</v>
      </c>
      <c r="Q168" s="156" t="s">
        <v>251</v>
      </c>
      <c r="R168" s="156" t="s">
        <v>253</v>
      </c>
      <c r="S168" s="156" t="s">
        <v>255</v>
      </c>
      <c r="T168" s="156" t="s">
        <v>257</v>
      </c>
      <c r="U168" s="156" t="s">
        <v>258</v>
      </c>
      <c r="V168" s="156" t="s">
        <v>259</v>
      </c>
      <c r="W168" s="156" t="s">
        <v>260</v>
      </c>
      <c r="X168" s="157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290</v>
      </c>
      <c r="E169" s="11" t="s">
        <v>290</v>
      </c>
      <c r="F169" s="11" t="s">
        <v>329</v>
      </c>
      <c r="G169" s="11" t="s">
        <v>290</v>
      </c>
      <c r="H169" s="11" t="s">
        <v>290</v>
      </c>
      <c r="I169" s="11" t="s">
        <v>290</v>
      </c>
      <c r="J169" s="11" t="s">
        <v>290</v>
      </c>
      <c r="K169" s="11" t="s">
        <v>290</v>
      </c>
      <c r="L169" s="11" t="s">
        <v>290</v>
      </c>
      <c r="M169" s="11" t="s">
        <v>329</v>
      </c>
      <c r="N169" s="11" t="s">
        <v>329</v>
      </c>
      <c r="O169" s="11" t="s">
        <v>329</v>
      </c>
      <c r="P169" s="11" t="s">
        <v>329</v>
      </c>
      <c r="Q169" s="11" t="s">
        <v>329</v>
      </c>
      <c r="R169" s="11" t="s">
        <v>290</v>
      </c>
      <c r="S169" s="11" t="s">
        <v>290</v>
      </c>
      <c r="T169" s="11" t="s">
        <v>328</v>
      </c>
      <c r="U169" s="11" t="s">
        <v>328</v>
      </c>
      <c r="V169" s="11" t="s">
        <v>290</v>
      </c>
      <c r="W169" s="11" t="s">
        <v>329</v>
      </c>
      <c r="X169" s="157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330</v>
      </c>
      <c r="E170" s="26" t="s">
        <v>331</v>
      </c>
      <c r="F170" s="26" t="s">
        <v>333</v>
      </c>
      <c r="G170" s="26" t="s">
        <v>333</v>
      </c>
      <c r="H170" s="26" t="s">
        <v>333</v>
      </c>
      <c r="I170" s="26" t="s">
        <v>333</v>
      </c>
      <c r="J170" s="26" t="s">
        <v>333</v>
      </c>
      <c r="K170" s="26" t="s">
        <v>333</v>
      </c>
      <c r="L170" s="26" t="s">
        <v>333</v>
      </c>
      <c r="M170" s="26" t="s">
        <v>331</v>
      </c>
      <c r="N170" s="26" t="s">
        <v>332</v>
      </c>
      <c r="O170" s="26" t="s">
        <v>332</v>
      </c>
      <c r="P170" s="26" t="s">
        <v>331</v>
      </c>
      <c r="Q170" s="26" t="s">
        <v>333</v>
      </c>
      <c r="R170" s="26" t="s">
        <v>332</v>
      </c>
      <c r="S170" s="26" t="s">
        <v>331</v>
      </c>
      <c r="T170" s="26" t="s">
        <v>333</v>
      </c>
      <c r="U170" s="26" t="s">
        <v>330</v>
      </c>
      <c r="V170" s="26" t="s">
        <v>333</v>
      </c>
      <c r="W170" s="26" t="s">
        <v>332</v>
      </c>
      <c r="X170" s="157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30">
        <v>43.09475628145843</v>
      </c>
      <c r="E171" s="230">
        <v>33.527000000000001</v>
      </c>
      <c r="F171" s="230">
        <v>40.1</v>
      </c>
      <c r="G171" s="230">
        <v>47.093600000000002</v>
      </c>
      <c r="H171" s="230">
        <v>32.200000000000003</v>
      </c>
      <c r="I171" s="230">
        <v>41.4</v>
      </c>
      <c r="J171" s="230">
        <v>38.4</v>
      </c>
      <c r="K171" s="230">
        <v>34.700000000000003</v>
      </c>
      <c r="L171" s="230">
        <v>33.200000000000003</v>
      </c>
      <c r="M171" s="230">
        <v>41.110824183000005</v>
      </c>
      <c r="N171" s="230">
        <v>40</v>
      </c>
      <c r="O171" s="230">
        <v>31.619999999999997</v>
      </c>
      <c r="P171" s="237">
        <v>56.8</v>
      </c>
      <c r="Q171" s="230">
        <v>33.1</v>
      </c>
      <c r="R171" s="230">
        <v>44.69</v>
      </c>
      <c r="S171" s="230">
        <v>48.057000000000002</v>
      </c>
      <c r="T171" s="237">
        <v>14.5</v>
      </c>
      <c r="U171" s="237">
        <v>80.16</v>
      </c>
      <c r="V171" s="230">
        <v>39.6</v>
      </c>
      <c r="W171" s="230">
        <v>41.55</v>
      </c>
      <c r="X171" s="231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F171" s="232"/>
      <c r="BG171" s="232"/>
      <c r="BH171" s="232"/>
      <c r="BI171" s="232"/>
      <c r="BJ171" s="232"/>
      <c r="BK171" s="232"/>
      <c r="BL171" s="232"/>
      <c r="BM171" s="233">
        <v>1</v>
      </c>
    </row>
    <row r="172" spans="1:65">
      <c r="A172" s="30"/>
      <c r="B172" s="19">
        <v>1</v>
      </c>
      <c r="C172" s="9">
        <v>2</v>
      </c>
      <c r="D172" s="234">
        <v>43.007366765744294</v>
      </c>
      <c r="E172" s="234">
        <v>36.168999999999997</v>
      </c>
      <c r="F172" s="234">
        <v>39.6</v>
      </c>
      <c r="G172" s="234">
        <v>47.348399999999998</v>
      </c>
      <c r="H172" s="234">
        <v>32.200000000000003</v>
      </c>
      <c r="I172" s="234">
        <v>37.6</v>
      </c>
      <c r="J172" s="234">
        <v>38.6</v>
      </c>
      <c r="K172" s="234">
        <v>37.5</v>
      </c>
      <c r="L172" s="234">
        <v>31.6</v>
      </c>
      <c r="M172" s="234">
        <v>43.560459843000004</v>
      </c>
      <c r="N172" s="234">
        <v>39</v>
      </c>
      <c r="O172" s="234">
        <v>31.869999999999997</v>
      </c>
      <c r="P172" s="239">
        <v>57</v>
      </c>
      <c r="Q172" s="234">
        <v>33.799999999999997</v>
      </c>
      <c r="R172" s="234">
        <v>42.9</v>
      </c>
      <c r="S172" s="234">
        <v>49.658000000000001</v>
      </c>
      <c r="T172" s="239">
        <v>14.2</v>
      </c>
      <c r="U172" s="239">
        <v>81.12</v>
      </c>
      <c r="V172" s="234">
        <v>48.8</v>
      </c>
      <c r="W172" s="240">
        <v>36.54</v>
      </c>
      <c r="X172" s="231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  <c r="AV172" s="232"/>
      <c r="AW172" s="232"/>
      <c r="AX172" s="232"/>
      <c r="AY172" s="232"/>
      <c r="AZ172" s="232"/>
      <c r="BA172" s="232"/>
      <c r="BB172" s="232"/>
      <c r="BC172" s="232"/>
      <c r="BD172" s="232"/>
      <c r="BE172" s="232"/>
      <c r="BF172" s="232"/>
      <c r="BG172" s="232"/>
      <c r="BH172" s="232"/>
      <c r="BI172" s="232"/>
      <c r="BJ172" s="232"/>
      <c r="BK172" s="232"/>
      <c r="BL172" s="232"/>
      <c r="BM172" s="233">
        <v>28</v>
      </c>
    </row>
    <row r="173" spans="1:65">
      <c r="A173" s="30"/>
      <c r="B173" s="19">
        <v>1</v>
      </c>
      <c r="C173" s="9">
        <v>3</v>
      </c>
      <c r="D173" s="234">
        <v>42.360221848455026</v>
      </c>
      <c r="E173" s="234">
        <v>34.372999999999998</v>
      </c>
      <c r="F173" s="234">
        <v>38.9</v>
      </c>
      <c r="G173" s="234">
        <v>50.936900000000001</v>
      </c>
      <c r="H173" s="234">
        <v>31.8</v>
      </c>
      <c r="I173" s="234">
        <v>40.6</v>
      </c>
      <c r="J173" s="234">
        <v>39.9</v>
      </c>
      <c r="K173" s="234">
        <v>36</v>
      </c>
      <c r="L173" s="234">
        <v>30.2</v>
      </c>
      <c r="M173" s="234">
        <v>44.984332106048043</v>
      </c>
      <c r="N173" s="234">
        <v>40</v>
      </c>
      <c r="O173" s="234">
        <v>32.520000000000003</v>
      </c>
      <c r="P173" s="239">
        <v>56</v>
      </c>
      <c r="Q173" s="234">
        <v>31.2</v>
      </c>
      <c r="R173" s="234">
        <v>41.77</v>
      </c>
      <c r="S173" s="234">
        <v>52.314999999999998</v>
      </c>
      <c r="T173" s="239">
        <v>14.5</v>
      </c>
      <c r="U173" s="239">
        <v>82.32</v>
      </c>
      <c r="V173" s="234">
        <v>46.7</v>
      </c>
      <c r="W173" s="234">
        <v>41.86</v>
      </c>
      <c r="X173" s="231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F173" s="232"/>
      <c r="BG173" s="232"/>
      <c r="BH173" s="232"/>
      <c r="BI173" s="232"/>
      <c r="BJ173" s="232"/>
      <c r="BK173" s="232"/>
      <c r="BL173" s="232"/>
      <c r="BM173" s="233">
        <v>16</v>
      </c>
    </row>
    <row r="174" spans="1:65">
      <c r="A174" s="30"/>
      <c r="B174" s="19">
        <v>1</v>
      </c>
      <c r="C174" s="9">
        <v>4</v>
      </c>
      <c r="D174" s="234">
        <v>42.079235872400282</v>
      </c>
      <c r="E174" s="234">
        <v>37.896999999999998</v>
      </c>
      <c r="F174" s="234">
        <v>41.8</v>
      </c>
      <c r="G174" s="234">
        <v>46.841299999999997</v>
      </c>
      <c r="H174" s="234">
        <v>32.700000000000003</v>
      </c>
      <c r="I174" s="234">
        <v>40.700000000000003</v>
      </c>
      <c r="J174" s="234">
        <v>38.799999999999997</v>
      </c>
      <c r="K174" s="234">
        <v>36.299999999999997</v>
      </c>
      <c r="L174" s="234">
        <v>32.9</v>
      </c>
      <c r="M174" s="234">
        <v>40.943917786677126</v>
      </c>
      <c r="N174" s="234">
        <v>38</v>
      </c>
      <c r="O174" s="234">
        <v>32.85</v>
      </c>
      <c r="P174" s="239">
        <v>58.9</v>
      </c>
      <c r="Q174" s="234">
        <v>32.200000000000003</v>
      </c>
      <c r="R174" s="234">
        <v>39.119999999999997</v>
      </c>
      <c r="S174" s="234">
        <v>47.195999999999998</v>
      </c>
      <c r="T174" s="239">
        <v>14.6</v>
      </c>
      <c r="U174" s="239">
        <v>82.56</v>
      </c>
      <c r="V174" s="234">
        <v>43.4</v>
      </c>
      <c r="W174" s="234">
        <v>42.08</v>
      </c>
      <c r="X174" s="231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2"/>
      <c r="BG174" s="232"/>
      <c r="BH174" s="232"/>
      <c r="BI174" s="232"/>
      <c r="BJ174" s="232"/>
      <c r="BK174" s="232"/>
      <c r="BL174" s="232"/>
      <c r="BM174" s="233">
        <v>39.28802145473054</v>
      </c>
    </row>
    <row r="175" spans="1:65">
      <c r="A175" s="30"/>
      <c r="B175" s="19">
        <v>1</v>
      </c>
      <c r="C175" s="9">
        <v>5</v>
      </c>
      <c r="D175" s="234">
        <v>42.942340805891781</v>
      </c>
      <c r="E175" s="234">
        <v>38.093000000000004</v>
      </c>
      <c r="F175" s="234">
        <v>39.700000000000003</v>
      </c>
      <c r="G175" s="234">
        <v>49.918399999999998</v>
      </c>
      <c r="H175" s="234">
        <v>31.5</v>
      </c>
      <c r="I175" s="234">
        <v>37.4</v>
      </c>
      <c r="J175" s="234">
        <v>37.700000000000003</v>
      </c>
      <c r="K175" s="234">
        <v>37.700000000000003</v>
      </c>
      <c r="L175" s="234">
        <v>30.5</v>
      </c>
      <c r="M175" s="234">
        <v>37.628218074926401</v>
      </c>
      <c r="N175" s="234">
        <v>40</v>
      </c>
      <c r="O175" s="234">
        <v>31.63</v>
      </c>
      <c r="P175" s="239">
        <v>57.5</v>
      </c>
      <c r="Q175" s="234">
        <v>31</v>
      </c>
      <c r="R175" s="234">
        <v>41.52</v>
      </c>
      <c r="S175" s="234">
        <v>52.103999999999999</v>
      </c>
      <c r="T175" s="239">
        <v>14.8</v>
      </c>
      <c r="U175" s="239">
        <v>84.960000000000008</v>
      </c>
      <c r="V175" s="234">
        <v>43.8</v>
      </c>
      <c r="W175" s="234">
        <v>42.61</v>
      </c>
      <c r="X175" s="231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2"/>
      <c r="BG175" s="232"/>
      <c r="BH175" s="232"/>
      <c r="BI175" s="232"/>
      <c r="BJ175" s="232"/>
      <c r="BK175" s="232"/>
      <c r="BL175" s="232"/>
      <c r="BM175" s="233">
        <v>81</v>
      </c>
    </row>
    <row r="176" spans="1:65">
      <c r="A176" s="30"/>
      <c r="B176" s="19">
        <v>1</v>
      </c>
      <c r="C176" s="9">
        <v>6</v>
      </c>
      <c r="D176" s="234">
        <v>42.975542828776923</v>
      </c>
      <c r="E176" s="234">
        <v>36.954000000000001</v>
      </c>
      <c r="F176" s="234">
        <v>38.9</v>
      </c>
      <c r="G176" s="234">
        <v>47.582900000000002</v>
      </c>
      <c r="H176" s="234">
        <v>31</v>
      </c>
      <c r="I176" s="234">
        <v>42.2</v>
      </c>
      <c r="J176" s="234">
        <v>39.200000000000003</v>
      </c>
      <c r="K176" s="234">
        <v>36.4</v>
      </c>
      <c r="L176" s="234">
        <v>34</v>
      </c>
      <c r="M176" s="234">
        <v>39.021471986137492</v>
      </c>
      <c r="N176" s="234">
        <v>39</v>
      </c>
      <c r="O176" s="234">
        <v>32.29</v>
      </c>
      <c r="P176" s="239">
        <v>57.1</v>
      </c>
      <c r="Q176" s="234">
        <v>28.5</v>
      </c>
      <c r="R176" s="234">
        <v>39.14</v>
      </c>
      <c r="S176" s="234">
        <v>51.429000000000002</v>
      </c>
      <c r="T176" s="239">
        <v>14.8</v>
      </c>
      <c r="U176" s="239">
        <v>82.799999999999983</v>
      </c>
      <c r="V176" s="234">
        <v>39.799999999999997</v>
      </c>
      <c r="W176" s="234">
        <v>42.28</v>
      </c>
      <c r="X176" s="231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2"/>
      <c r="BG176" s="232"/>
      <c r="BH176" s="232"/>
      <c r="BI176" s="232"/>
      <c r="BJ176" s="232"/>
      <c r="BK176" s="232"/>
      <c r="BL176" s="232"/>
      <c r="BM176" s="235"/>
    </row>
    <row r="177" spans="1:65">
      <c r="A177" s="30"/>
      <c r="B177" s="20" t="s">
        <v>267</v>
      </c>
      <c r="C177" s="12"/>
      <c r="D177" s="236">
        <v>42.743244067121118</v>
      </c>
      <c r="E177" s="236">
        <v>36.168833333333332</v>
      </c>
      <c r="F177" s="236">
        <v>39.833333333333329</v>
      </c>
      <c r="G177" s="236">
        <v>48.286916666666663</v>
      </c>
      <c r="H177" s="236">
        <v>31.900000000000002</v>
      </c>
      <c r="I177" s="236">
        <v>39.983333333333341</v>
      </c>
      <c r="J177" s="236">
        <v>38.766666666666659</v>
      </c>
      <c r="K177" s="236">
        <v>36.43333333333333</v>
      </c>
      <c r="L177" s="236">
        <v>32.06666666666667</v>
      </c>
      <c r="M177" s="236">
        <v>41.208203996631518</v>
      </c>
      <c r="N177" s="236">
        <v>39.333333333333336</v>
      </c>
      <c r="O177" s="236">
        <v>32.129999999999995</v>
      </c>
      <c r="P177" s="236">
        <v>57.216666666666676</v>
      </c>
      <c r="Q177" s="236">
        <v>31.633333333333336</v>
      </c>
      <c r="R177" s="236">
        <v>41.523333333333341</v>
      </c>
      <c r="S177" s="236">
        <v>50.1265</v>
      </c>
      <c r="T177" s="236">
        <v>14.566666666666668</v>
      </c>
      <c r="U177" s="236">
        <v>82.32</v>
      </c>
      <c r="V177" s="236">
        <v>43.683333333333337</v>
      </c>
      <c r="W177" s="236">
        <v>41.153333333333329</v>
      </c>
      <c r="X177" s="231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  <c r="AV177" s="232"/>
      <c r="AW177" s="232"/>
      <c r="AX177" s="232"/>
      <c r="AY177" s="232"/>
      <c r="AZ177" s="232"/>
      <c r="BA177" s="232"/>
      <c r="BB177" s="232"/>
      <c r="BC177" s="232"/>
      <c r="BD177" s="232"/>
      <c r="BE177" s="232"/>
      <c r="BF177" s="232"/>
      <c r="BG177" s="232"/>
      <c r="BH177" s="232"/>
      <c r="BI177" s="232"/>
      <c r="BJ177" s="232"/>
      <c r="BK177" s="232"/>
      <c r="BL177" s="232"/>
      <c r="BM177" s="235"/>
    </row>
    <row r="178" spans="1:65">
      <c r="A178" s="30"/>
      <c r="B178" s="3" t="s">
        <v>268</v>
      </c>
      <c r="C178" s="29"/>
      <c r="D178" s="234">
        <v>42.958941817334349</v>
      </c>
      <c r="E178" s="234">
        <v>36.561499999999995</v>
      </c>
      <c r="F178" s="234">
        <v>39.650000000000006</v>
      </c>
      <c r="G178" s="234">
        <v>47.465649999999997</v>
      </c>
      <c r="H178" s="234">
        <v>32</v>
      </c>
      <c r="I178" s="234">
        <v>40.650000000000006</v>
      </c>
      <c r="J178" s="234">
        <v>38.700000000000003</v>
      </c>
      <c r="K178" s="234">
        <v>36.349999999999994</v>
      </c>
      <c r="L178" s="234">
        <v>32.25</v>
      </c>
      <c r="M178" s="234">
        <v>41.027370984838569</v>
      </c>
      <c r="N178" s="234">
        <v>39.5</v>
      </c>
      <c r="O178" s="234">
        <v>32.08</v>
      </c>
      <c r="P178" s="234">
        <v>57.05</v>
      </c>
      <c r="Q178" s="234">
        <v>31.700000000000003</v>
      </c>
      <c r="R178" s="234">
        <v>41.645000000000003</v>
      </c>
      <c r="S178" s="234">
        <v>50.543500000000002</v>
      </c>
      <c r="T178" s="234">
        <v>14.55</v>
      </c>
      <c r="U178" s="234">
        <v>82.44</v>
      </c>
      <c r="V178" s="234">
        <v>43.599999999999994</v>
      </c>
      <c r="W178" s="234">
        <v>41.97</v>
      </c>
      <c r="X178" s="231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  <c r="AV178" s="232"/>
      <c r="AW178" s="232"/>
      <c r="AX178" s="232"/>
      <c r="AY178" s="232"/>
      <c r="AZ178" s="232"/>
      <c r="BA178" s="232"/>
      <c r="BB178" s="232"/>
      <c r="BC178" s="232"/>
      <c r="BD178" s="232"/>
      <c r="BE178" s="232"/>
      <c r="BF178" s="232"/>
      <c r="BG178" s="232"/>
      <c r="BH178" s="232"/>
      <c r="BI178" s="232"/>
      <c r="BJ178" s="232"/>
      <c r="BK178" s="232"/>
      <c r="BL178" s="232"/>
      <c r="BM178" s="235"/>
    </row>
    <row r="179" spans="1:65">
      <c r="A179" s="30"/>
      <c r="B179" s="3" t="s">
        <v>269</v>
      </c>
      <c r="C179" s="29"/>
      <c r="D179" s="234">
        <v>0.41821926437230567</v>
      </c>
      <c r="E179" s="234">
        <v>1.8713505728929225</v>
      </c>
      <c r="F179" s="234">
        <v>1.0726913193769518</v>
      </c>
      <c r="G179" s="234">
        <v>1.707302828928327</v>
      </c>
      <c r="H179" s="234">
        <v>0.60000000000000131</v>
      </c>
      <c r="I179" s="234">
        <v>2.0083990307373356</v>
      </c>
      <c r="J179" s="234">
        <v>0.74475946900100931</v>
      </c>
      <c r="K179" s="234">
        <v>1.0911767348448493</v>
      </c>
      <c r="L179" s="234">
        <v>1.5409953493332378</v>
      </c>
      <c r="M179" s="234">
        <v>2.7375053307601571</v>
      </c>
      <c r="N179" s="234">
        <v>0.81649658092772603</v>
      </c>
      <c r="O179" s="234">
        <v>0.50473755556724909</v>
      </c>
      <c r="P179" s="234">
        <v>0.96211572415519031</v>
      </c>
      <c r="Q179" s="234">
        <v>1.8747444270264324</v>
      </c>
      <c r="R179" s="234">
        <v>2.1651851345015891</v>
      </c>
      <c r="S179" s="234">
        <v>2.167334653439565</v>
      </c>
      <c r="T179" s="234">
        <v>0.2250925735484556</v>
      </c>
      <c r="U179" s="234">
        <v>1.6348210911289365</v>
      </c>
      <c r="V179" s="234">
        <v>3.664105165885208</v>
      </c>
      <c r="W179" s="234">
        <v>2.2886473443208035</v>
      </c>
      <c r="X179" s="231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  <c r="AV179" s="232"/>
      <c r="AW179" s="232"/>
      <c r="AX179" s="232"/>
      <c r="AY179" s="232"/>
      <c r="AZ179" s="232"/>
      <c r="BA179" s="232"/>
      <c r="BB179" s="232"/>
      <c r="BC179" s="232"/>
      <c r="BD179" s="232"/>
      <c r="BE179" s="232"/>
      <c r="BF179" s="232"/>
      <c r="BG179" s="232"/>
      <c r="BH179" s="232"/>
      <c r="BI179" s="232"/>
      <c r="BJ179" s="232"/>
      <c r="BK179" s="232"/>
      <c r="BL179" s="232"/>
      <c r="BM179" s="235"/>
    </row>
    <row r="180" spans="1:65">
      <c r="A180" s="30"/>
      <c r="B180" s="3" t="s">
        <v>87</v>
      </c>
      <c r="C180" s="29"/>
      <c r="D180" s="13">
        <v>9.7844530404749396E-3</v>
      </c>
      <c r="E180" s="13">
        <v>5.1739312563567785E-2</v>
      </c>
      <c r="F180" s="13">
        <v>2.6929489189379548E-2</v>
      </c>
      <c r="G180" s="13">
        <v>3.5357462161316862E-2</v>
      </c>
      <c r="H180" s="13">
        <v>1.8808777429467124E-2</v>
      </c>
      <c r="I180" s="13">
        <v>5.0230905312313508E-2</v>
      </c>
      <c r="J180" s="13">
        <v>1.9211336259699299E-2</v>
      </c>
      <c r="K180" s="13">
        <v>2.9949956125659181E-2</v>
      </c>
      <c r="L180" s="13">
        <v>4.805598802494504E-2</v>
      </c>
      <c r="M180" s="13">
        <v>6.6431075981470314E-2</v>
      </c>
      <c r="N180" s="13">
        <v>2.0758387650704899E-2</v>
      </c>
      <c r="O180" s="13">
        <v>1.5709229865149367E-2</v>
      </c>
      <c r="P180" s="13">
        <v>1.6815305403236648E-2</v>
      </c>
      <c r="Q180" s="13">
        <v>5.9264839632026306E-2</v>
      </c>
      <c r="R180" s="13">
        <v>5.2143817961826815E-2</v>
      </c>
      <c r="S180" s="13">
        <v>4.3237302692978062E-2</v>
      </c>
      <c r="T180" s="13">
        <v>1.5452579419802442E-2</v>
      </c>
      <c r="U180" s="13">
        <v>1.9859342700788832E-2</v>
      </c>
      <c r="V180" s="13">
        <v>8.3878790520073424E-2</v>
      </c>
      <c r="W180" s="13">
        <v>5.5612684537197567E-2</v>
      </c>
      <c r="X180" s="157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3" t="s">
        <v>270</v>
      </c>
      <c r="C181" s="29"/>
      <c r="D181" s="13">
        <v>8.7945956157956306E-2</v>
      </c>
      <c r="E181" s="13">
        <v>-7.9392853238773542E-2</v>
      </c>
      <c r="F181" s="13">
        <v>1.3879850865768928E-2</v>
      </c>
      <c r="G181" s="13">
        <v>0.22904933561760199</v>
      </c>
      <c r="H181" s="13">
        <v>-0.1880476842857397</v>
      </c>
      <c r="I181" s="13">
        <v>1.7697808463171594E-2</v>
      </c>
      <c r="J181" s="13">
        <v>-1.3270069826871067E-2</v>
      </c>
      <c r="K181" s="13">
        <v>-7.2660521342020612E-2</v>
      </c>
      <c r="L181" s="13">
        <v>-0.1838055091775147</v>
      </c>
      <c r="M181" s="13">
        <v>4.8874503495002886E-2</v>
      </c>
      <c r="N181" s="13">
        <v>1.1533255410940413E-3</v>
      </c>
      <c r="O181" s="13">
        <v>-0.18219348263638946</v>
      </c>
      <c r="P181" s="13">
        <v>0.45633871465363418</v>
      </c>
      <c r="Q181" s="13">
        <v>-0.1948351644588997</v>
      </c>
      <c r="R181" s="13">
        <v>5.6895506463170431E-2</v>
      </c>
      <c r="S181" s="13">
        <v>0.27587234337463529</v>
      </c>
      <c r="T181" s="13">
        <v>-0.62923389554113718</v>
      </c>
      <c r="U181" s="13">
        <v>1.0952951294544793</v>
      </c>
      <c r="V181" s="13">
        <v>0.11187409586576602</v>
      </c>
      <c r="W181" s="13">
        <v>4.7477877722910788E-2</v>
      </c>
      <c r="X181" s="157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46" t="s">
        <v>271</v>
      </c>
      <c r="C182" s="47"/>
      <c r="D182" s="45">
        <v>0.51</v>
      </c>
      <c r="E182" s="45">
        <v>0.67</v>
      </c>
      <c r="F182" s="45">
        <v>0.01</v>
      </c>
      <c r="G182" s="45">
        <v>1.5</v>
      </c>
      <c r="H182" s="45">
        <v>1.44</v>
      </c>
      <c r="I182" s="45">
        <v>0.01</v>
      </c>
      <c r="J182" s="45">
        <v>0.2</v>
      </c>
      <c r="K182" s="45">
        <v>0.62</v>
      </c>
      <c r="L182" s="45">
        <v>1.41</v>
      </c>
      <c r="M182" s="45">
        <v>0.23</v>
      </c>
      <c r="N182" s="45">
        <v>0.1</v>
      </c>
      <c r="O182" s="45">
        <v>1.4</v>
      </c>
      <c r="P182" s="45">
        <v>3.11</v>
      </c>
      <c r="Q182" s="45">
        <v>1.49</v>
      </c>
      <c r="R182" s="45">
        <v>0.28999999999999998</v>
      </c>
      <c r="S182" s="45">
        <v>1.83</v>
      </c>
      <c r="T182" s="45">
        <v>4.55</v>
      </c>
      <c r="U182" s="45">
        <v>7.61</v>
      </c>
      <c r="V182" s="45">
        <v>0.68</v>
      </c>
      <c r="W182" s="45">
        <v>0.22</v>
      </c>
      <c r="X182" s="157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6"/>
    </row>
    <row r="184" spans="1:65" ht="15">
      <c r="B184" s="8" t="s">
        <v>573</v>
      </c>
      <c r="BM184" s="28" t="s">
        <v>67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7" t="s">
        <v>227</v>
      </c>
      <c r="AE185" s="17" t="s">
        <v>227</v>
      </c>
      <c r="AF185" s="157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55" t="s">
        <v>231</v>
      </c>
      <c r="E186" s="156" t="s">
        <v>232</v>
      </c>
      <c r="F186" s="156" t="s">
        <v>233</v>
      </c>
      <c r="G186" s="156" t="s">
        <v>234</v>
      </c>
      <c r="H186" s="156" t="s">
        <v>293</v>
      </c>
      <c r="I186" s="156" t="s">
        <v>237</v>
      </c>
      <c r="J186" s="156" t="s">
        <v>238</v>
      </c>
      <c r="K186" s="156" t="s">
        <v>239</v>
      </c>
      <c r="L186" s="156" t="s">
        <v>241</v>
      </c>
      <c r="M186" s="156" t="s">
        <v>242</v>
      </c>
      <c r="N186" s="156" t="s">
        <v>243</v>
      </c>
      <c r="O186" s="156" t="s">
        <v>244</v>
      </c>
      <c r="P186" s="156" t="s">
        <v>245</v>
      </c>
      <c r="Q186" s="156" t="s">
        <v>246</v>
      </c>
      <c r="R186" s="156" t="s">
        <v>247</v>
      </c>
      <c r="S186" s="156" t="s">
        <v>248</v>
      </c>
      <c r="T186" s="156" t="s">
        <v>249</v>
      </c>
      <c r="U186" s="156" t="s">
        <v>250</v>
      </c>
      <c r="V186" s="156" t="s">
        <v>251</v>
      </c>
      <c r="W186" s="156" t="s">
        <v>252</v>
      </c>
      <c r="X186" s="156" t="s">
        <v>253</v>
      </c>
      <c r="Y186" s="156" t="s">
        <v>254</v>
      </c>
      <c r="Z186" s="156" t="s">
        <v>255</v>
      </c>
      <c r="AA186" s="156" t="s">
        <v>256</v>
      </c>
      <c r="AB186" s="156" t="s">
        <v>257</v>
      </c>
      <c r="AC186" s="156" t="s">
        <v>258</v>
      </c>
      <c r="AD186" s="156" t="s">
        <v>259</v>
      </c>
      <c r="AE186" s="156" t="s">
        <v>260</v>
      </c>
      <c r="AF186" s="157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328</v>
      </c>
      <c r="E187" s="11" t="s">
        <v>290</v>
      </c>
      <c r="F187" s="11" t="s">
        <v>290</v>
      </c>
      <c r="G187" s="11" t="s">
        <v>328</v>
      </c>
      <c r="H187" s="11" t="s">
        <v>329</v>
      </c>
      <c r="I187" s="11" t="s">
        <v>329</v>
      </c>
      <c r="J187" s="11" t="s">
        <v>328</v>
      </c>
      <c r="K187" s="11" t="s">
        <v>328</v>
      </c>
      <c r="L187" s="11" t="s">
        <v>290</v>
      </c>
      <c r="M187" s="11" t="s">
        <v>290</v>
      </c>
      <c r="N187" s="11" t="s">
        <v>290</v>
      </c>
      <c r="O187" s="11" t="s">
        <v>290</v>
      </c>
      <c r="P187" s="11" t="s">
        <v>290</v>
      </c>
      <c r="Q187" s="11" t="s">
        <v>290</v>
      </c>
      <c r="R187" s="11" t="s">
        <v>329</v>
      </c>
      <c r="S187" s="11" t="s">
        <v>329</v>
      </c>
      <c r="T187" s="11" t="s">
        <v>329</v>
      </c>
      <c r="U187" s="11" t="s">
        <v>329</v>
      </c>
      <c r="V187" s="11" t="s">
        <v>329</v>
      </c>
      <c r="W187" s="11" t="s">
        <v>290</v>
      </c>
      <c r="X187" s="11" t="s">
        <v>290</v>
      </c>
      <c r="Y187" s="11" t="s">
        <v>328</v>
      </c>
      <c r="Z187" s="11" t="s">
        <v>290</v>
      </c>
      <c r="AA187" s="11" t="s">
        <v>329</v>
      </c>
      <c r="AB187" s="11" t="s">
        <v>290</v>
      </c>
      <c r="AC187" s="11" t="s">
        <v>328</v>
      </c>
      <c r="AD187" s="11" t="s">
        <v>290</v>
      </c>
      <c r="AE187" s="11" t="s">
        <v>329</v>
      </c>
      <c r="AF187" s="157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332</v>
      </c>
      <c r="E188" s="26" t="s">
        <v>330</v>
      </c>
      <c r="F188" s="26" t="s">
        <v>331</v>
      </c>
      <c r="G188" s="26" t="s">
        <v>330</v>
      </c>
      <c r="H188" s="26" t="s">
        <v>332</v>
      </c>
      <c r="I188" s="26" t="s">
        <v>333</v>
      </c>
      <c r="J188" s="26" t="s">
        <v>333</v>
      </c>
      <c r="K188" s="26" t="s">
        <v>333</v>
      </c>
      <c r="L188" s="26" t="s">
        <v>333</v>
      </c>
      <c r="M188" s="26" t="s">
        <v>333</v>
      </c>
      <c r="N188" s="26" t="s">
        <v>333</v>
      </c>
      <c r="O188" s="26" t="s">
        <v>333</v>
      </c>
      <c r="P188" s="26" t="s">
        <v>333</v>
      </c>
      <c r="Q188" s="26" t="s">
        <v>333</v>
      </c>
      <c r="R188" s="26" t="s">
        <v>331</v>
      </c>
      <c r="S188" s="26" t="s">
        <v>332</v>
      </c>
      <c r="T188" s="26" t="s">
        <v>332</v>
      </c>
      <c r="U188" s="26" t="s">
        <v>331</v>
      </c>
      <c r="V188" s="26" t="s">
        <v>333</v>
      </c>
      <c r="W188" s="26" t="s">
        <v>266</v>
      </c>
      <c r="X188" s="26" t="s">
        <v>332</v>
      </c>
      <c r="Y188" s="26" t="s">
        <v>331</v>
      </c>
      <c r="Z188" s="26" t="s">
        <v>331</v>
      </c>
      <c r="AA188" s="26" t="s">
        <v>333</v>
      </c>
      <c r="AB188" s="26" t="s">
        <v>333</v>
      </c>
      <c r="AC188" s="26" t="s">
        <v>330</v>
      </c>
      <c r="AD188" s="26" t="s">
        <v>333</v>
      </c>
      <c r="AE188" s="26" t="s">
        <v>332</v>
      </c>
      <c r="AF188" s="157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37">
        <v>17.420000000000002</v>
      </c>
      <c r="E189" s="230">
        <v>14.169716485160029</v>
      </c>
      <c r="F189" s="230">
        <v>14.1</v>
      </c>
      <c r="G189" s="237">
        <v>19.423676369999999</v>
      </c>
      <c r="H189" s="230">
        <v>14.099365150000001</v>
      </c>
      <c r="I189" s="230">
        <v>14.2</v>
      </c>
      <c r="J189" s="230">
        <v>13.0024</v>
      </c>
      <c r="K189" s="237">
        <v>12</v>
      </c>
      <c r="L189" s="230">
        <v>12.5</v>
      </c>
      <c r="M189" s="230">
        <v>14</v>
      </c>
      <c r="N189" s="230">
        <v>16</v>
      </c>
      <c r="O189" s="230">
        <v>13.6</v>
      </c>
      <c r="P189" s="230">
        <v>13.5</v>
      </c>
      <c r="Q189" s="230">
        <v>13</v>
      </c>
      <c r="R189" s="230">
        <v>13.683988016446635</v>
      </c>
      <c r="S189" s="230">
        <v>13</v>
      </c>
      <c r="T189" s="230">
        <v>12.9</v>
      </c>
      <c r="U189" s="230">
        <v>13.4</v>
      </c>
      <c r="V189" s="230">
        <v>13.5</v>
      </c>
      <c r="W189" s="230">
        <v>14.4</v>
      </c>
      <c r="X189" s="230">
        <v>13.7</v>
      </c>
      <c r="Y189" s="237">
        <v>13</v>
      </c>
      <c r="Z189" s="230">
        <v>14.1</v>
      </c>
      <c r="AA189" s="230">
        <v>14.83</v>
      </c>
      <c r="AB189" s="237">
        <v>10.8</v>
      </c>
      <c r="AC189" s="230">
        <v>13.25</v>
      </c>
      <c r="AD189" s="230">
        <v>13.6</v>
      </c>
      <c r="AE189" s="230">
        <v>14</v>
      </c>
      <c r="AF189" s="231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232"/>
      <c r="BH189" s="232"/>
      <c r="BI189" s="232"/>
      <c r="BJ189" s="232"/>
      <c r="BK189" s="232"/>
      <c r="BL189" s="232"/>
      <c r="BM189" s="233">
        <v>1</v>
      </c>
    </row>
    <row r="190" spans="1:65">
      <c r="A190" s="30"/>
      <c r="B190" s="19">
        <v>1</v>
      </c>
      <c r="C190" s="9">
        <v>2</v>
      </c>
      <c r="D190" s="239">
        <v>17.5</v>
      </c>
      <c r="E190" s="234">
        <v>14.056939637760852</v>
      </c>
      <c r="F190" s="234">
        <v>14.4</v>
      </c>
      <c r="G190" s="239">
        <v>18.855113939999999</v>
      </c>
      <c r="H190" s="234">
        <v>14.33568324</v>
      </c>
      <c r="I190" s="234">
        <v>14.7</v>
      </c>
      <c r="J190" s="234">
        <v>11.431900000000001</v>
      </c>
      <c r="K190" s="239">
        <v>13</v>
      </c>
      <c r="L190" s="234">
        <v>13</v>
      </c>
      <c r="M190" s="234">
        <v>14.4</v>
      </c>
      <c r="N190" s="234">
        <v>14.7</v>
      </c>
      <c r="O190" s="234">
        <v>13.5</v>
      </c>
      <c r="P190" s="234">
        <v>14.2</v>
      </c>
      <c r="Q190" s="234">
        <v>13</v>
      </c>
      <c r="R190" s="234">
        <v>13.736902177950002</v>
      </c>
      <c r="S190" s="234">
        <v>12.7</v>
      </c>
      <c r="T190" s="234">
        <v>13</v>
      </c>
      <c r="U190" s="234">
        <v>14</v>
      </c>
      <c r="V190" s="234">
        <v>13.6</v>
      </c>
      <c r="W190" s="234">
        <v>13.7</v>
      </c>
      <c r="X190" s="234">
        <v>13.9</v>
      </c>
      <c r="Y190" s="239">
        <v>13</v>
      </c>
      <c r="Z190" s="234">
        <v>13.7</v>
      </c>
      <c r="AA190" s="234">
        <v>14.79</v>
      </c>
      <c r="AB190" s="239">
        <v>10.5</v>
      </c>
      <c r="AC190" s="234">
        <v>13.22</v>
      </c>
      <c r="AD190" s="234">
        <v>14.3</v>
      </c>
      <c r="AE190" s="240">
        <v>12.2</v>
      </c>
      <c r="AF190" s="231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16</v>
      </c>
    </row>
    <row r="191" spans="1:65">
      <c r="A191" s="30"/>
      <c r="B191" s="19">
        <v>1</v>
      </c>
      <c r="C191" s="9">
        <v>3</v>
      </c>
      <c r="D191" s="239">
        <v>17.23</v>
      </c>
      <c r="E191" s="234">
        <v>14.253987914482547</v>
      </c>
      <c r="F191" s="234">
        <v>14.2</v>
      </c>
      <c r="G191" s="239">
        <v>18.339556959999999</v>
      </c>
      <c r="H191" s="234">
        <v>14.286690220000001</v>
      </c>
      <c r="I191" s="234">
        <v>15.1</v>
      </c>
      <c r="J191" s="234">
        <v>11.6768</v>
      </c>
      <c r="K191" s="239">
        <v>12</v>
      </c>
      <c r="L191" s="234">
        <v>13.1</v>
      </c>
      <c r="M191" s="234">
        <v>14.5</v>
      </c>
      <c r="N191" s="234">
        <v>15.7</v>
      </c>
      <c r="O191" s="234">
        <v>13.4</v>
      </c>
      <c r="P191" s="234">
        <v>13.5</v>
      </c>
      <c r="Q191" s="234">
        <v>12.8</v>
      </c>
      <c r="R191" s="234">
        <v>13.506461533950002</v>
      </c>
      <c r="S191" s="234">
        <v>12.5</v>
      </c>
      <c r="T191" s="234">
        <v>13.6</v>
      </c>
      <c r="U191" s="234">
        <v>13.4</v>
      </c>
      <c r="V191" s="234">
        <v>13.1</v>
      </c>
      <c r="W191" s="234">
        <v>13.7</v>
      </c>
      <c r="X191" s="234">
        <v>13.9</v>
      </c>
      <c r="Y191" s="239">
        <v>13</v>
      </c>
      <c r="Z191" s="234">
        <v>14.2</v>
      </c>
      <c r="AA191" s="234">
        <v>14.08</v>
      </c>
      <c r="AB191" s="239">
        <v>10.6</v>
      </c>
      <c r="AC191" s="234">
        <v>13.170000000000002</v>
      </c>
      <c r="AD191" s="234">
        <v>14.4</v>
      </c>
      <c r="AE191" s="234">
        <v>13.5</v>
      </c>
      <c r="AF191" s="231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16</v>
      </c>
    </row>
    <row r="192" spans="1:65">
      <c r="A192" s="30"/>
      <c r="B192" s="19">
        <v>1</v>
      </c>
      <c r="C192" s="9">
        <v>4</v>
      </c>
      <c r="D192" s="239">
        <v>17.59</v>
      </c>
      <c r="E192" s="234">
        <v>14.006033844157376</v>
      </c>
      <c r="F192" s="234">
        <v>14.3</v>
      </c>
      <c r="G192" s="239">
        <v>18.851073209999999</v>
      </c>
      <c r="H192" s="234">
        <v>14.51556961</v>
      </c>
      <c r="I192" s="234">
        <v>15.8</v>
      </c>
      <c r="J192" s="234">
        <v>12.6972</v>
      </c>
      <c r="K192" s="239">
        <v>12</v>
      </c>
      <c r="L192" s="234">
        <v>12.6</v>
      </c>
      <c r="M192" s="234">
        <v>14.5</v>
      </c>
      <c r="N192" s="234">
        <v>15.9</v>
      </c>
      <c r="O192" s="234">
        <v>13.2</v>
      </c>
      <c r="P192" s="234">
        <v>13.6</v>
      </c>
      <c r="Q192" s="234">
        <v>13.7</v>
      </c>
      <c r="R192" s="234">
        <v>13.198523319450002</v>
      </c>
      <c r="S192" s="234">
        <v>12.6</v>
      </c>
      <c r="T192" s="234">
        <v>13.6</v>
      </c>
      <c r="U192" s="234">
        <v>13.8</v>
      </c>
      <c r="V192" s="234">
        <v>13.3</v>
      </c>
      <c r="W192" s="234">
        <v>14</v>
      </c>
      <c r="X192" s="234">
        <v>13.6</v>
      </c>
      <c r="Y192" s="239">
        <v>13</v>
      </c>
      <c r="Z192" s="234">
        <v>13.6</v>
      </c>
      <c r="AA192" s="234">
        <v>12.45</v>
      </c>
      <c r="AB192" s="239">
        <v>11.1</v>
      </c>
      <c r="AC192" s="234">
        <v>13.22</v>
      </c>
      <c r="AD192" s="234">
        <v>14.2</v>
      </c>
      <c r="AE192" s="234">
        <v>14</v>
      </c>
      <c r="AF192" s="231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13.715658789692398</v>
      </c>
    </row>
    <row r="193" spans="1:65">
      <c r="A193" s="30"/>
      <c r="B193" s="19">
        <v>1</v>
      </c>
      <c r="C193" s="9">
        <v>5</v>
      </c>
      <c r="D193" s="239">
        <v>17.66</v>
      </c>
      <c r="E193" s="234">
        <v>13.869143844025814</v>
      </c>
      <c r="F193" s="234">
        <v>14.4</v>
      </c>
      <c r="G193" s="239">
        <v>18.881384229999998</v>
      </c>
      <c r="H193" s="234">
        <v>14.36153985</v>
      </c>
      <c r="I193" s="234">
        <v>14.8</v>
      </c>
      <c r="J193" s="234">
        <v>12.806900000000001</v>
      </c>
      <c r="K193" s="239">
        <v>12</v>
      </c>
      <c r="L193" s="234">
        <v>12.9</v>
      </c>
      <c r="M193" s="234">
        <v>13.8</v>
      </c>
      <c r="N193" s="234">
        <v>14.2</v>
      </c>
      <c r="O193" s="234">
        <v>13.2</v>
      </c>
      <c r="P193" s="234">
        <v>13.7</v>
      </c>
      <c r="Q193" s="234">
        <v>12.7</v>
      </c>
      <c r="R193" s="234">
        <v>13.423893892407115</v>
      </c>
      <c r="S193" s="234">
        <v>12.9</v>
      </c>
      <c r="T193" s="234">
        <v>13.4</v>
      </c>
      <c r="U193" s="234">
        <v>13.7</v>
      </c>
      <c r="V193" s="234">
        <v>13</v>
      </c>
      <c r="W193" s="234">
        <v>14.1</v>
      </c>
      <c r="X193" s="240">
        <v>15</v>
      </c>
      <c r="Y193" s="239">
        <v>13</v>
      </c>
      <c r="Z193" s="234">
        <v>13.8</v>
      </c>
      <c r="AA193" s="234">
        <v>12.95</v>
      </c>
      <c r="AB193" s="239">
        <v>10.5</v>
      </c>
      <c r="AC193" s="234">
        <v>13.36</v>
      </c>
      <c r="AD193" s="234">
        <v>14.2</v>
      </c>
      <c r="AE193" s="234">
        <v>14.1</v>
      </c>
      <c r="AF193" s="231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3">
        <v>82</v>
      </c>
    </row>
    <row r="194" spans="1:65">
      <c r="A194" s="30"/>
      <c r="B194" s="19">
        <v>1</v>
      </c>
      <c r="C194" s="9">
        <v>6</v>
      </c>
      <c r="D194" s="239">
        <v>17.329999999999998</v>
      </c>
      <c r="E194" s="234">
        <v>14.195292600810546</v>
      </c>
      <c r="F194" s="234">
        <v>14.3</v>
      </c>
      <c r="G194" s="239">
        <v>19.03905263</v>
      </c>
      <c r="H194" s="234">
        <v>14.039503420000001</v>
      </c>
      <c r="I194" s="234">
        <v>15.1</v>
      </c>
      <c r="J194" s="234">
        <v>12.239800000000001</v>
      </c>
      <c r="K194" s="239">
        <v>12</v>
      </c>
      <c r="L194" s="234">
        <v>12.7</v>
      </c>
      <c r="M194" s="234">
        <v>13.4</v>
      </c>
      <c r="N194" s="234">
        <v>15.9</v>
      </c>
      <c r="O194" s="234">
        <v>13.8</v>
      </c>
      <c r="P194" s="234">
        <v>14</v>
      </c>
      <c r="Q194" s="234">
        <v>13.3</v>
      </c>
      <c r="R194" s="234">
        <v>13.056678220950001</v>
      </c>
      <c r="S194" s="234">
        <v>12.4</v>
      </c>
      <c r="T194" s="234">
        <v>13.5</v>
      </c>
      <c r="U194" s="234">
        <v>13.4</v>
      </c>
      <c r="V194" s="234">
        <v>13.1</v>
      </c>
      <c r="W194" s="234">
        <v>14.1</v>
      </c>
      <c r="X194" s="234">
        <v>14.1</v>
      </c>
      <c r="Y194" s="239">
        <v>13</v>
      </c>
      <c r="Z194" s="234">
        <v>13.9</v>
      </c>
      <c r="AA194" s="234">
        <v>13.4</v>
      </c>
      <c r="AB194" s="239">
        <v>10.4</v>
      </c>
      <c r="AC194" s="234">
        <v>13.05</v>
      </c>
      <c r="AD194" s="234">
        <v>13.6</v>
      </c>
      <c r="AE194" s="234">
        <v>13.9</v>
      </c>
      <c r="AF194" s="231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232"/>
      <c r="BH194" s="232"/>
      <c r="BI194" s="232"/>
      <c r="BJ194" s="232"/>
      <c r="BK194" s="232"/>
      <c r="BL194" s="232"/>
      <c r="BM194" s="235"/>
    </row>
    <row r="195" spans="1:65">
      <c r="A195" s="30"/>
      <c r="B195" s="20" t="s">
        <v>267</v>
      </c>
      <c r="C195" s="12"/>
      <c r="D195" s="236">
        <v>17.455000000000002</v>
      </c>
      <c r="E195" s="236">
        <v>14.091852387732859</v>
      </c>
      <c r="F195" s="236">
        <v>14.283333333333333</v>
      </c>
      <c r="G195" s="236">
        <v>18.898309556666664</v>
      </c>
      <c r="H195" s="236">
        <v>14.273058581666668</v>
      </c>
      <c r="I195" s="236">
        <v>14.949999999999998</v>
      </c>
      <c r="J195" s="236">
        <v>12.309166666666668</v>
      </c>
      <c r="K195" s="236">
        <v>12.166666666666666</v>
      </c>
      <c r="L195" s="236">
        <v>12.800000000000002</v>
      </c>
      <c r="M195" s="236">
        <v>14.100000000000001</v>
      </c>
      <c r="N195" s="236">
        <v>15.4</v>
      </c>
      <c r="O195" s="236">
        <v>13.450000000000001</v>
      </c>
      <c r="P195" s="236">
        <v>13.75</v>
      </c>
      <c r="Q195" s="236">
        <v>13.083333333333334</v>
      </c>
      <c r="R195" s="236">
        <v>13.434407860192294</v>
      </c>
      <c r="S195" s="236">
        <v>12.683333333333335</v>
      </c>
      <c r="T195" s="236">
        <v>13.333333333333334</v>
      </c>
      <c r="U195" s="236">
        <v>13.616666666666667</v>
      </c>
      <c r="V195" s="236">
        <v>13.266666666666666</v>
      </c>
      <c r="W195" s="236">
        <v>13.999999999999998</v>
      </c>
      <c r="X195" s="236">
        <v>14.033333333333331</v>
      </c>
      <c r="Y195" s="236">
        <v>13</v>
      </c>
      <c r="Z195" s="236">
        <v>13.883333333333335</v>
      </c>
      <c r="AA195" s="236">
        <v>13.75</v>
      </c>
      <c r="AB195" s="236">
        <v>10.65</v>
      </c>
      <c r="AC195" s="236">
        <v>13.211666666666666</v>
      </c>
      <c r="AD195" s="236">
        <v>14.049999999999999</v>
      </c>
      <c r="AE195" s="236">
        <v>13.616666666666667</v>
      </c>
      <c r="AF195" s="231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232"/>
      <c r="BH195" s="232"/>
      <c r="BI195" s="232"/>
      <c r="BJ195" s="232"/>
      <c r="BK195" s="232"/>
      <c r="BL195" s="232"/>
      <c r="BM195" s="235"/>
    </row>
    <row r="196" spans="1:65">
      <c r="A196" s="30"/>
      <c r="B196" s="3" t="s">
        <v>268</v>
      </c>
      <c r="C196" s="29"/>
      <c r="D196" s="234">
        <v>17.46</v>
      </c>
      <c r="E196" s="234">
        <v>14.113328061460439</v>
      </c>
      <c r="F196" s="234">
        <v>14.3</v>
      </c>
      <c r="G196" s="234">
        <v>18.868249084999999</v>
      </c>
      <c r="H196" s="234">
        <v>14.311186729999999</v>
      </c>
      <c r="I196" s="234">
        <v>14.95</v>
      </c>
      <c r="J196" s="234">
        <v>12.468500000000001</v>
      </c>
      <c r="K196" s="234">
        <v>12</v>
      </c>
      <c r="L196" s="234">
        <v>12.8</v>
      </c>
      <c r="M196" s="234">
        <v>14.2</v>
      </c>
      <c r="N196" s="234">
        <v>15.8</v>
      </c>
      <c r="O196" s="234">
        <v>13.45</v>
      </c>
      <c r="P196" s="234">
        <v>13.649999999999999</v>
      </c>
      <c r="Q196" s="234">
        <v>13</v>
      </c>
      <c r="R196" s="234">
        <v>13.465177713178559</v>
      </c>
      <c r="S196" s="234">
        <v>12.649999999999999</v>
      </c>
      <c r="T196" s="234">
        <v>13.45</v>
      </c>
      <c r="U196" s="234">
        <v>13.55</v>
      </c>
      <c r="V196" s="234">
        <v>13.2</v>
      </c>
      <c r="W196" s="234">
        <v>14.05</v>
      </c>
      <c r="X196" s="234">
        <v>13.9</v>
      </c>
      <c r="Y196" s="234">
        <v>13</v>
      </c>
      <c r="Z196" s="234">
        <v>13.850000000000001</v>
      </c>
      <c r="AA196" s="234">
        <v>13.74</v>
      </c>
      <c r="AB196" s="234">
        <v>10.55</v>
      </c>
      <c r="AC196" s="234">
        <v>13.22</v>
      </c>
      <c r="AD196" s="234">
        <v>14.2</v>
      </c>
      <c r="AE196" s="234">
        <v>13.95</v>
      </c>
      <c r="AF196" s="231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232"/>
      <c r="BH196" s="232"/>
      <c r="BI196" s="232"/>
      <c r="BJ196" s="232"/>
      <c r="BK196" s="232"/>
      <c r="BL196" s="232"/>
      <c r="BM196" s="235"/>
    </row>
    <row r="197" spans="1:65">
      <c r="A197" s="30"/>
      <c r="B197" s="3" t="s">
        <v>269</v>
      </c>
      <c r="C197" s="29"/>
      <c r="D197" s="23">
        <v>0.16109003693587021</v>
      </c>
      <c r="E197" s="23">
        <v>0.14229085870585068</v>
      </c>
      <c r="F197" s="23">
        <v>0.11690451944500162</v>
      </c>
      <c r="G197" s="23">
        <v>0.34997341783440539</v>
      </c>
      <c r="H197" s="23">
        <v>0.17633242744853758</v>
      </c>
      <c r="I197" s="23">
        <v>0.53197744313081585</v>
      </c>
      <c r="J197" s="23">
        <v>0.64080838529678008</v>
      </c>
      <c r="K197" s="23">
        <v>0.40824829046386302</v>
      </c>
      <c r="L197" s="23">
        <v>0.2366431913239847</v>
      </c>
      <c r="M197" s="23">
        <v>0.44721359549995782</v>
      </c>
      <c r="N197" s="23">
        <v>0.75894663844041144</v>
      </c>
      <c r="O197" s="23">
        <v>0.2345207879911719</v>
      </c>
      <c r="P197" s="23">
        <v>0.28809720581775849</v>
      </c>
      <c r="Q197" s="23">
        <v>0.36560452221856687</v>
      </c>
      <c r="R197" s="23">
        <v>0.26736362468201519</v>
      </c>
      <c r="S197" s="23">
        <v>0.23166067138525404</v>
      </c>
      <c r="T197" s="23">
        <v>0.30767948691238184</v>
      </c>
      <c r="U197" s="23">
        <v>0.25625508125043417</v>
      </c>
      <c r="V197" s="23">
        <v>0.24221202832779937</v>
      </c>
      <c r="W197" s="23">
        <v>0.26832815729997517</v>
      </c>
      <c r="X197" s="23">
        <v>0.50464508980734846</v>
      </c>
      <c r="Y197" s="23">
        <v>0</v>
      </c>
      <c r="Z197" s="23">
        <v>0.23166067138525395</v>
      </c>
      <c r="AA197" s="23">
        <v>0.98075481135704878</v>
      </c>
      <c r="AB197" s="23">
        <v>0.25884358211089559</v>
      </c>
      <c r="AC197" s="23">
        <v>0.10147249216741729</v>
      </c>
      <c r="AD197" s="23">
        <v>0.35637059362410944</v>
      </c>
      <c r="AE197" s="23">
        <v>0.72502873506273313</v>
      </c>
      <c r="AF197" s="157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87</v>
      </c>
      <c r="C198" s="29"/>
      <c r="D198" s="13">
        <v>9.2288763641289132E-3</v>
      </c>
      <c r="E198" s="13">
        <v>1.0097384984653736E-2</v>
      </c>
      <c r="F198" s="13">
        <v>8.18468047456254E-3</v>
      </c>
      <c r="G198" s="13">
        <v>1.8518768400158151E-2</v>
      </c>
      <c r="H198" s="13">
        <v>1.235421451117923E-2</v>
      </c>
      <c r="I198" s="13">
        <v>3.5583775460255249E-2</v>
      </c>
      <c r="J198" s="13">
        <v>5.2059445017678965E-2</v>
      </c>
      <c r="K198" s="13">
        <v>3.355465401072847E-2</v>
      </c>
      <c r="L198" s="13">
        <v>1.84877493221863E-2</v>
      </c>
      <c r="M198" s="13">
        <v>3.1717276276592751E-2</v>
      </c>
      <c r="N198" s="13">
        <v>4.9282249249377366E-2</v>
      </c>
      <c r="O198" s="13">
        <v>1.7436489813470027E-2</v>
      </c>
      <c r="P198" s="13">
        <v>2.0952524059473347E-2</v>
      </c>
      <c r="Q198" s="13">
        <v>2.7944294691864983E-2</v>
      </c>
      <c r="R198" s="13">
        <v>1.9901407450509563E-2</v>
      </c>
      <c r="S198" s="13">
        <v>1.8264967520519371E-2</v>
      </c>
      <c r="T198" s="13">
        <v>2.3075961518428636E-2</v>
      </c>
      <c r="U198" s="13">
        <v>1.8819222613250978E-2</v>
      </c>
      <c r="V198" s="13">
        <v>1.8257188064909502E-2</v>
      </c>
      <c r="W198" s="13">
        <v>1.9166296949998229E-2</v>
      </c>
      <c r="X198" s="13">
        <v>3.5960457705986833E-2</v>
      </c>
      <c r="Y198" s="13">
        <v>0</v>
      </c>
      <c r="Z198" s="13">
        <v>1.6686242836873033E-2</v>
      </c>
      <c r="AA198" s="13">
        <v>7.1327622644149005E-2</v>
      </c>
      <c r="AB198" s="13">
        <v>2.4304561700553576E-2</v>
      </c>
      <c r="AC198" s="13">
        <v>7.6805216728207861E-3</v>
      </c>
      <c r="AD198" s="13">
        <v>2.5364455062214197E-2</v>
      </c>
      <c r="AE198" s="13">
        <v>5.324568433753242E-2</v>
      </c>
      <c r="AF198" s="157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270</v>
      </c>
      <c r="C199" s="29"/>
      <c r="D199" s="13">
        <v>0.27263300054663042</v>
      </c>
      <c r="E199" s="13">
        <v>2.7428037093134572E-2</v>
      </c>
      <c r="F199" s="13">
        <v>4.1388791624617616E-2</v>
      </c>
      <c r="G199" s="13">
        <v>0.37786378667199982</v>
      </c>
      <c r="H199" s="13">
        <v>4.0639665984776974E-2</v>
      </c>
      <c r="I199" s="13">
        <v>8.9995036274541418E-2</v>
      </c>
      <c r="J199" s="13">
        <v>-0.10254645034496912</v>
      </c>
      <c r="K199" s="13">
        <v>-0.11293603513889039</v>
      </c>
      <c r="L199" s="13">
        <v>-6.67601027214626E-2</v>
      </c>
      <c r="M199" s="13">
        <v>2.802207434588877E-2</v>
      </c>
      <c r="N199" s="13">
        <v>0.12280425141324014</v>
      </c>
      <c r="O199" s="13">
        <v>-1.9369014187786915E-2</v>
      </c>
      <c r="P199" s="13">
        <v>2.5037959046787517E-3</v>
      </c>
      <c r="Q199" s="13">
        <v>-4.610244874524505E-2</v>
      </c>
      <c r="R199" s="13">
        <v>-2.0505827230950735E-2</v>
      </c>
      <c r="S199" s="13">
        <v>-7.5266195535199309E-2</v>
      </c>
      <c r="T199" s="13">
        <v>-2.7875107001523625E-2</v>
      </c>
      <c r="U199" s="13">
        <v>-7.2174530253060754E-3</v>
      </c>
      <c r="V199" s="13">
        <v>-3.2735731466516205E-2</v>
      </c>
      <c r="W199" s="13">
        <v>2.0731137648400066E-2</v>
      </c>
      <c r="X199" s="13">
        <v>2.3161449880896079E-2</v>
      </c>
      <c r="Y199" s="13">
        <v>-5.2178229326485637E-2</v>
      </c>
      <c r="Z199" s="13">
        <v>1.2225044834663468E-2</v>
      </c>
      <c r="AA199" s="13">
        <v>2.5037959046787517E-3</v>
      </c>
      <c r="AB199" s="13">
        <v>-0.22351524171746706</v>
      </c>
      <c r="AC199" s="13">
        <v>-3.6745746650134858E-2</v>
      </c>
      <c r="AD199" s="13">
        <v>2.4376605997144418E-2</v>
      </c>
      <c r="AE199" s="13">
        <v>-7.2174530253060754E-3</v>
      </c>
      <c r="AF199" s="157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46" t="s">
        <v>271</v>
      </c>
      <c r="C200" s="47"/>
      <c r="D200" s="45">
        <v>5.55</v>
      </c>
      <c r="E200" s="45">
        <v>0.51</v>
      </c>
      <c r="F200" s="45">
        <v>0.8</v>
      </c>
      <c r="G200" s="45">
        <v>7.71</v>
      </c>
      <c r="H200" s="45">
        <v>0.78</v>
      </c>
      <c r="I200" s="45">
        <v>1.8</v>
      </c>
      <c r="J200" s="45">
        <v>2.16</v>
      </c>
      <c r="K200" s="45" t="s">
        <v>272</v>
      </c>
      <c r="L200" s="45">
        <v>1.42</v>
      </c>
      <c r="M200" s="45">
        <v>0.52</v>
      </c>
      <c r="N200" s="45">
        <v>2.4700000000000002</v>
      </c>
      <c r="O200" s="45">
        <v>0.45</v>
      </c>
      <c r="P200" s="45">
        <v>0</v>
      </c>
      <c r="Q200" s="45">
        <v>1</v>
      </c>
      <c r="R200" s="45">
        <v>0.47</v>
      </c>
      <c r="S200" s="45">
        <v>1.6</v>
      </c>
      <c r="T200" s="45">
        <v>0.62</v>
      </c>
      <c r="U200" s="45">
        <v>0.2</v>
      </c>
      <c r="V200" s="45">
        <v>0.72</v>
      </c>
      <c r="W200" s="45">
        <v>0.37</v>
      </c>
      <c r="X200" s="45">
        <v>0.42</v>
      </c>
      <c r="Y200" s="45" t="s">
        <v>272</v>
      </c>
      <c r="Z200" s="45">
        <v>0.2</v>
      </c>
      <c r="AA200" s="45">
        <v>0</v>
      </c>
      <c r="AB200" s="45">
        <v>4.6500000000000004</v>
      </c>
      <c r="AC200" s="45">
        <v>0.81</v>
      </c>
      <c r="AD200" s="45">
        <v>0.45</v>
      </c>
      <c r="AE200" s="45">
        <v>0.2</v>
      </c>
      <c r="AF200" s="157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B201" s="31" t="s">
        <v>337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BM201" s="56"/>
    </row>
    <row r="202" spans="1:65">
      <c r="BM202" s="56"/>
    </row>
    <row r="203" spans="1:65" ht="15">
      <c r="B203" s="8" t="s">
        <v>574</v>
      </c>
      <c r="BM203" s="28" t="s">
        <v>67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7" t="s">
        <v>227</v>
      </c>
      <c r="AC204" s="17" t="s">
        <v>227</v>
      </c>
      <c r="AD204" s="17" t="s">
        <v>227</v>
      </c>
      <c r="AE204" s="17" t="s">
        <v>227</v>
      </c>
      <c r="AF204" s="157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55" t="s">
        <v>231</v>
      </c>
      <c r="E205" s="156" t="s">
        <v>232</v>
      </c>
      <c r="F205" s="156" t="s">
        <v>233</v>
      </c>
      <c r="G205" s="156" t="s">
        <v>234</v>
      </c>
      <c r="H205" s="156" t="s">
        <v>293</v>
      </c>
      <c r="I205" s="156" t="s">
        <v>237</v>
      </c>
      <c r="J205" s="156" t="s">
        <v>238</v>
      </c>
      <c r="K205" s="156" t="s">
        <v>239</v>
      </c>
      <c r="L205" s="156" t="s">
        <v>241</v>
      </c>
      <c r="M205" s="156" t="s">
        <v>242</v>
      </c>
      <c r="N205" s="156" t="s">
        <v>243</v>
      </c>
      <c r="O205" s="156" t="s">
        <v>244</v>
      </c>
      <c r="P205" s="156" t="s">
        <v>245</v>
      </c>
      <c r="Q205" s="156" t="s">
        <v>246</v>
      </c>
      <c r="R205" s="156" t="s">
        <v>247</v>
      </c>
      <c r="S205" s="156" t="s">
        <v>248</v>
      </c>
      <c r="T205" s="156" t="s">
        <v>249</v>
      </c>
      <c r="U205" s="156" t="s">
        <v>250</v>
      </c>
      <c r="V205" s="156" t="s">
        <v>251</v>
      </c>
      <c r="W205" s="156" t="s">
        <v>252</v>
      </c>
      <c r="X205" s="156" t="s">
        <v>253</v>
      </c>
      <c r="Y205" s="156" t="s">
        <v>254</v>
      </c>
      <c r="Z205" s="156" t="s">
        <v>255</v>
      </c>
      <c r="AA205" s="156" t="s">
        <v>256</v>
      </c>
      <c r="AB205" s="156" t="s">
        <v>257</v>
      </c>
      <c r="AC205" s="156" t="s">
        <v>258</v>
      </c>
      <c r="AD205" s="156" t="s">
        <v>259</v>
      </c>
      <c r="AE205" s="156" t="s">
        <v>260</v>
      </c>
      <c r="AF205" s="157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328</v>
      </c>
      <c r="E206" s="11" t="s">
        <v>290</v>
      </c>
      <c r="F206" s="11" t="s">
        <v>328</v>
      </c>
      <c r="G206" s="11" t="s">
        <v>328</v>
      </c>
      <c r="H206" s="11" t="s">
        <v>329</v>
      </c>
      <c r="I206" s="11" t="s">
        <v>329</v>
      </c>
      <c r="J206" s="11" t="s">
        <v>328</v>
      </c>
      <c r="K206" s="11" t="s">
        <v>328</v>
      </c>
      <c r="L206" s="11" t="s">
        <v>290</v>
      </c>
      <c r="M206" s="11" t="s">
        <v>290</v>
      </c>
      <c r="N206" s="11" t="s">
        <v>290</v>
      </c>
      <c r="O206" s="11" t="s">
        <v>290</v>
      </c>
      <c r="P206" s="11" t="s">
        <v>290</v>
      </c>
      <c r="Q206" s="11" t="s">
        <v>290</v>
      </c>
      <c r="R206" s="11" t="s">
        <v>329</v>
      </c>
      <c r="S206" s="11" t="s">
        <v>329</v>
      </c>
      <c r="T206" s="11" t="s">
        <v>329</v>
      </c>
      <c r="U206" s="11" t="s">
        <v>329</v>
      </c>
      <c r="V206" s="11" t="s">
        <v>329</v>
      </c>
      <c r="W206" s="11" t="s">
        <v>290</v>
      </c>
      <c r="X206" s="11" t="s">
        <v>328</v>
      </c>
      <c r="Y206" s="11" t="s">
        <v>328</v>
      </c>
      <c r="Z206" s="11" t="s">
        <v>290</v>
      </c>
      <c r="AA206" s="11" t="s">
        <v>329</v>
      </c>
      <c r="AB206" s="11" t="s">
        <v>328</v>
      </c>
      <c r="AC206" s="11" t="s">
        <v>328</v>
      </c>
      <c r="AD206" s="11" t="s">
        <v>290</v>
      </c>
      <c r="AE206" s="11" t="s">
        <v>329</v>
      </c>
      <c r="AF206" s="157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 t="s">
        <v>332</v>
      </c>
      <c r="E207" s="26" t="s">
        <v>330</v>
      </c>
      <c r="F207" s="26" t="s">
        <v>331</v>
      </c>
      <c r="G207" s="26" t="s">
        <v>330</v>
      </c>
      <c r="H207" s="26" t="s">
        <v>332</v>
      </c>
      <c r="I207" s="26" t="s">
        <v>333</v>
      </c>
      <c r="J207" s="26" t="s">
        <v>333</v>
      </c>
      <c r="K207" s="26" t="s">
        <v>333</v>
      </c>
      <c r="L207" s="26" t="s">
        <v>333</v>
      </c>
      <c r="M207" s="26" t="s">
        <v>333</v>
      </c>
      <c r="N207" s="26" t="s">
        <v>333</v>
      </c>
      <c r="O207" s="26" t="s">
        <v>333</v>
      </c>
      <c r="P207" s="26" t="s">
        <v>333</v>
      </c>
      <c r="Q207" s="26" t="s">
        <v>333</v>
      </c>
      <c r="R207" s="26" t="s">
        <v>331</v>
      </c>
      <c r="S207" s="26" t="s">
        <v>332</v>
      </c>
      <c r="T207" s="26" t="s">
        <v>332</v>
      </c>
      <c r="U207" s="26" t="s">
        <v>331</v>
      </c>
      <c r="V207" s="26" t="s">
        <v>333</v>
      </c>
      <c r="W207" s="26" t="s">
        <v>266</v>
      </c>
      <c r="X207" s="26" t="s">
        <v>332</v>
      </c>
      <c r="Y207" s="26" t="s">
        <v>331</v>
      </c>
      <c r="Z207" s="26" t="s">
        <v>331</v>
      </c>
      <c r="AA207" s="26" t="s">
        <v>333</v>
      </c>
      <c r="AB207" s="26" t="s">
        <v>333</v>
      </c>
      <c r="AC207" s="26" t="s">
        <v>330</v>
      </c>
      <c r="AD207" s="26" t="s">
        <v>333</v>
      </c>
      <c r="AE207" s="26" t="s">
        <v>332</v>
      </c>
      <c r="AF207" s="157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19">
        <v>50.91</v>
      </c>
      <c r="E208" s="219">
        <v>52.893998161112123</v>
      </c>
      <c r="F208" s="219">
        <v>53</v>
      </c>
      <c r="G208" s="219">
        <v>57.358164039999998</v>
      </c>
      <c r="H208" s="219">
        <v>51.649847479999998</v>
      </c>
      <c r="I208" s="219">
        <v>49</v>
      </c>
      <c r="J208" s="219">
        <v>49.1678</v>
      </c>
      <c r="K208" s="219">
        <v>47</v>
      </c>
      <c r="L208" s="219">
        <v>47.7</v>
      </c>
      <c r="M208" s="219">
        <v>51</v>
      </c>
      <c r="N208" s="219">
        <v>55</v>
      </c>
      <c r="O208" s="219">
        <v>55</v>
      </c>
      <c r="P208" s="219">
        <v>53</v>
      </c>
      <c r="Q208" s="219">
        <v>53</v>
      </c>
      <c r="R208" s="219">
        <v>51.889089114154686</v>
      </c>
      <c r="S208" s="219">
        <v>55</v>
      </c>
      <c r="T208" s="219">
        <v>53</v>
      </c>
      <c r="U208" s="219">
        <v>52</v>
      </c>
      <c r="V208" s="219">
        <v>54.7</v>
      </c>
      <c r="W208" s="219">
        <v>52.9</v>
      </c>
      <c r="X208" s="219">
        <v>52</v>
      </c>
      <c r="Y208" s="219">
        <v>50</v>
      </c>
      <c r="Z208" s="219">
        <v>56</v>
      </c>
      <c r="AA208" s="219">
        <v>59.61</v>
      </c>
      <c r="AB208" s="220">
        <v>60</v>
      </c>
      <c r="AC208" s="220">
        <v>43.696000000000005</v>
      </c>
      <c r="AD208" s="220">
        <v>23.7</v>
      </c>
      <c r="AE208" s="219">
        <v>55</v>
      </c>
      <c r="AF208" s="222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</v>
      </c>
    </row>
    <row r="209" spans="1:65">
      <c r="A209" s="30"/>
      <c r="B209" s="19">
        <v>1</v>
      </c>
      <c r="C209" s="9">
        <v>2</v>
      </c>
      <c r="D209" s="225">
        <v>50.97</v>
      </c>
      <c r="E209" s="225">
        <v>52.42014165348111</v>
      </c>
      <c r="F209" s="225">
        <v>52</v>
      </c>
      <c r="G209" s="225">
        <v>56.68648597</v>
      </c>
      <c r="H209" s="225">
        <v>53.239793720000002</v>
      </c>
      <c r="I209" s="225">
        <v>50</v>
      </c>
      <c r="J209" s="225">
        <v>48.086300000000001</v>
      </c>
      <c r="K209" s="225">
        <v>48</v>
      </c>
      <c r="L209" s="225">
        <v>50.9</v>
      </c>
      <c r="M209" s="225">
        <v>51</v>
      </c>
      <c r="N209" s="227">
        <v>51</v>
      </c>
      <c r="O209" s="225">
        <v>54</v>
      </c>
      <c r="P209" s="225">
        <v>53</v>
      </c>
      <c r="Q209" s="225">
        <v>52</v>
      </c>
      <c r="R209" s="225">
        <v>50.167914902238849</v>
      </c>
      <c r="S209" s="225">
        <v>55</v>
      </c>
      <c r="T209" s="225">
        <v>51</v>
      </c>
      <c r="U209" s="225">
        <v>54</v>
      </c>
      <c r="V209" s="225">
        <v>56.4</v>
      </c>
      <c r="W209" s="225">
        <v>51.2</v>
      </c>
      <c r="X209" s="225">
        <v>53</v>
      </c>
      <c r="Y209" s="225">
        <v>50</v>
      </c>
      <c r="Z209" s="225">
        <v>55</v>
      </c>
      <c r="AA209" s="227">
        <v>60.67</v>
      </c>
      <c r="AB209" s="226">
        <v>59</v>
      </c>
      <c r="AC209" s="226">
        <v>45.896000000000001</v>
      </c>
      <c r="AD209" s="226">
        <v>25.4</v>
      </c>
      <c r="AE209" s="225">
        <v>49</v>
      </c>
      <c r="AF209" s="222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17</v>
      </c>
    </row>
    <row r="210" spans="1:65">
      <c r="A210" s="30"/>
      <c r="B210" s="19">
        <v>1</v>
      </c>
      <c r="C210" s="9">
        <v>3</v>
      </c>
      <c r="D210" s="225">
        <v>51.4</v>
      </c>
      <c r="E210" s="225">
        <v>52.921727223404922</v>
      </c>
      <c r="F210" s="225">
        <v>51</v>
      </c>
      <c r="G210" s="225">
        <v>55.310831370000002</v>
      </c>
      <c r="H210" s="225">
        <v>52.744054179999999</v>
      </c>
      <c r="I210" s="225">
        <v>52</v>
      </c>
      <c r="J210" s="225">
        <v>50.040700000000001</v>
      </c>
      <c r="K210" s="225">
        <v>47</v>
      </c>
      <c r="L210" s="225">
        <v>50.3</v>
      </c>
      <c r="M210" s="225">
        <v>52</v>
      </c>
      <c r="N210" s="225">
        <v>55</v>
      </c>
      <c r="O210" s="225">
        <v>54</v>
      </c>
      <c r="P210" s="225">
        <v>53</v>
      </c>
      <c r="Q210" s="225">
        <v>52</v>
      </c>
      <c r="R210" s="225">
        <v>52.381951317929833</v>
      </c>
      <c r="S210" s="225">
        <v>54</v>
      </c>
      <c r="T210" s="225">
        <v>55</v>
      </c>
      <c r="U210" s="225">
        <v>53</v>
      </c>
      <c r="V210" s="225">
        <v>54.9</v>
      </c>
      <c r="W210" s="225">
        <v>52.6</v>
      </c>
      <c r="X210" s="225">
        <v>53</v>
      </c>
      <c r="Y210" s="225">
        <v>52</v>
      </c>
      <c r="Z210" s="225">
        <v>58</v>
      </c>
      <c r="AA210" s="225">
        <v>55.99</v>
      </c>
      <c r="AB210" s="226">
        <v>59</v>
      </c>
      <c r="AC210" s="226">
        <v>43.583999999999996</v>
      </c>
      <c r="AD210" s="226">
        <v>24.9</v>
      </c>
      <c r="AE210" s="225">
        <v>52</v>
      </c>
      <c r="AF210" s="222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16</v>
      </c>
    </row>
    <row r="211" spans="1:65">
      <c r="A211" s="30"/>
      <c r="B211" s="19">
        <v>1</v>
      </c>
      <c r="C211" s="9">
        <v>4</v>
      </c>
      <c r="D211" s="225">
        <v>51.84</v>
      </c>
      <c r="E211" s="225">
        <v>53.194300054429824</v>
      </c>
      <c r="F211" s="225">
        <v>52</v>
      </c>
      <c r="G211" s="225">
        <v>57.294812110000002</v>
      </c>
      <c r="H211" s="225">
        <v>53.130714330000004</v>
      </c>
      <c r="I211" s="225">
        <v>53</v>
      </c>
      <c r="J211" s="225">
        <v>50.906199999999998</v>
      </c>
      <c r="K211" s="225">
        <v>47</v>
      </c>
      <c r="L211" s="225">
        <v>47.7</v>
      </c>
      <c r="M211" s="225">
        <v>52</v>
      </c>
      <c r="N211" s="225">
        <v>55</v>
      </c>
      <c r="O211" s="225">
        <v>54</v>
      </c>
      <c r="P211" s="225">
        <v>53</v>
      </c>
      <c r="Q211" s="225">
        <v>52</v>
      </c>
      <c r="R211" s="225">
        <v>49.490590653633923</v>
      </c>
      <c r="S211" s="225">
        <v>53</v>
      </c>
      <c r="T211" s="225">
        <v>56</v>
      </c>
      <c r="U211" s="225">
        <v>53</v>
      </c>
      <c r="V211" s="225">
        <v>54</v>
      </c>
      <c r="W211" s="225">
        <v>51.3</v>
      </c>
      <c r="X211" s="225">
        <v>52</v>
      </c>
      <c r="Y211" s="225">
        <v>50</v>
      </c>
      <c r="Z211" s="225">
        <v>55</v>
      </c>
      <c r="AA211" s="225">
        <v>50.73</v>
      </c>
      <c r="AB211" s="226">
        <v>60</v>
      </c>
      <c r="AC211" s="226">
        <v>43.696000000000005</v>
      </c>
      <c r="AD211" s="226">
        <v>24</v>
      </c>
      <c r="AE211" s="225">
        <v>54</v>
      </c>
      <c r="AF211" s="222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52.540348335074412</v>
      </c>
    </row>
    <row r="212" spans="1:65">
      <c r="A212" s="30"/>
      <c r="B212" s="19">
        <v>1</v>
      </c>
      <c r="C212" s="9">
        <v>5</v>
      </c>
      <c r="D212" s="225">
        <v>52.09</v>
      </c>
      <c r="E212" s="225">
        <v>52.50841318446119</v>
      </c>
      <c r="F212" s="225">
        <v>54</v>
      </c>
      <c r="G212" s="225">
        <v>55.949812639999998</v>
      </c>
      <c r="H212" s="225">
        <v>52.002975409999998</v>
      </c>
      <c r="I212" s="225">
        <v>52</v>
      </c>
      <c r="J212" s="225">
        <v>51.536499999999997</v>
      </c>
      <c r="K212" s="225">
        <v>47</v>
      </c>
      <c r="L212" s="225">
        <v>47.9</v>
      </c>
      <c r="M212" s="225">
        <v>51</v>
      </c>
      <c r="N212" s="225">
        <v>55</v>
      </c>
      <c r="O212" s="225">
        <v>54</v>
      </c>
      <c r="P212" s="225">
        <v>54</v>
      </c>
      <c r="Q212" s="225">
        <v>52</v>
      </c>
      <c r="R212" s="225">
        <v>48.539249502405099</v>
      </c>
      <c r="S212" s="225">
        <v>56</v>
      </c>
      <c r="T212" s="225">
        <v>55</v>
      </c>
      <c r="U212" s="225">
        <v>52</v>
      </c>
      <c r="V212" s="225">
        <v>54.9</v>
      </c>
      <c r="W212" s="225">
        <v>50.8</v>
      </c>
      <c r="X212" s="225">
        <v>53</v>
      </c>
      <c r="Y212" s="225">
        <v>50</v>
      </c>
      <c r="Z212" s="225">
        <v>56</v>
      </c>
      <c r="AA212" s="225">
        <v>51.64</v>
      </c>
      <c r="AB212" s="226">
        <v>58</v>
      </c>
      <c r="AC212" s="226">
        <v>46.071999999999996</v>
      </c>
      <c r="AD212" s="226">
        <v>24</v>
      </c>
      <c r="AE212" s="225">
        <v>53</v>
      </c>
      <c r="AF212" s="222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83</v>
      </c>
    </row>
    <row r="213" spans="1:65">
      <c r="A213" s="30"/>
      <c r="B213" s="19">
        <v>1</v>
      </c>
      <c r="C213" s="9">
        <v>6</v>
      </c>
      <c r="D213" s="225">
        <v>50.59</v>
      </c>
      <c r="E213" s="225">
        <v>53.45785181027022</v>
      </c>
      <c r="F213" s="225">
        <v>53</v>
      </c>
      <c r="G213" s="225">
        <v>55.143755140000003</v>
      </c>
      <c r="H213" s="225">
        <v>52.341648200000002</v>
      </c>
      <c r="I213" s="225">
        <v>51</v>
      </c>
      <c r="J213" s="225">
        <v>51.823099999999997</v>
      </c>
      <c r="K213" s="225">
        <v>48</v>
      </c>
      <c r="L213" s="225">
        <v>52</v>
      </c>
      <c r="M213" s="225">
        <v>51</v>
      </c>
      <c r="N213" s="225">
        <v>55</v>
      </c>
      <c r="O213" s="225">
        <v>54</v>
      </c>
      <c r="P213" s="225">
        <v>54</v>
      </c>
      <c r="Q213" s="225">
        <v>51</v>
      </c>
      <c r="R213" s="225">
        <v>49.861528093639762</v>
      </c>
      <c r="S213" s="225">
        <v>53</v>
      </c>
      <c r="T213" s="225">
        <v>56</v>
      </c>
      <c r="U213" s="225">
        <v>52</v>
      </c>
      <c r="V213" s="225">
        <v>53.6</v>
      </c>
      <c r="W213" s="225">
        <v>51.9</v>
      </c>
      <c r="X213" s="225">
        <v>53</v>
      </c>
      <c r="Y213" s="225">
        <v>50</v>
      </c>
      <c r="Z213" s="225">
        <v>56</v>
      </c>
      <c r="AA213" s="225">
        <v>51.54</v>
      </c>
      <c r="AB213" s="226">
        <v>59</v>
      </c>
      <c r="AC213" s="226">
        <v>43.112000000000009</v>
      </c>
      <c r="AD213" s="226">
        <v>23</v>
      </c>
      <c r="AE213" s="225">
        <v>54</v>
      </c>
      <c r="AF213" s="222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8"/>
    </row>
    <row r="214" spans="1:65">
      <c r="A214" s="30"/>
      <c r="B214" s="20" t="s">
        <v>267</v>
      </c>
      <c r="C214" s="12"/>
      <c r="D214" s="229">
        <v>51.300000000000011</v>
      </c>
      <c r="E214" s="229">
        <v>52.899405347859897</v>
      </c>
      <c r="F214" s="229">
        <v>52.5</v>
      </c>
      <c r="G214" s="229">
        <v>56.290643545000002</v>
      </c>
      <c r="H214" s="229">
        <v>52.518172219999997</v>
      </c>
      <c r="I214" s="229">
        <v>51.166666666666664</v>
      </c>
      <c r="J214" s="229">
        <v>50.260100000000001</v>
      </c>
      <c r="K214" s="229">
        <v>47.333333333333336</v>
      </c>
      <c r="L214" s="229">
        <v>49.416666666666664</v>
      </c>
      <c r="M214" s="229">
        <v>51.333333333333336</v>
      </c>
      <c r="N214" s="229">
        <v>54.333333333333336</v>
      </c>
      <c r="O214" s="229">
        <v>54.166666666666664</v>
      </c>
      <c r="P214" s="229">
        <v>53.333333333333336</v>
      </c>
      <c r="Q214" s="229">
        <v>52</v>
      </c>
      <c r="R214" s="229">
        <v>50.388387264000357</v>
      </c>
      <c r="S214" s="229">
        <v>54.333333333333336</v>
      </c>
      <c r="T214" s="229">
        <v>54.333333333333336</v>
      </c>
      <c r="U214" s="229">
        <v>52.666666666666664</v>
      </c>
      <c r="V214" s="229">
        <v>54.75</v>
      </c>
      <c r="W214" s="229">
        <v>51.783333333333331</v>
      </c>
      <c r="X214" s="229">
        <v>52.666666666666664</v>
      </c>
      <c r="Y214" s="229">
        <v>50.333333333333336</v>
      </c>
      <c r="Z214" s="229">
        <v>56</v>
      </c>
      <c r="AA214" s="229">
        <v>55.03</v>
      </c>
      <c r="AB214" s="229">
        <v>59.166666666666664</v>
      </c>
      <c r="AC214" s="229">
        <v>44.342666666666673</v>
      </c>
      <c r="AD214" s="229">
        <v>24.166666666666668</v>
      </c>
      <c r="AE214" s="229">
        <v>52.833333333333336</v>
      </c>
      <c r="AF214" s="222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8"/>
    </row>
    <row r="215" spans="1:65">
      <c r="A215" s="30"/>
      <c r="B215" s="3" t="s">
        <v>268</v>
      </c>
      <c r="C215" s="29"/>
      <c r="D215" s="225">
        <v>51.185000000000002</v>
      </c>
      <c r="E215" s="225">
        <v>52.907862692258519</v>
      </c>
      <c r="F215" s="225">
        <v>52.5</v>
      </c>
      <c r="G215" s="225">
        <v>56.318149304999999</v>
      </c>
      <c r="H215" s="225">
        <v>52.54285119</v>
      </c>
      <c r="I215" s="225">
        <v>51.5</v>
      </c>
      <c r="J215" s="225">
        <v>50.47345</v>
      </c>
      <c r="K215" s="225">
        <v>47</v>
      </c>
      <c r="L215" s="225">
        <v>49.099999999999994</v>
      </c>
      <c r="M215" s="225">
        <v>51</v>
      </c>
      <c r="N215" s="225">
        <v>55</v>
      </c>
      <c r="O215" s="225">
        <v>54</v>
      </c>
      <c r="P215" s="225">
        <v>53</v>
      </c>
      <c r="Q215" s="225">
        <v>52</v>
      </c>
      <c r="R215" s="225">
        <v>50.014721497939306</v>
      </c>
      <c r="S215" s="225">
        <v>54.5</v>
      </c>
      <c r="T215" s="225">
        <v>55</v>
      </c>
      <c r="U215" s="225">
        <v>52.5</v>
      </c>
      <c r="V215" s="225">
        <v>54.8</v>
      </c>
      <c r="W215" s="225">
        <v>51.599999999999994</v>
      </c>
      <c r="X215" s="225">
        <v>53</v>
      </c>
      <c r="Y215" s="225">
        <v>50</v>
      </c>
      <c r="Z215" s="225">
        <v>56</v>
      </c>
      <c r="AA215" s="225">
        <v>53.814999999999998</v>
      </c>
      <c r="AB215" s="225">
        <v>59</v>
      </c>
      <c r="AC215" s="225">
        <v>43.696000000000005</v>
      </c>
      <c r="AD215" s="225">
        <v>24</v>
      </c>
      <c r="AE215" s="225">
        <v>53.5</v>
      </c>
      <c r="AF215" s="222"/>
      <c r="AG215" s="223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8"/>
    </row>
    <row r="216" spans="1:65">
      <c r="A216" s="30"/>
      <c r="B216" s="3" t="s">
        <v>269</v>
      </c>
      <c r="C216" s="29"/>
      <c r="D216" s="234">
        <v>0.58151526205251181</v>
      </c>
      <c r="E216" s="234">
        <v>0.39545452424438016</v>
      </c>
      <c r="F216" s="234">
        <v>1.0488088481701516</v>
      </c>
      <c r="G216" s="234">
        <v>0.96914357627896075</v>
      </c>
      <c r="H216" s="234">
        <v>0.63206715187646934</v>
      </c>
      <c r="I216" s="234">
        <v>1.4719601443879744</v>
      </c>
      <c r="J216" s="234">
        <v>1.4461170948439808</v>
      </c>
      <c r="K216" s="234">
        <v>0.51639777949432231</v>
      </c>
      <c r="L216" s="234">
        <v>1.8893561513559749</v>
      </c>
      <c r="M216" s="234">
        <v>0.51639777949432231</v>
      </c>
      <c r="N216" s="234">
        <v>1.6329931618554521</v>
      </c>
      <c r="O216" s="234">
        <v>0.40824829046386302</v>
      </c>
      <c r="P216" s="234">
        <v>0.51639777949432231</v>
      </c>
      <c r="Q216" s="234">
        <v>0.63245553203367588</v>
      </c>
      <c r="R216" s="234">
        <v>1.4681921906081017</v>
      </c>
      <c r="S216" s="234">
        <v>1.2110601416389966</v>
      </c>
      <c r="T216" s="234">
        <v>1.9663841605003503</v>
      </c>
      <c r="U216" s="234">
        <v>0.81649658092772603</v>
      </c>
      <c r="V216" s="234">
        <v>0.9648834126463145</v>
      </c>
      <c r="W216" s="234">
        <v>0.83286653592677584</v>
      </c>
      <c r="X216" s="234">
        <v>0.51639777949432231</v>
      </c>
      <c r="Y216" s="234">
        <v>0.81649658092772592</v>
      </c>
      <c r="Z216" s="234">
        <v>1.0954451150103321</v>
      </c>
      <c r="AA216" s="234">
        <v>4.3788080569945071</v>
      </c>
      <c r="AB216" s="234">
        <v>0.752772652709081</v>
      </c>
      <c r="AC216" s="234">
        <v>1.2907291995870622</v>
      </c>
      <c r="AD216" s="234">
        <v>0.85945719303910983</v>
      </c>
      <c r="AE216" s="234">
        <v>2.1369760566432814</v>
      </c>
      <c r="AF216" s="231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5"/>
    </row>
    <row r="217" spans="1:65">
      <c r="A217" s="30"/>
      <c r="B217" s="3" t="s">
        <v>87</v>
      </c>
      <c r="C217" s="29"/>
      <c r="D217" s="13">
        <v>1.1335580156969038E-2</v>
      </c>
      <c r="E217" s="13">
        <v>7.4755948889013114E-3</v>
      </c>
      <c r="F217" s="13">
        <v>1.9977311393717175E-2</v>
      </c>
      <c r="G217" s="13">
        <v>1.7216779117193885E-2</v>
      </c>
      <c r="H217" s="13">
        <v>1.2035208484193309E-2</v>
      </c>
      <c r="I217" s="13">
        <v>2.8767950704650967E-2</v>
      </c>
      <c r="J217" s="13">
        <v>2.8772666485820376E-2</v>
      </c>
      <c r="K217" s="13">
        <v>1.0909812242837795E-2</v>
      </c>
      <c r="L217" s="13">
        <v>3.8233176755938784E-2</v>
      </c>
      <c r="M217" s="13">
        <v>1.0059697003136149E-2</v>
      </c>
      <c r="N217" s="13">
        <v>3.0055088868505251E-2</v>
      </c>
      <c r="O217" s="13">
        <v>7.5368915162559325E-3</v>
      </c>
      <c r="P217" s="13">
        <v>9.6824583655185422E-3</v>
      </c>
      <c r="Q217" s="13">
        <v>1.2162606385262998E-2</v>
      </c>
      <c r="R217" s="13">
        <v>2.9137511048245867E-2</v>
      </c>
      <c r="S217" s="13">
        <v>2.2289450459613433E-2</v>
      </c>
      <c r="T217" s="13">
        <v>3.6191119518411349E-2</v>
      </c>
      <c r="U217" s="13">
        <v>1.5503099637868216E-2</v>
      </c>
      <c r="V217" s="13">
        <v>1.7623441326873324E-2</v>
      </c>
      <c r="W217" s="13">
        <v>1.6083679483619745E-2</v>
      </c>
      <c r="X217" s="13">
        <v>9.805021129639031E-3</v>
      </c>
      <c r="Y217" s="13">
        <v>1.6221786376047535E-2</v>
      </c>
      <c r="Z217" s="13">
        <v>1.956151991089879E-2</v>
      </c>
      <c r="AA217" s="13">
        <v>7.957128942385075E-2</v>
      </c>
      <c r="AB217" s="13">
        <v>1.2722918073956299E-2</v>
      </c>
      <c r="AC217" s="13">
        <v>2.9108064458318445E-2</v>
      </c>
      <c r="AD217" s="13">
        <v>3.5563745918859718E-2</v>
      </c>
      <c r="AE217" s="13">
        <v>4.0447496340251382E-2</v>
      </c>
      <c r="AF217" s="157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3" t="s">
        <v>270</v>
      </c>
      <c r="C218" s="29"/>
      <c r="D218" s="13">
        <v>-2.3607539241348729E-2</v>
      </c>
      <c r="E218" s="13">
        <v>6.8339290500247785E-3</v>
      </c>
      <c r="F218" s="13">
        <v>-7.6794951600034356E-4</v>
      </c>
      <c r="G218" s="13">
        <v>7.1379336619700418E-2</v>
      </c>
      <c r="H218" s="13">
        <v>-4.2207780833480868E-4</v>
      </c>
      <c r="I218" s="13">
        <v>-2.6145271433054451E-2</v>
      </c>
      <c r="J218" s="13">
        <v>-4.3399947037507269E-2</v>
      </c>
      <c r="K218" s="13">
        <v>-9.91050719445844E-2</v>
      </c>
      <c r="L218" s="13">
        <v>-5.9453006449187717E-2</v>
      </c>
      <c r="M218" s="13">
        <v>-2.2973106193422521E-2</v>
      </c>
      <c r="N218" s="13">
        <v>3.4125868119948777E-2</v>
      </c>
      <c r="O218" s="13">
        <v>3.0953702880317069E-2</v>
      </c>
      <c r="P218" s="13">
        <v>1.5092876682158307E-2</v>
      </c>
      <c r="Q218" s="13">
        <v>-1.0284445234895578E-2</v>
      </c>
      <c r="R218" s="13">
        <v>-4.0958256640210911E-2</v>
      </c>
      <c r="S218" s="13">
        <v>3.4125868119948777E-2</v>
      </c>
      <c r="T218" s="13">
        <v>3.4125868119948777E-2</v>
      </c>
      <c r="U218" s="13">
        <v>2.4042157236312534E-3</v>
      </c>
      <c r="V218" s="13">
        <v>4.2056281219028158E-2</v>
      </c>
      <c r="W218" s="13">
        <v>-1.4408260046416932E-2</v>
      </c>
      <c r="X218" s="13">
        <v>2.4042157236312534E-3</v>
      </c>
      <c r="Y218" s="13">
        <v>-4.2006097631212991E-2</v>
      </c>
      <c r="Z218" s="13">
        <v>6.58475205162663E-2</v>
      </c>
      <c r="AA218" s="13">
        <v>4.7385518821609462E-2</v>
      </c>
      <c r="AB218" s="13">
        <v>0.12611866006926942</v>
      </c>
      <c r="AC218" s="13">
        <v>-0.15602640500453635</v>
      </c>
      <c r="AD218" s="13">
        <v>-0.54003604025339702</v>
      </c>
      <c r="AE218" s="13">
        <v>5.5763809632631833E-3</v>
      </c>
      <c r="AF218" s="157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A219" s="30"/>
      <c r="B219" s="46" t="s">
        <v>271</v>
      </c>
      <c r="C219" s="47"/>
      <c r="D219" s="45">
        <v>0.5</v>
      </c>
      <c r="E219" s="45">
        <v>0.12</v>
      </c>
      <c r="F219" s="45">
        <v>0.04</v>
      </c>
      <c r="G219" s="45">
        <v>1.43</v>
      </c>
      <c r="H219" s="45">
        <v>0.03</v>
      </c>
      <c r="I219" s="45">
        <v>0.55000000000000004</v>
      </c>
      <c r="J219" s="45">
        <v>0.9</v>
      </c>
      <c r="K219" s="45">
        <v>2.04</v>
      </c>
      <c r="L219" s="45">
        <v>1.23</v>
      </c>
      <c r="M219" s="45">
        <v>0.49</v>
      </c>
      <c r="N219" s="45">
        <v>0.67</v>
      </c>
      <c r="O219" s="45">
        <v>0.61</v>
      </c>
      <c r="P219" s="45">
        <v>0.28999999999999998</v>
      </c>
      <c r="Q219" s="45">
        <v>0.23</v>
      </c>
      <c r="R219" s="45">
        <v>0.85</v>
      </c>
      <c r="S219" s="45">
        <v>0.67</v>
      </c>
      <c r="T219" s="45">
        <v>0.67</v>
      </c>
      <c r="U219" s="45">
        <v>0.03</v>
      </c>
      <c r="V219" s="45">
        <v>0.84</v>
      </c>
      <c r="W219" s="45">
        <v>0.31</v>
      </c>
      <c r="X219" s="45">
        <v>0.03</v>
      </c>
      <c r="Y219" s="45">
        <v>0.88</v>
      </c>
      <c r="Z219" s="45">
        <v>1.32</v>
      </c>
      <c r="AA219" s="45">
        <v>0.94</v>
      </c>
      <c r="AB219" s="45">
        <v>2.5499999999999998</v>
      </c>
      <c r="AC219" s="45">
        <v>3.2</v>
      </c>
      <c r="AD219" s="45">
        <v>11.01</v>
      </c>
      <c r="AE219" s="45">
        <v>0.09</v>
      </c>
      <c r="AF219" s="157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6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BM220" s="56"/>
    </row>
    <row r="221" spans="1:65" ht="15">
      <c r="B221" s="8" t="s">
        <v>575</v>
      </c>
      <c r="BM221" s="28" t="s">
        <v>67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5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55" t="s">
        <v>232</v>
      </c>
      <c r="E223" s="156" t="s">
        <v>233</v>
      </c>
      <c r="F223" s="156" t="s">
        <v>237</v>
      </c>
      <c r="G223" s="156" t="s">
        <v>242</v>
      </c>
      <c r="H223" s="156" t="s">
        <v>243</v>
      </c>
      <c r="I223" s="156" t="s">
        <v>244</v>
      </c>
      <c r="J223" s="156" t="s">
        <v>245</v>
      </c>
      <c r="K223" s="156" t="s">
        <v>246</v>
      </c>
      <c r="L223" s="156" t="s">
        <v>247</v>
      </c>
      <c r="M223" s="156" t="s">
        <v>248</v>
      </c>
      <c r="N223" s="156" t="s">
        <v>249</v>
      </c>
      <c r="O223" s="156" t="s">
        <v>250</v>
      </c>
      <c r="P223" s="156" t="s">
        <v>251</v>
      </c>
      <c r="Q223" s="156" t="s">
        <v>253</v>
      </c>
      <c r="R223" s="156" t="s">
        <v>255</v>
      </c>
      <c r="S223" s="156" t="s">
        <v>257</v>
      </c>
      <c r="T223" s="156" t="s">
        <v>259</v>
      </c>
      <c r="U223" s="156" t="s">
        <v>260</v>
      </c>
      <c r="V223" s="15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290</v>
      </c>
      <c r="E224" s="11" t="s">
        <v>290</v>
      </c>
      <c r="F224" s="11" t="s">
        <v>329</v>
      </c>
      <c r="G224" s="11" t="s">
        <v>290</v>
      </c>
      <c r="H224" s="11" t="s">
        <v>290</v>
      </c>
      <c r="I224" s="11" t="s">
        <v>290</v>
      </c>
      <c r="J224" s="11" t="s">
        <v>290</v>
      </c>
      <c r="K224" s="11" t="s">
        <v>290</v>
      </c>
      <c r="L224" s="11" t="s">
        <v>329</v>
      </c>
      <c r="M224" s="11" t="s">
        <v>329</v>
      </c>
      <c r="N224" s="11" t="s">
        <v>329</v>
      </c>
      <c r="O224" s="11" t="s">
        <v>329</v>
      </c>
      <c r="P224" s="11" t="s">
        <v>329</v>
      </c>
      <c r="Q224" s="11" t="s">
        <v>290</v>
      </c>
      <c r="R224" s="11" t="s">
        <v>290</v>
      </c>
      <c r="S224" s="11" t="s">
        <v>290</v>
      </c>
      <c r="T224" s="11" t="s">
        <v>290</v>
      </c>
      <c r="U224" s="11" t="s">
        <v>329</v>
      </c>
      <c r="V224" s="15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330</v>
      </c>
      <c r="E225" s="26" t="s">
        <v>331</v>
      </c>
      <c r="F225" s="26" t="s">
        <v>333</v>
      </c>
      <c r="G225" s="26" t="s">
        <v>333</v>
      </c>
      <c r="H225" s="26" t="s">
        <v>333</v>
      </c>
      <c r="I225" s="26" t="s">
        <v>333</v>
      </c>
      <c r="J225" s="26" t="s">
        <v>333</v>
      </c>
      <c r="K225" s="26" t="s">
        <v>333</v>
      </c>
      <c r="L225" s="26" t="s">
        <v>331</v>
      </c>
      <c r="M225" s="26" t="s">
        <v>332</v>
      </c>
      <c r="N225" s="26" t="s">
        <v>332</v>
      </c>
      <c r="O225" s="26" t="s">
        <v>331</v>
      </c>
      <c r="P225" s="26" t="s">
        <v>333</v>
      </c>
      <c r="Q225" s="26" t="s">
        <v>332</v>
      </c>
      <c r="R225" s="26" t="s">
        <v>331</v>
      </c>
      <c r="S225" s="26" t="s">
        <v>333</v>
      </c>
      <c r="T225" s="26" t="s">
        <v>333</v>
      </c>
      <c r="U225" s="26" t="s">
        <v>332</v>
      </c>
      <c r="V225" s="15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1">
        <v>9.10387193727348</v>
      </c>
      <c r="E226" s="21">
        <v>9.07</v>
      </c>
      <c r="F226" s="21">
        <v>8.4499999999999993</v>
      </c>
      <c r="G226" s="21">
        <v>9.18</v>
      </c>
      <c r="H226" s="151">
        <v>10.3</v>
      </c>
      <c r="I226" s="21">
        <v>9.34</v>
      </c>
      <c r="J226" s="21">
        <v>9.51</v>
      </c>
      <c r="K226" s="21">
        <v>8.77</v>
      </c>
      <c r="L226" s="21">
        <v>9.1812182258576271</v>
      </c>
      <c r="M226" s="21">
        <v>9.5</v>
      </c>
      <c r="N226" s="21">
        <v>8.65</v>
      </c>
      <c r="O226" s="21">
        <v>9.7899999999999991</v>
      </c>
      <c r="P226" s="21">
        <v>9.31</v>
      </c>
      <c r="Q226" s="21">
        <v>9.14</v>
      </c>
      <c r="R226" s="21">
        <v>9.33</v>
      </c>
      <c r="S226" s="151">
        <v>7.26</v>
      </c>
      <c r="T226" s="151">
        <v>9.9499999999999993</v>
      </c>
      <c r="U226" s="21">
        <v>9.42</v>
      </c>
      <c r="V226" s="15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9.1058295839056385</v>
      </c>
      <c r="E227" s="11">
        <v>9.19</v>
      </c>
      <c r="F227" s="11">
        <v>8.1999999999999993</v>
      </c>
      <c r="G227" s="11">
        <v>9.49</v>
      </c>
      <c r="H227" s="152">
        <v>9.4600000000000009</v>
      </c>
      <c r="I227" s="11">
        <v>9.3800000000000008</v>
      </c>
      <c r="J227" s="153">
        <v>10.1</v>
      </c>
      <c r="K227" s="11">
        <v>8.7100000000000009</v>
      </c>
      <c r="L227" s="11">
        <v>8.8970519600000006</v>
      </c>
      <c r="M227" s="11">
        <v>9.4</v>
      </c>
      <c r="N227" s="11">
        <v>8.98</v>
      </c>
      <c r="O227" s="11">
        <v>9.83</v>
      </c>
      <c r="P227" s="11">
        <v>9.49</v>
      </c>
      <c r="Q227" s="11">
        <v>9.1199999999999992</v>
      </c>
      <c r="R227" s="11">
        <v>9.2200000000000006</v>
      </c>
      <c r="S227" s="152">
        <v>7.32</v>
      </c>
      <c r="T227" s="152">
        <v>10.3</v>
      </c>
      <c r="U227" s="153">
        <v>8.3000000000000007</v>
      </c>
      <c r="V227" s="15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31</v>
      </c>
    </row>
    <row r="228" spans="1:65">
      <c r="A228" s="30"/>
      <c r="B228" s="19">
        <v>1</v>
      </c>
      <c r="C228" s="9">
        <v>3</v>
      </c>
      <c r="D228" s="11">
        <v>9.3696749999810223</v>
      </c>
      <c r="E228" s="11">
        <v>9.1</v>
      </c>
      <c r="F228" s="11">
        <v>8.3800000000000008</v>
      </c>
      <c r="G228" s="11">
        <v>9.25</v>
      </c>
      <c r="H228" s="152">
        <v>10.55</v>
      </c>
      <c r="I228" s="11">
        <v>9.36</v>
      </c>
      <c r="J228" s="11">
        <v>9.52</v>
      </c>
      <c r="K228" s="11">
        <v>8.2899999999999991</v>
      </c>
      <c r="L228" s="11">
        <v>9.2039802050000006</v>
      </c>
      <c r="M228" s="11">
        <v>9.3000000000000007</v>
      </c>
      <c r="N228" s="11">
        <v>9.02</v>
      </c>
      <c r="O228" s="11">
        <v>9.9499999999999993</v>
      </c>
      <c r="P228" s="11">
        <v>9.08</v>
      </c>
      <c r="Q228" s="11">
        <v>9.11</v>
      </c>
      <c r="R228" s="11">
        <v>9.5399999999999991</v>
      </c>
      <c r="S228" s="152">
        <v>7.44</v>
      </c>
      <c r="T228" s="152">
        <v>10.4</v>
      </c>
      <c r="U228" s="11">
        <v>9.08</v>
      </c>
      <c r="V228" s="15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8.9314823810512092</v>
      </c>
      <c r="E229" s="11">
        <v>9.14</v>
      </c>
      <c r="F229" s="11">
        <v>8.65</v>
      </c>
      <c r="G229" s="11">
        <v>9.31</v>
      </c>
      <c r="H229" s="152">
        <v>10.4</v>
      </c>
      <c r="I229" s="11">
        <v>9.33</v>
      </c>
      <c r="J229" s="11">
        <v>9.58</v>
      </c>
      <c r="K229" s="11">
        <v>9.14</v>
      </c>
      <c r="L229" s="11">
        <v>8.9783503290000013</v>
      </c>
      <c r="M229" s="11">
        <v>9.3000000000000007</v>
      </c>
      <c r="N229" s="11">
        <v>8.9499999999999993</v>
      </c>
      <c r="O229" s="11">
        <v>9.91</v>
      </c>
      <c r="P229" s="11">
        <v>9.39</v>
      </c>
      <c r="Q229" s="11">
        <v>8.85</v>
      </c>
      <c r="R229" s="11">
        <v>9.1199999999999992</v>
      </c>
      <c r="S229" s="152">
        <v>7.55</v>
      </c>
      <c r="T229" s="152">
        <v>10.4</v>
      </c>
      <c r="U229" s="11">
        <v>9.4700000000000006</v>
      </c>
      <c r="V229" s="15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9.1702551830770584</v>
      </c>
    </row>
    <row r="230" spans="1:65">
      <c r="A230" s="30"/>
      <c r="B230" s="19">
        <v>1</v>
      </c>
      <c r="C230" s="9">
        <v>5</v>
      </c>
      <c r="D230" s="11">
        <v>9.3528489398360559</v>
      </c>
      <c r="E230" s="11">
        <v>9.34</v>
      </c>
      <c r="F230" s="11">
        <v>8.35</v>
      </c>
      <c r="G230" s="11">
        <v>8.89</v>
      </c>
      <c r="H230" s="152">
        <v>9.81</v>
      </c>
      <c r="I230" s="11">
        <v>9.2100000000000009</v>
      </c>
      <c r="J230" s="11">
        <v>9.65</v>
      </c>
      <c r="K230" s="11">
        <v>8.18</v>
      </c>
      <c r="L230" s="11">
        <v>8.7888572210000007</v>
      </c>
      <c r="M230" s="11">
        <v>9.6999999999999993</v>
      </c>
      <c r="N230" s="11">
        <v>8.9600000000000009</v>
      </c>
      <c r="O230" s="11">
        <v>9.6300000000000008</v>
      </c>
      <c r="P230" s="11">
        <v>8.9600000000000009</v>
      </c>
      <c r="Q230" s="153">
        <v>9.6199999999999992</v>
      </c>
      <c r="R230" s="11">
        <v>9.1300000000000008</v>
      </c>
      <c r="S230" s="152">
        <v>7.3</v>
      </c>
      <c r="T230" s="152">
        <v>10.199999999999999</v>
      </c>
      <c r="U230" s="11">
        <v>9.51</v>
      </c>
      <c r="V230" s="15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84</v>
      </c>
    </row>
    <row r="231" spans="1:65">
      <c r="A231" s="30"/>
      <c r="B231" s="19">
        <v>1</v>
      </c>
      <c r="C231" s="9">
        <v>6</v>
      </c>
      <c r="D231" s="11">
        <v>9.3952121140300857</v>
      </c>
      <c r="E231" s="11">
        <v>9.2799999999999994</v>
      </c>
      <c r="F231" s="11">
        <v>8.1999999999999993</v>
      </c>
      <c r="G231" s="11">
        <v>8.91</v>
      </c>
      <c r="H231" s="152">
        <v>10.199999999999999</v>
      </c>
      <c r="I231" s="11">
        <v>9.61</v>
      </c>
      <c r="J231" s="11">
        <v>9.77</v>
      </c>
      <c r="K231" s="11">
        <v>8.31</v>
      </c>
      <c r="L231" s="11">
        <v>8.7085885800000007</v>
      </c>
      <c r="M231" s="11">
        <v>9.4</v>
      </c>
      <c r="N231" s="11">
        <v>8.85</v>
      </c>
      <c r="O231" s="11">
        <v>9.67</v>
      </c>
      <c r="P231" s="11">
        <v>8.8800000000000008</v>
      </c>
      <c r="Q231" s="11">
        <v>9.2200000000000006</v>
      </c>
      <c r="R231" s="11">
        <v>9.36</v>
      </c>
      <c r="S231" s="152">
        <v>7.32</v>
      </c>
      <c r="T231" s="152">
        <v>9.8800000000000008</v>
      </c>
      <c r="U231" s="11">
        <v>9.6300000000000008</v>
      </c>
      <c r="V231" s="15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20" t="s">
        <v>267</v>
      </c>
      <c r="C232" s="12"/>
      <c r="D232" s="22">
        <v>9.2098199926795825</v>
      </c>
      <c r="E232" s="22">
        <v>9.1866666666666674</v>
      </c>
      <c r="F232" s="22">
        <v>8.3716666666666679</v>
      </c>
      <c r="G232" s="22">
        <v>9.1716666666666669</v>
      </c>
      <c r="H232" s="22">
        <v>10.119999999999999</v>
      </c>
      <c r="I232" s="22">
        <v>9.3716666666666661</v>
      </c>
      <c r="J232" s="22">
        <v>9.6883333333333326</v>
      </c>
      <c r="K232" s="22">
        <v>8.5666666666666664</v>
      </c>
      <c r="L232" s="22">
        <v>8.9596744201429388</v>
      </c>
      <c r="M232" s="22">
        <v>9.4333333333333336</v>
      </c>
      <c r="N232" s="22">
        <v>8.9016666666666673</v>
      </c>
      <c r="O232" s="22">
        <v>9.7966666666666669</v>
      </c>
      <c r="P232" s="22">
        <v>9.1850000000000005</v>
      </c>
      <c r="Q232" s="22">
        <v>9.1766666666666659</v>
      </c>
      <c r="R232" s="22">
        <v>9.2833333333333332</v>
      </c>
      <c r="S232" s="22">
        <v>7.3649999999999993</v>
      </c>
      <c r="T232" s="22">
        <v>10.188333333333334</v>
      </c>
      <c r="U232" s="22">
        <v>9.2349999999999994</v>
      </c>
      <c r="V232" s="15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268</v>
      </c>
      <c r="C233" s="29"/>
      <c r="D233" s="11">
        <v>9.2293392618708481</v>
      </c>
      <c r="E233" s="11">
        <v>9.1649999999999991</v>
      </c>
      <c r="F233" s="11">
        <v>8.3650000000000002</v>
      </c>
      <c r="G233" s="11">
        <v>9.2149999999999999</v>
      </c>
      <c r="H233" s="11">
        <v>10.25</v>
      </c>
      <c r="I233" s="11">
        <v>9.35</v>
      </c>
      <c r="J233" s="11">
        <v>9.6150000000000002</v>
      </c>
      <c r="K233" s="11">
        <v>8.5100000000000016</v>
      </c>
      <c r="L233" s="11">
        <v>8.9377011445000001</v>
      </c>
      <c r="M233" s="11">
        <v>9.4</v>
      </c>
      <c r="N233" s="11">
        <v>8.9550000000000001</v>
      </c>
      <c r="O233" s="11">
        <v>9.8099999999999987</v>
      </c>
      <c r="P233" s="11">
        <v>9.1950000000000003</v>
      </c>
      <c r="Q233" s="11">
        <v>9.129999999999999</v>
      </c>
      <c r="R233" s="11">
        <v>9.2750000000000004</v>
      </c>
      <c r="S233" s="11">
        <v>7.32</v>
      </c>
      <c r="T233" s="11">
        <v>10.25</v>
      </c>
      <c r="U233" s="11">
        <v>9.4450000000000003</v>
      </c>
      <c r="V233" s="15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3" t="s">
        <v>269</v>
      </c>
      <c r="C234" s="29"/>
      <c r="D234" s="23">
        <v>0.18967971075007786</v>
      </c>
      <c r="E234" s="23">
        <v>0.10538817137927113</v>
      </c>
      <c r="F234" s="23">
        <v>0.16916461410905884</v>
      </c>
      <c r="G234" s="23">
        <v>0.23430037700922854</v>
      </c>
      <c r="H234" s="23">
        <v>0.40836258398633912</v>
      </c>
      <c r="I234" s="23">
        <v>0.13105978279650307</v>
      </c>
      <c r="J234" s="23">
        <v>0.22337561788759899</v>
      </c>
      <c r="K234" s="23">
        <v>0.36946808612743115</v>
      </c>
      <c r="L234" s="23">
        <v>0.20261290733538523</v>
      </c>
      <c r="M234" s="23">
        <v>0.15055453054181567</v>
      </c>
      <c r="N234" s="23">
        <v>0.13556056457047763</v>
      </c>
      <c r="O234" s="23">
        <v>0.12754084313139297</v>
      </c>
      <c r="P234" s="23">
        <v>0.24712345093090604</v>
      </c>
      <c r="Q234" s="23">
        <v>0.2506524818681567</v>
      </c>
      <c r="R234" s="23">
        <v>0.16008331164323952</v>
      </c>
      <c r="S234" s="23">
        <v>0.10876580344942983</v>
      </c>
      <c r="T234" s="23">
        <v>0.225425523547505</v>
      </c>
      <c r="U234" s="23">
        <v>0.49383195522363665</v>
      </c>
      <c r="V234" s="212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57"/>
    </row>
    <row r="235" spans="1:65">
      <c r="A235" s="30"/>
      <c r="B235" s="3" t="s">
        <v>87</v>
      </c>
      <c r="C235" s="29"/>
      <c r="D235" s="13">
        <v>2.0595376554682351E-2</v>
      </c>
      <c r="E235" s="13">
        <v>1.1471861906306726E-2</v>
      </c>
      <c r="F235" s="13">
        <v>2.0206802402037684E-2</v>
      </c>
      <c r="G235" s="13">
        <v>2.5546106888158664E-2</v>
      </c>
      <c r="H235" s="13">
        <v>4.0352033990744975E-2</v>
      </c>
      <c r="I235" s="13">
        <v>1.3984682496514645E-2</v>
      </c>
      <c r="J235" s="13">
        <v>2.3056144973775918E-2</v>
      </c>
      <c r="K235" s="13">
        <v>4.3128570365069785E-2</v>
      </c>
      <c r="L235" s="13">
        <v>2.2613869414705008E-2</v>
      </c>
      <c r="M235" s="13">
        <v>1.5959844227047597E-2</v>
      </c>
      <c r="N235" s="13">
        <v>1.5228672297750715E-2</v>
      </c>
      <c r="O235" s="13">
        <v>1.3018799911336471E-2</v>
      </c>
      <c r="P235" s="13">
        <v>2.6905111696342517E-2</v>
      </c>
      <c r="Q235" s="13">
        <v>2.7314109902087547E-2</v>
      </c>
      <c r="R235" s="13">
        <v>1.7244162834101205E-2</v>
      </c>
      <c r="S235" s="13">
        <v>1.4767929864145261E-2</v>
      </c>
      <c r="T235" s="13">
        <v>2.2125848867741368E-2</v>
      </c>
      <c r="U235" s="13">
        <v>5.3473952920805271E-2</v>
      </c>
      <c r="V235" s="15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4.3144720416872229E-3</v>
      </c>
      <c r="E236" s="13">
        <v>1.7896430646657802E-3</v>
      </c>
      <c r="F236" s="13">
        <v>-8.708465582115088E-2</v>
      </c>
      <c r="G236" s="13">
        <v>1.539197722886243E-4</v>
      </c>
      <c r="H236" s="13">
        <v>0.10356798125701183</v>
      </c>
      <c r="I236" s="13">
        <v>2.1963563670648556E-2</v>
      </c>
      <c r="J236" s="13">
        <v>5.64954998430518E-2</v>
      </c>
      <c r="K236" s="13">
        <v>-6.5820253020250075E-2</v>
      </c>
      <c r="L236" s="13">
        <v>-2.2963457257190512E-2</v>
      </c>
      <c r="M236" s="13">
        <v>2.8688203872642815E-2</v>
      </c>
      <c r="N236" s="13">
        <v>-2.9289099490497184E-2</v>
      </c>
      <c r="O236" s="13">
        <v>6.8309056954663383E-2</v>
      </c>
      <c r="P236" s="13">
        <v>1.6078960321794789E-3</v>
      </c>
      <c r="Q236" s="13">
        <v>6.9916086974752822E-4</v>
      </c>
      <c r="R236" s="13">
        <v>1.2330970948873032E-2</v>
      </c>
      <c r="S236" s="13">
        <v>-0.19685986344289597</v>
      </c>
      <c r="T236" s="13">
        <v>0.11101960958895174</v>
      </c>
      <c r="U236" s="13">
        <v>7.0603070067691842E-3</v>
      </c>
      <c r="V236" s="157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>
        <v>0.03</v>
      </c>
      <c r="E237" s="45">
        <v>0.03</v>
      </c>
      <c r="F237" s="45">
        <v>2.35</v>
      </c>
      <c r="G237" s="45">
        <v>0.08</v>
      </c>
      <c r="H237" s="45">
        <v>2.62</v>
      </c>
      <c r="I237" s="45">
        <v>0.49</v>
      </c>
      <c r="J237" s="45">
        <v>1.4</v>
      </c>
      <c r="K237" s="45">
        <v>1.8</v>
      </c>
      <c r="L237" s="45">
        <v>0.68</v>
      </c>
      <c r="M237" s="45">
        <v>0.67</v>
      </c>
      <c r="N237" s="45">
        <v>0.84</v>
      </c>
      <c r="O237" s="45">
        <v>1.7</v>
      </c>
      <c r="P237" s="45">
        <v>0.04</v>
      </c>
      <c r="Q237" s="45">
        <v>0.06</v>
      </c>
      <c r="R237" s="45">
        <v>0.24</v>
      </c>
      <c r="S237" s="45">
        <v>5.22</v>
      </c>
      <c r="T237" s="45">
        <v>2.82</v>
      </c>
      <c r="U237" s="45">
        <v>0.1</v>
      </c>
      <c r="V237" s="157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6"/>
    </row>
    <row r="239" spans="1:65" ht="15">
      <c r="B239" s="8" t="s">
        <v>514</v>
      </c>
      <c r="BM239" s="28" t="s">
        <v>67</v>
      </c>
    </row>
    <row r="240" spans="1:65" ht="15">
      <c r="A240" s="25" t="s">
        <v>0</v>
      </c>
      <c r="B240" s="18" t="s">
        <v>110</v>
      </c>
      <c r="C240" s="15" t="s">
        <v>111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7" t="s">
        <v>227</v>
      </c>
      <c r="K240" s="17" t="s">
        <v>227</v>
      </c>
      <c r="L240" s="17" t="s">
        <v>227</v>
      </c>
      <c r="M240" s="17" t="s">
        <v>227</v>
      </c>
      <c r="N240" s="17" t="s">
        <v>227</v>
      </c>
      <c r="O240" s="17" t="s">
        <v>227</v>
      </c>
      <c r="P240" s="17" t="s">
        <v>227</v>
      </c>
      <c r="Q240" s="17" t="s">
        <v>227</v>
      </c>
      <c r="R240" s="17" t="s">
        <v>227</v>
      </c>
      <c r="S240" s="17" t="s">
        <v>227</v>
      </c>
      <c r="T240" s="17" t="s">
        <v>227</v>
      </c>
      <c r="U240" s="17" t="s">
        <v>227</v>
      </c>
      <c r="V240" s="17" t="s">
        <v>227</v>
      </c>
      <c r="W240" s="17" t="s">
        <v>227</v>
      </c>
      <c r="X240" s="17" t="s">
        <v>227</v>
      </c>
      <c r="Y240" s="17" t="s">
        <v>227</v>
      </c>
      <c r="Z240" s="17" t="s">
        <v>227</v>
      </c>
      <c r="AA240" s="17" t="s">
        <v>227</v>
      </c>
      <c r="AB240" s="17" t="s">
        <v>227</v>
      </c>
      <c r="AC240" s="17" t="s">
        <v>227</v>
      </c>
      <c r="AD240" s="17" t="s">
        <v>227</v>
      </c>
      <c r="AE240" s="17" t="s">
        <v>227</v>
      </c>
      <c r="AF240" s="157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55" t="s">
        <v>232</v>
      </c>
      <c r="E241" s="156" t="s">
        <v>233</v>
      </c>
      <c r="F241" s="156" t="s">
        <v>234</v>
      </c>
      <c r="G241" s="156" t="s">
        <v>293</v>
      </c>
      <c r="H241" s="156" t="s">
        <v>237</v>
      </c>
      <c r="I241" s="156" t="s">
        <v>238</v>
      </c>
      <c r="J241" s="156" t="s">
        <v>239</v>
      </c>
      <c r="K241" s="156" t="s">
        <v>240</v>
      </c>
      <c r="L241" s="156" t="s">
        <v>241</v>
      </c>
      <c r="M241" s="156" t="s">
        <v>242</v>
      </c>
      <c r="N241" s="156" t="s">
        <v>243</v>
      </c>
      <c r="O241" s="156" t="s">
        <v>244</v>
      </c>
      <c r="P241" s="156" t="s">
        <v>245</v>
      </c>
      <c r="Q241" s="156" t="s">
        <v>246</v>
      </c>
      <c r="R241" s="156" t="s">
        <v>247</v>
      </c>
      <c r="S241" s="156" t="s">
        <v>248</v>
      </c>
      <c r="T241" s="156" t="s">
        <v>249</v>
      </c>
      <c r="U241" s="156" t="s">
        <v>250</v>
      </c>
      <c r="V241" s="156" t="s">
        <v>251</v>
      </c>
      <c r="W241" s="156" t="s">
        <v>252</v>
      </c>
      <c r="X241" s="156" t="s">
        <v>253</v>
      </c>
      <c r="Y241" s="156" t="s">
        <v>254</v>
      </c>
      <c r="Z241" s="156" t="s">
        <v>255</v>
      </c>
      <c r="AA241" s="156" t="s">
        <v>256</v>
      </c>
      <c r="AB241" s="156" t="s">
        <v>257</v>
      </c>
      <c r="AC241" s="156" t="s">
        <v>258</v>
      </c>
      <c r="AD241" s="156" t="s">
        <v>259</v>
      </c>
      <c r="AE241" s="156" t="s">
        <v>260</v>
      </c>
      <c r="AF241" s="157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290</v>
      </c>
      <c r="E242" s="11" t="s">
        <v>290</v>
      </c>
      <c r="F242" s="11" t="s">
        <v>328</v>
      </c>
      <c r="G242" s="11" t="s">
        <v>329</v>
      </c>
      <c r="H242" s="11" t="s">
        <v>329</v>
      </c>
      <c r="I242" s="11" t="s">
        <v>328</v>
      </c>
      <c r="J242" s="11" t="s">
        <v>328</v>
      </c>
      <c r="K242" s="11" t="s">
        <v>329</v>
      </c>
      <c r="L242" s="11" t="s">
        <v>290</v>
      </c>
      <c r="M242" s="11" t="s">
        <v>290</v>
      </c>
      <c r="N242" s="11" t="s">
        <v>290</v>
      </c>
      <c r="O242" s="11" t="s">
        <v>290</v>
      </c>
      <c r="P242" s="11" t="s">
        <v>290</v>
      </c>
      <c r="Q242" s="11" t="s">
        <v>290</v>
      </c>
      <c r="R242" s="11" t="s">
        <v>329</v>
      </c>
      <c r="S242" s="11" t="s">
        <v>329</v>
      </c>
      <c r="T242" s="11" t="s">
        <v>329</v>
      </c>
      <c r="U242" s="11" t="s">
        <v>329</v>
      </c>
      <c r="V242" s="11" t="s">
        <v>329</v>
      </c>
      <c r="W242" s="11" t="s">
        <v>290</v>
      </c>
      <c r="X242" s="11" t="s">
        <v>328</v>
      </c>
      <c r="Y242" s="11" t="s">
        <v>328</v>
      </c>
      <c r="Z242" s="11" t="s">
        <v>290</v>
      </c>
      <c r="AA242" s="11" t="s">
        <v>329</v>
      </c>
      <c r="AB242" s="11" t="s">
        <v>290</v>
      </c>
      <c r="AC242" s="11" t="s">
        <v>328</v>
      </c>
      <c r="AD242" s="11" t="s">
        <v>290</v>
      </c>
      <c r="AE242" s="11" t="s">
        <v>329</v>
      </c>
      <c r="AF242" s="157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/>
      <c r="C243" s="9"/>
      <c r="D243" s="26" t="s">
        <v>330</v>
      </c>
      <c r="E243" s="26" t="s">
        <v>331</v>
      </c>
      <c r="F243" s="26" t="s">
        <v>330</v>
      </c>
      <c r="G243" s="26" t="s">
        <v>332</v>
      </c>
      <c r="H243" s="26" t="s">
        <v>333</v>
      </c>
      <c r="I243" s="26" t="s">
        <v>333</v>
      </c>
      <c r="J243" s="26" t="s">
        <v>333</v>
      </c>
      <c r="K243" s="26" t="s">
        <v>333</v>
      </c>
      <c r="L243" s="26" t="s">
        <v>333</v>
      </c>
      <c r="M243" s="26" t="s">
        <v>333</v>
      </c>
      <c r="N243" s="26" t="s">
        <v>333</v>
      </c>
      <c r="O243" s="26" t="s">
        <v>333</v>
      </c>
      <c r="P243" s="26" t="s">
        <v>333</v>
      </c>
      <c r="Q243" s="26" t="s">
        <v>333</v>
      </c>
      <c r="R243" s="26" t="s">
        <v>331</v>
      </c>
      <c r="S243" s="26" t="s">
        <v>332</v>
      </c>
      <c r="T243" s="26" t="s">
        <v>332</v>
      </c>
      <c r="U243" s="26" t="s">
        <v>331</v>
      </c>
      <c r="V243" s="26" t="s">
        <v>333</v>
      </c>
      <c r="W243" s="26" t="s">
        <v>266</v>
      </c>
      <c r="X243" s="26" t="s">
        <v>332</v>
      </c>
      <c r="Y243" s="26" t="s">
        <v>331</v>
      </c>
      <c r="Z243" s="26" t="s">
        <v>331</v>
      </c>
      <c r="AA243" s="26" t="s">
        <v>333</v>
      </c>
      <c r="AB243" s="26" t="s">
        <v>333</v>
      </c>
      <c r="AC243" s="26" t="s">
        <v>330</v>
      </c>
      <c r="AD243" s="26" t="s">
        <v>333</v>
      </c>
      <c r="AE243" s="26" t="s">
        <v>332</v>
      </c>
      <c r="AF243" s="157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30">
        <v>32.969309235140017</v>
      </c>
      <c r="E244" s="230">
        <v>32.9</v>
      </c>
      <c r="F244" s="230">
        <v>31.948176429999997</v>
      </c>
      <c r="G244" s="230">
        <v>34.726805939999998</v>
      </c>
      <c r="H244" s="230">
        <v>33.299999999999997</v>
      </c>
      <c r="I244" s="238">
        <v>49.657200000000003</v>
      </c>
      <c r="J244" s="230">
        <v>32</v>
      </c>
      <c r="K244" s="230">
        <v>31</v>
      </c>
      <c r="L244" s="230">
        <v>33.200000000000003</v>
      </c>
      <c r="M244" s="230">
        <v>29.5</v>
      </c>
      <c r="N244" s="230">
        <v>33.6</v>
      </c>
      <c r="O244" s="230">
        <v>31.4</v>
      </c>
      <c r="P244" s="230">
        <v>30.5</v>
      </c>
      <c r="Q244" s="230">
        <v>29</v>
      </c>
      <c r="R244" s="230">
        <v>27.495825317909407</v>
      </c>
      <c r="S244" s="237">
        <v>23.3</v>
      </c>
      <c r="T244" s="230">
        <v>30.800000000000004</v>
      </c>
      <c r="U244" s="230">
        <v>28</v>
      </c>
      <c r="V244" s="230">
        <v>30</v>
      </c>
      <c r="W244" s="230">
        <v>30.35</v>
      </c>
      <c r="X244" s="230">
        <v>30.7</v>
      </c>
      <c r="Y244" s="230">
        <v>30</v>
      </c>
      <c r="Z244" s="230">
        <v>32</v>
      </c>
      <c r="AA244" s="230">
        <v>29.25</v>
      </c>
      <c r="AB244" s="230">
        <v>29</v>
      </c>
      <c r="AC244" s="230">
        <v>30.080000000000002</v>
      </c>
      <c r="AD244" s="237">
        <v>35.6</v>
      </c>
      <c r="AE244" s="230">
        <v>33</v>
      </c>
      <c r="AF244" s="231"/>
      <c r="AG244" s="232"/>
      <c r="AH244" s="232"/>
      <c r="AI244" s="232"/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32"/>
      <c r="AT244" s="232"/>
      <c r="AU244" s="232"/>
      <c r="AV244" s="232"/>
      <c r="AW244" s="232"/>
      <c r="AX244" s="232"/>
      <c r="AY244" s="232"/>
      <c r="AZ244" s="232"/>
      <c r="BA244" s="232"/>
      <c r="BB244" s="232"/>
      <c r="BC244" s="232"/>
      <c r="BD244" s="232"/>
      <c r="BE244" s="232"/>
      <c r="BF244" s="232"/>
      <c r="BG244" s="232"/>
      <c r="BH244" s="232"/>
      <c r="BI244" s="232"/>
      <c r="BJ244" s="232"/>
      <c r="BK244" s="232"/>
      <c r="BL244" s="232"/>
      <c r="BM244" s="233">
        <v>1</v>
      </c>
    </row>
    <row r="245" spans="1:65">
      <c r="A245" s="30"/>
      <c r="B245" s="19">
        <v>1</v>
      </c>
      <c r="C245" s="9">
        <v>2</v>
      </c>
      <c r="D245" s="234">
        <v>31.09897557221953</v>
      </c>
      <c r="E245" s="234">
        <v>32.700000000000003</v>
      </c>
      <c r="F245" s="234">
        <v>31.513669279999998</v>
      </c>
      <c r="G245" s="234">
        <v>34.625589660000003</v>
      </c>
      <c r="H245" s="234">
        <v>34.1</v>
      </c>
      <c r="I245" s="234">
        <v>29.272600000000001</v>
      </c>
      <c r="J245" s="234">
        <v>32</v>
      </c>
      <c r="K245" s="234">
        <v>32</v>
      </c>
      <c r="L245" s="234">
        <v>34.520000000000003</v>
      </c>
      <c r="M245" s="234">
        <v>30.1</v>
      </c>
      <c r="N245" s="234">
        <v>31.3</v>
      </c>
      <c r="O245" s="234">
        <v>31.5</v>
      </c>
      <c r="P245" s="234">
        <v>31.7</v>
      </c>
      <c r="Q245" s="234">
        <v>28.7</v>
      </c>
      <c r="R245" s="234">
        <v>28.454028987936208</v>
      </c>
      <c r="S245" s="239">
        <v>23.1</v>
      </c>
      <c r="T245" s="234">
        <v>30.7</v>
      </c>
      <c r="U245" s="234">
        <v>29</v>
      </c>
      <c r="V245" s="234">
        <v>29.9</v>
      </c>
      <c r="W245" s="234">
        <v>29.69</v>
      </c>
      <c r="X245" s="234">
        <v>31.3</v>
      </c>
      <c r="Y245" s="234">
        <v>30</v>
      </c>
      <c r="Z245" s="234">
        <v>30.7</v>
      </c>
      <c r="AA245" s="234">
        <v>29.06</v>
      </c>
      <c r="AB245" s="234">
        <v>28.1</v>
      </c>
      <c r="AC245" s="234">
        <v>29.69</v>
      </c>
      <c r="AD245" s="239">
        <v>36</v>
      </c>
      <c r="AE245" s="234">
        <v>28.7</v>
      </c>
      <c r="AF245" s="231"/>
      <c r="AG245" s="232"/>
      <c r="AH245" s="232"/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32"/>
      <c r="AT245" s="232"/>
      <c r="AU245" s="232"/>
      <c r="AV245" s="232"/>
      <c r="AW245" s="232"/>
      <c r="AX245" s="232"/>
      <c r="AY245" s="232"/>
      <c r="AZ245" s="232"/>
      <c r="BA245" s="232"/>
      <c r="BB245" s="232"/>
      <c r="BC245" s="232"/>
      <c r="BD245" s="232"/>
      <c r="BE245" s="232"/>
      <c r="BF245" s="232"/>
      <c r="BG245" s="232"/>
      <c r="BH245" s="232"/>
      <c r="BI245" s="232"/>
      <c r="BJ245" s="232"/>
      <c r="BK245" s="232"/>
      <c r="BL245" s="232"/>
      <c r="BM245" s="233">
        <v>18</v>
      </c>
    </row>
    <row r="246" spans="1:65">
      <c r="A246" s="30"/>
      <c r="B246" s="19">
        <v>1</v>
      </c>
      <c r="C246" s="9">
        <v>3</v>
      </c>
      <c r="D246" s="234">
        <v>31.643566613726257</v>
      </c>
      <c r="E246" s="234">
        <v>32.299999999999997</v>
      </c>
      <c r="F246" s="234">
        <v>31.482317489999996</v>
      </c>
      <c r="G246" s="234">
        <v>35.123893670000001</v>
      </c>
      <c r="H246" s="234">
        <v>34</v>
      </c>
      <c r="I246" s="234">
        <v>29.608599999999999</v>
      </c>
      <c r="J246" s="234">
        <v>33</v>
      </c>
      <c r="K246" s="234">
        <v>33</v>
      </c>
      <c r="L246" s="234">
        <v>33.659999999999997</v>
      </c>
      <c r="M246" s="234">
        <v>29.8</v>
      </c>
      <c r="N246" s="234">
        <v>34.1</v>
      </c>
      <c r="O246" s="234">
        <v>30.7</v>
      </c>
      <c r="P246" s="234">
        <v>30</v>
      </c>
      <c r="Q246" s="234">
        <v>27.9</v>
      </c>
      <c r="R246" s="234">
        <v>27.503783337279035</v>
      </c>
      <c r="S246" s="239">
        <v>22.4</v>
      </c>
      <c r="T246" s="234">
        <v>31.7</v>
      </c>
      <c r="U246" s="234">
        <v>29</v>
      </c>
      <c r="V246" s="234">
        <v>29.9</v>
      </c>
      <c r="W246" s="234">
        <v>29.91</v>
      </c>
      <c r="X246" s="234">
        <v>30.599999999999998</v>
      </c>
      <c r="Y246" s="234">
        <v>31</v>
      </c>
      <c r="Z246" s="234">
        <v>32</v>
      </c>
      <c r="AA246" s="234">
        <v>28.13</v>
      </c>
      <c r="AB246" s="234">
        <v>28.5</v>
      </c>
      <c r="AC246" s="234">
        <v>29.07</v>
      </c>
      <c r="AD246" s="239">
        <v>36.200000000000003</v>
      </c>
      <c r="AE246" s="234">
        <v>30.7</v>
      </c>
      <c r="AF246" s="231"/>
      <c r="AG246" s="232"/>
      <c r="AH246" s="232"/>
      <c r="AI246" s="232"/>
      <c r="AJ246" s="232"/>
      <c r="AK246" s="232"/>
      <c r="AL246" s="232"/>
      <c r="AM246" s="232"/>
      <c r="AN246" s="232"/>
      <c r="AO246" s="232"/>
      <c r="AP246" s="232"/>
      <c r="AQ246" s="232"/>
      <c r="AR246" s="232"/>
      <c r="AS246" s="232"/>
      <c r="AT246" s="232"/>
      <c r="AU246" s="232"/>
      <c r="AV246" s="232"/>
      <c r="AW246" s="232"/>
      <c r="AX246" s="232"/>
      <c r="AY246" s="232"/>
      <c r="AZ246" s="232"/>
      <c r="BA246" s="232"/>
      <c r="BB246" s="232"/>
      <c r="BC246" s="232"/>
      <c r="BD246" s="232"/>
      <c r="BE246" s="232"/>
      <c r="BF246" s="232"/>
      <c r="BG246" s="232"/>
      <c r="BH246" s="232"/>
      <c r="BI246" s="232"/>
      <c r="BJ246" s="232"/>
      <c r="BK246" s="232"/>
      <c r="BL246" s="232"/>
      <c r="BM246" s="233">
        <v>16</v>
      </c>
    </row>
    <row r="247" spans="1:65">
      <c r="A247" s="30"/>
      <c r="B247" s="19">
        <v>1</v>
      </c>
      <c r="C247" s="9">
        <v>4</v>
      </c>
      <c r="D247" s="234">
        <v>31.633686677819099</v>
      </c>
      <c r="E247" s="234">
        <v>33.6</v>
      </c>
      <c r="F247" s="234">
        <v>31.534347489999998</v>
      </c>
      <c r="G247" s="234">
        <v>35.61207632</v>
      </c>
      <c r="H247" s="234">
        <v>35.299999999999997</v>
      </c>
      <c r="I247" s="234">
        <v>31.374300000000002</v>
      </c>
      <c r="J247" s="234">
        <v>32</v>
      </c>
      <c r="K247" s="234">
        <v>32</v>
      </c>
      <c r="L247" s="234">
        <v>31.84</v>
      </c>
      <c r="M247" s="234">
        <v>31</v>
      </c>
      <c r="N247" s="234">
        <v>34.6</v>
      </c>
      <c r="O247" s="234">
        <v>30.5</v>
      </c>
      <c r="P247" s="234">
        <v>30.5</v>
      </c>
      <c r="Q247" s="234">
        <v>29.9</v>
      </c>
      <c r="R247" s="234">
        <v>27.184135901070846</v>
      </c>
      <c r="S247" s="239">
        <v>22.2</v>
      </c>
      <c r="T247" s="234">
        <v>30</v>
      </c>
      <c r="U247" s="234">
        <v>29</v>
      </c>
      <c r="V247" s="234">
        <v>30.1</v>
      </c>
      <c r="W247" s="234">
        <v>30.01</v>
      </c>
      <c r="X247" s="234">
        <v>32.4</v>
      </c>
      <c r="Y247" s="234">
        <v>30</v>
      </c>
      <c r="Z247" s="234">
        <v>30.9</v>
      </c>
      <c r="AA247" s="240">
        <v>23.99</v>
      </c>
      <c r="AB247" s="234">
        <v>28.7</v>
      </c>
      <c r="AC247" s="234">
        <v>29.599999999999998</v>
      </c>
      <c r="AD247" s="239">
        <v>36.5</v>
      </c>
      <c r="AE247" s="234">
        <v>32</v>
      </c>
      <c r="AF247" s="231"/>
      <c r="AG247" s="232"/>
      <c r="AH247" s="232"/>
      <c r="AI247" s="232"/>
      <c r="AJ247" s="232"/>
      <c r="AK247" s="232"/>
      <c r="AL247" s="232"/>
      <c r="AM247" s="232"/>
      <c r="AN247" s="232"/>
      <c r="AO247" s="232"/>
      <c r="AP247" s="232"/>
      <c r="AQ247" s="232"/>
      <c r="AR247" s="232"/>
      <c r="AS247" s="232"/>
      <c r="AT247" s="232"/>
      <c r="AU247" s="232"/>
      <c r="AV247" s="232"/>
      <c r="AW247" s="232"/>
      <c r="AX247" s="232"/>
      <c r="AY247" s="232"/>
      <c r="AZ247" s="232"/>
      <c r="BA247" s="232"/>
      <c r="BB247" s="232"/>
      <c r="BC247" s="232"/>
      <c r="BD247" s="232"/>
      <c r="BE247" s="232"/>
      <c r="BF247" s="232"/>
      <c r="BG247" s="232"/>
      <c r="BH247" s="232"/>
      <c r="BI247" s="232"/>
      <c r="BJ247" s="232"/>
      <c r="BK247" s="232"/>
      <c r="BL247" s="232"/>
      <c r="BM247" s="233">
        <v>30.912485429887674</v>
      </c>
    </row>
    <row r="248" spans="1:65">
      <c r="A248" s="30"/>
      <c r="B248" s="19">
        <v>1</v>
      </c>
      <c r="C248" s="9">
        <v>5</v>
      </c>
      <c r="D248" s="234">
        <v>30.850630565749331</v>
      </c>
      <c r="E248" s="234">
        <v>33.299999999999997</v>
      </c>
      <c r="F248" s="234">
        <v>31.245957910000001</v>
      </c>
      <c r="G248" s="234">
        <v>34.453457030000003</v>
      </c>
      <c r="H248" s="234">
        <v>33.200000000000003</v>
      </c>
      <c r="I248" s="234">
        <v>30.159500000000001</v>
      </c>
      <c r="J248" s="234">
        <v>33</v>
      </c>
      <c r="K248" s="234">
        <v>32</v>
      </c>
      <c r="L248" s="234">
        <v>32.68</v>
      </c>
      <c r="M248" s="234">
        <v>29</v>
      </c>
      <c r="N248" s="234">
        <v>30.5</v>
      </c>
      <c r="O248" s="234">
        <v>30.1</v>
      </c>
      <c r="P248" s="234">
        <v>29.4</v>
      </c>
      <c r="Q248" s="234">
        <v>27.3</v>
      </c>
      <c r="R248" s="234">
        <v>28.335064388445087</v>
      </c>
      <c r="S248" s="239">
        <v>22.8</v>
      </c>
      <c r="T248" s="234">
        <v>31.5</v>
      </c>
      <c r="U248" s="234">
        <v>29</v>
      </c>
      <c r="V248" s="234">
        <v>29.8</v>
      </c>
      <c r="W248" s="234">
        <v>30.589999999999996</v>
      </c>
      <c r="X248" s="234">
        <v>31</v>
      </c>
      <c r="Y248" s="234">
        <v>30</v>
      </c>
      <c r="Z248" s="234">
        <v>31.7</v>
      </c>
      <c r="AA248" s="240">
        <v>24.22</v>
      </c>
      <c r="AB248" s="234">
        <v>28.4</v>
      </c>
      <c r="AC248" s="234">
        <v>29.99</v>
      </c>
      <c r="AD248" s="239">
        <v>36.4</v>
      </c>
      <c r="AE248" s="234">
        <v>31.3</v>
      </c>
      <c r="AF248" s="231"/>
      <c r="AG248" s="232"/>
      <c r="AH248" s="232"/>
      <c r="AI248" s="232"/>
      <c r="AJ248" s="232"/>
      <c r="AK248" s="232"/>
      <c r="AL248" s="232"/>
      <c r="AM248" s="232"/>
      <c r="AN248" s="232"/>
      <c r="AO248" s="232"/>
      <c r="AP248" s="232"/>
      <c r="AQ248" s="232"/>
      <c r="AR248" s="232"/>
      <c r="AS248" s="232"/>
      <c r="AT248" s="232"/>
      <c r="AU248" s="232"/>
      <c r="AV248" s="232"/>
      <c r="AW248" s="232"/>
      <c r="AX248" s="232"/>
      <c r="AY248" s="232"/>
      <c r="AZ248" s="232"/>
      <c r="BA248" s="232"/>
      <c r="BB248" s="232"/>
      <c r="BC248" s="232"/>
      <c r="BD248" s="232"/>
      <c r="BE248" s="232"/>
      <c r="BF248" s="232"/>
      <c r="BG248" s="232"/>
      <c r="BH248" s="232"/>
      <c r="BI248" s="232"/>
      <c r="BJ248" s="232"/>
      <c r="BK248" s="232"/>
      <c r="BL248" s="232"/>
      <c r="BM248" s="233">
        <v>85</v>
      </c>
    </row>
    <row r="249" spans="1:65">
      <c r="A249" s="30"/>
      <c r="B249" s="19">
        <v>1</v>
      </c>
      <c r="C249" s="9">
        <v>6</v>
      </c>
      <c r="D249" s="234">
        <v>30.973908240141206</v>
      </c>
      <c r="E249" s="234">
        <v>33.200000000000003</v>
      </c>
      <c r="F249" s="234">
        <v>31.090786860000005</v>
      </c>
      <c r="G249" s="234">
        <v>34.075961849999999</v>
      </c>
      <c r="H249" s="234">
        <v>33.1</v>
      </c>
      <c r="I249" s="234">
        <v>30.3766</v>
      </c>
      <c r="J249" s="234">
        <v>32</v>
      </c>
      <c r="K249" s="234">
        <v>32</v>
      </c>
      <c r="L249" s="234">
        <v>35.36</v>
      </c>
      <c r="M249" s="234">
        <v>29.3</v>
      </c>
      <c r="N249" s="234">
        <v>33</v>
      </c>
      <c r="O249" s="234">
        <v>31.899999999999995</v>
      </c>
      <c r="P249" s="234">
        <v>31.2</v>
      </c>
      <c r="Q249" s="234">
        <v>29.3</v>
      </c>
      <c r="R249" s="234">
        <v>28.411852295040003</v>
      </c>
      <c r="S249" s="239">
        <v>22.5</v>
      </c>
      <c r="T249" s="234">
        <v>30.7</v>
      </c>
      <c r="U249" s="234">
        <v>29</v>
      </c>
      <c r="V249" s="234">
        <v>30.2</v>
      </c>
      <c r="W249" s="234">
        <v>30.48</v>
      </c>
      <c r="X249" s="234">
        <v>31.8</v>
      </c>
      <c r="Y249" s="234">
        <v>29</v>
      </c>
      <c r="Z249" s="234">
        <v>31.5</v>
      </c>
      <c r="AA249" s="234">
        <v>26.12</v>
      </c>
      <c r="AB249" s="234">
        <v>28.2</v>
      </c>
      <c r="AC249" s="234">
        <v>29.849999999999998</v>
      </c>
      <c r="AD249" s="239">
        <v>35.4</v>
      </c>
      <c r="AE249" s="234">
        <v>32.200000000000003</v>
      </c>
      <c r="AF249" s="231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32"/>
      <c r="AT249" s="23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2"/>
      <c r="BE249" s="232"/>
      <c r="BF249" s="232"/>
      <c r="BG249" s="232"/>
      <c r="BH249" s="232"/>
      <c r="BI249" s="232"/>
      <c r="BJ249" s="232"/>
      <c r="BK249" s="232"/>
      <c r="BL249" s="232"/>
      <c r="BM249" s="235"/>
    </row>
    <row r="250" spans="1:65">
      <c r="A250" s="30"/>
      <c r="B250" s="20" t="s">
        <v>267</v>
      </c>
      <c r="C250" s="12"/>
      <c r="D250" s="236">
        <v>31.528346150799241</v>
      </c>
      <c r="E250" s="236">
        <v>33</v>
      </c>
      <c r="F250" s="236">
        <v>31.469209243333335</v>
      </c>
      <c r="G250" s="236">
        <v>34.769630745000001</v>
      </c>
      <c r="H250" s="236">
        <v>33.833333333333329</v>
      </c>
      <c r="I250" s="236">
        <v>33.408133333333332</v>
      </c>
      <c r="J250" s="236">
        <v>32.333333333333336</v>
      </c>
      <c r="K250" s="236">
        <v>32</v>
      </c>
      <c r="L250" s="236">
        <v>33.543333333333329</v>
      </c>
      <c r="M250" s="236">
        <v>29.783333333333335</v>
      </c>
      <c r="N250" s="236">
        <v>32.85</v>
      </c>
      <c r="O250" s="236">
        <v>31.016666666666666</v>
      </c>
      <c r="P250" s="236">
        <v>30.549999999999997</v>
      </c>
      <c r="Q250" s="236">
        <v>28.683333333333337</v>
      </c>
      <c r="R250" s="236">
        <v>27.897448371280095</v>
      </c>
      <c r="S250" s="236">
        <v>22.716666666666669</v>
      </c>
      <c r="T250" s="236">
        <v>30.899999999999995</v>
      </c>
      <c r="U250" s="236">
        <v>28.833333333333332</v>
      </c>
      <c r="V250" s="236">
        <v>29.983333333333334</v>
      </c>
      <c r="W250" s="236">
        <v>30.171666666666667</v>
      </c>
      <c r="X250" s="236">
        <v>31.3</v>
      </c>
      <c r="Y250" s="236">
        <v>30</v>
      </c>
      <c r="Z250" s="236">
        <v>31.466666666666665</v>
      </c>
      <c r="AA250" s="236">
        <v>26.794999999999998</v>
      </c>
      <c r="AB250" s="236">
        <v>28.483333333333331</v>
      </c>
      <c r="AC250" s="236">
        <v>29.713333333333335</v>
      </c>
      <c r="AD250" s="236">
        <v>36.016666666666673</v>
      </c>
      <c r="AE250" s="236">
        <v>31.316666666666674</v>
      </c>
      <c r="AF250" s="231"/>
      <c r="AG250" s="232"/>
      <c r="AH250" s="232"/>
      <c r="AI250" s="232"/>
      <c r="AJ250" s="232"/>
      <c r="AK250" s="232"/>
      <c r="AL250" s="232"/>
      <c r="AM250" s="232"/>
      <c r="AN250" s="232"/>
      <c r="AO250" s="232"/>
      <c r="AP250" s="232"/>
      <c r="AQ250" s="232"/>
      <c r="AR250" s="232"/>
      <c r="AS250" s="232"/>
      <c r="AT250" s="232"/>
      <c r="AU250" s="232"/>
      <c r="AV250" s="232"/>
      <c r="AW250" s="232"/>
      <c r="AX250" s="232"/>
      <c r="AY250" s="232"/>
      <c r="AZ250" s="232"/>
      <c r="BA250" s="232"/>
      <c r="BB250" s="232"/>
      <c r="BC250" s="232"/>
      <c r="BD250" s="232"/>
      <c r="BE250" s="232"/>
      <c r="BF250" s="232"/>
      <c r="BG250" s="232"/>
      <c r="BH250" s="232"/>
      <c r="BI250" s="232"/>
      <c r="BJ250" s="232"/>
      <c r="BK250" s="232"/>
      <c r="BL250" s="232"/>
      <c r="BM250" s="235"/>
    </row>
    <row r="251" spans="1:65">
      <c r="A251" s="30"/>
      <c r="B251" s="3" t="s">
        <v>268</v>
      </c>
      <c r="C251" s="29"/>
      <c r="D251" s="234">
        <v>31.366331125019315</v>
      </c>
      <c r="E251" s="234">
        <v>33.049999999999997</v>
      </c>
      <c r="F251" s="234">
        <v>31.497993384999997</v>
      </c>
      <c r="G251" s="234">
        <v>34.676197799999997</v>
      </c>
      <c r="H251" s="234">
        <v>33.65</v>
      </c>
      <c r="I251" s="234">
        <v>30.268050000000002</v>
      </c>
      <c r="J251" s="234">
        <v>32</v>
      </c>
      <c r="K251" s="234">
        <v>32</v>
      </c>
      <c r="L251" s="234">
        <v>33.43</v>
      </c>
      <c r="M251" s="234">
        <v>29.65</v>
      </c>
      <c r="N251" s="234">
        <v>33.299999999999997</v>
      </c>
      <c r="O251" s="234">
        <v>31.049999999999997</v>
      </c>
      <c r="P251" s="234">
        <v>30.5</v>
      </c>
      <c r="Q251" s="234">
        <v>28.85</v>
      </c>
      <c r="R251" s="234">
        <v>27.919423862862061</v>
      </c>
      <c r="S251" s="234">
        <v>22.65</v>
      </c>
      <c r="T251" s="234">
        <v>30.75</v>
      </c>
      <c r="U251" s="234">
        <v>29</v>
      </c>
      <c r="V251" s="234">
        <v>29.95</v>
      </c>
      <c r="W251" s="234">
        <v>30.18</v>
      </c>
      <c r="X251" s="234">
        <v>31.15</v>
      </c>
      <c r="Y251" s="234">
        <v>30</v>
      </c>
      <c r="Z251" s="234">
        <v>31.6</v>
      </c>
      <c r="AA251" s="234">
        <v>27.125</v>
      </c>
      <c r="AB251" s="234">
        <v>28.45</v>
      </c>
      <c r="AC251" s="234">
        <v>29.77</v>
      </c>
      <c r="AD251" s="234">
        <v>36.1</v>
      </c>
      <c r="AE251" s="234">
        <v>31.65</v>
      </c>
      <c r="AF251" s="231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32"/>
      <c r="AT251" s="232"/>
      <c r="AU251" s="232"/>
      <c r="AV251" s="232"/>
      <c r="AW251" s="232"/>
      <c r="AX251" s="232"/>
      <c r="AY251" s="232"/>
      <c r="AZ251" s="232"/>
      <c r="BA251" s="232"/>
      <c r="BB251" s="232"/>
      <c r="BC251" s="232"/>
      <c r="BD251" s="232"/>
      <c r="BE251" s="232"/>
      <c r="BF251" s="232"/>
      <c r="BG251" s="232"/>
      <c r="BH251" s="232"/>
      <c r="BI251" s="232"/>
      <c r="BJ251" s="232"/>
      <c r="BK251" s="232"/>
      <c r="BL251" s="232"/>
      <c r="BM251" s="235"/>
    </row>
    <row r="252" spans="1:65">
      <c r="A252" s="30"/>
      <c r="B252" s="3" t="s">
        <v>269</v>
      </c>
      <c r="C252" s="29"/>
      <c r="D252" s="23">
        <v>0.78125615477730281</v>
      </c>
      <c r="E252" s="23">
        <v>0.46475800154489078</v>
      </c>
      <c r="F252" s="23">
        <v>0.29286370076062612</v>
      </c>
      <c r="G252" s="23">
        <v>0.53645893019043378</v>
      </c>
      <c r="H252" s="23">
        <v>0.833466656001705</v>
      </c>
      <c r="I252" s="23">
        <v>7.993141409400109</v>
      </c>
      <c r="J252" s="23">
        <v>0.51639777949432231</v>
      </c>
      <c r="K252" s="23">
        <v>0.63245553203367588</v>
      </c>
      <c r="L252" s="23">
        <v>1.2674646609143259</v>
      </c>
      <c r="M252" s="23">
        <v>0.70828431202919262</v>
      </c>
      <c r="N252" s="23">
        <v>1.6208022704821219</v>
      </c>
      <c r="O252" s="23">
        <v>0.6882344561751208</v>
      </c>
      <c r="P252" s="23">
        <v>0.82158383625774922</v>
      </c>
      <c r="Q252" s="23">
        <v>0.94745272529380919</v>
      </c>
      <c r="R252" s="23">
        <v>0.56409025416968683</v>
      </c>
      <c r="S252" s="23">
        <v>0.42622372841814821</v>
      </c>
      <c r="T252" s="23">
        <v>0.61644140029689742</v>
      </c>
      <c r="U252" s="23">
        <v>0.40824829046386296</v>
      </c>
      <c r="V252" s="23">
        <v>0.1471960144387976</v>
      </c>
      <c r="W252" s="23">
        <v>0.35453725709248929</v>
      </c>
      <c r="X252" s="23">
        <v>0.69282032302755114</v>
      </c>
      <c r="Y252" s="23">
        <v>0.63245553203367588</v>
      </c>
      <c r="Z252" s="23">
        <v>0.55377492419453878</v>
      </c>
      <c r="AA252" s="23">
        <v>2.3619377637863366</v>
      </c>
      <c r="AB252" s="23">
        <v>0.33115957885386094</v>
      </c>
      <c r="AC252" s="23">
        <v>0.36247298749929857</v>
      </c>
      <c r="AD252" s="23">
        <v>0.44007575105505053</v>
      </c>
      <c r="AE252" s="23">
        <v>1.5038838607640779</v>
      </c>
      <c r="AF252" s="157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87</v>
      </c>
      <c r="C253" s="29"/>
      <c r="D253" s="13">
        <v>2.477948418355265E-2</v>
      </c>
      <c r="E253" s="13">
        <v>1.408357580439063E-2</v>
      </c>
      <c r="F253" s="13">
        <v>9.3063571599807035E-3</v>
      </c>
      <c r="G253" s="13">
        <v>1.5428951032722099E-2</v>
      </c>
      <c r="H253" s="13">
        <v>2.4634482443400153E-2</v>
      </c>
      <c r="I253" s="13">
        <v>0.23925734879131558</v>
      </c>
      <c r="J253" s="13">
        <v>1.5971065345185224E-2</v>
      </c>
      <c r="K253" s="13">
        <v>1.9764235376052371E-2</v>
      </c>
      <c r="L253" s="13">
        <v>3.7785888728440603E-2</v>
      </c>
      <c r="M253" s="13">
        <v>2.37812303982941E-2</v>
      </c>
      <c r="N253" s="13">
        <v>4.9339490730049368E-2</v>
      </c>
      <c r="O253" s="13">
        <v>2.2189181821873859E-2</v>
      </c>
      <c r="P253" s="13">
        <v>2.6893087929877227E-2</v>
      </c>
      <c r="Q253" s="13">
        <v>3.3031472119482014E-2</v>
      </c>
      <c r="R253" s="13">
        <v>2.0220137937432561E-2</v>
      </c>
      <c r="S253" s="13">
        <v>1.8762599930366025E-2</v>
      </c>
      <c r="T253" s="13">
        <v>1.9949559880158497E-2</v>
      </c>
      <c r="U253" s="13">
        <v>1.4158900247301607E-2</v>
      </c>
      <c r="V253" s="13">
        <v>4.9092611819498916E-3</v>
      </c>
      <c r="W253" s="13">
        <v>1.1750668632574356E-2</v>
      </c>
      <c r="X253" s="13">
        <v>2.2134834601519205E-2</v>
      </c>
      <c r="Y253" s="13">
        <v>2.1081851067789197E-2</v>
      </c>
      <c r="Z253" s="13">
        <v>1.7598779370589158E-2</v>
      </c>
      <c r="AA253" s="13">
        <v>8.8148451718094295E-2</v>
      </c>
      <c r="AB253" s="13">
        <v>1.1626433429626482E-2</v>
      </c>
      <c r="AC253" s="13">
        <v>1.2199001149852992E-2</v>
      </c>
      <c r="AD253" s="13">
        <v>1.2218669626702003E-2</v>
      </c>
      <c r="AE253" s="13">
        <v>4.802183695893808E-2</v>
      </c>
      <c r="AF253" s="157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3" t="s">
        <v>270</v>
      </c>
      <c r="C254" s="29"/>
      <c r="D254" s="13">
        <v>1.9922717709269788E-2</v>
      </c>
      <c r="E254" s="13">
        <v>6.7529819782592426E-2</v>
      </c>
      <c r="F254" s="13">
        <v>1.8009674916252161E-2</v>
      </c>
      <c r="G254" s="13">
        <v>0.12477629221567077</v>
      </c>
      <c r="H254" s="13">
        <v>9.4487643514475916E-2</v>
      </c>
      <c r="I254" s="13">
        <v>8.0732683533519589E-2</v>
      </c>
      <c r="J254" s="13">
        <v>4.5963560797085412E-2</v>
      </c>
      <c r="K254" s="13">
        <v>3.5180431304332016E-2</v>
      </c>
      <c r="L254" s="13">
        <v>8.5106320855780293E-2</v>
      </c>
      <c r="M254" s="13">
        <v>-3.6527379822478445E-2</v>
      </c>
      <c r="N254" s="13">
        <v>6.2677411510853265E-2</v>
      </c>
      <c r="O254" s="13">
        <v>3.3701993007091424E-3</v>
      </c>
      <c r="P254" s="13">
        <v>-1.1726181989145656E-2</v>
      </c>
      <c r="Q254" s="13">
        <v>-7.2111707148564852E-2</v>
      </c>
      <c r="R254" s="13">
        <v>-9.7534605085248027E-2</v>
      </c>
      <c r="S254" s="13">
        <v>-0.2651297250688518</v>
      </c>
      <c r="T254" s="13">
        <v>-4.0389602175461281E-4</v>
      </c>
      <c r="U254" s="13">
        <v>-6.7259298876825913E-2</v>
      </c>
      <c r="V254" s="13">
        <v>-3.0057502126826452E-2</v>
      </c>
      <c r="W254" s="13">
        <v>-2.3965033963420757E-2</v>
      </c>
      <c r="X254" s="13">
        <v>1.2535859369549707E-2</v>
      </c>
      <c r="Y254" s="13">
        <v>-2.9518345652188804E-2</v>
      </c>
      <c r="Z254" s="13">
        <v>1.7927424115926405E-2</v>
      </c>
      <c r="AA254" s="13">
        <v>-0.13319813572501338</v>
      </c>
      <c r="AB254" s="13">
        <v>-7.8581584844217067E-2</v>
      </c>
      <c r="AC254" s="13">
        <v>-3.8791837015956676E-2</v>
      </c>
      <c r="AD254" s="13">
        <v>0.16511714169201142</v>
      </c>
      <c r="AE254" s="13">
        <v>1.3075015844187687E-2</v>
      </c>
      <c r="AF254" s="157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46" t="s">
        <v>271</v>
      </c>
      <c r="C255" s="47"/>
      <c r="D255" s="45">
        <v>0.18</v>
      </c>
      <c r="E255" s="45">
        <v>0.88</v>
      </c>
      <c r="F255" s="45">
        <v>0.15</v>
      </c>
      <c r="G255" s="45">
        <v>1.73</v>
      </c>
      <c r="H255" s="45">
        <v>1.28</v>
      </c>
      <c r="I255" s="45">
        <v>1.08</v>
      </c>
      <c r="J255" s="45">
        <v>0.56000000000000005</v>
      </c>
      <c r="K255" s="45">
        <v>0.4</v>
      </c>
      <c r="L255" s="45">
        <v>1.1399999999999999</v>
      </c>
      <c r="M255" s="45">
        <v>0.66</v>
      </c>
      <c r="N255" s="45">
        <v>0.81</v>
      </c>
      <c r="O255" s="45">
        <v>7.0000000000000007E-2</v>
      </c>
      <c r="P255" s="45">
        <v>0.28999999999999998</v>
      </c>
      <c r="Q255" s="45">
        <v>1.18</v>
      </c>
      <c r="R255" s="45">
        <v>1.56</v>
      </c>
      <c r="S255" s="45">
        <v>4.04</v>
      </c>
      <c r="T255" s="45">
        <v>0.12</v>
      </c>
      <c r="U255" s="45">
        <v>1.1100000000000001</v>
      </c>
      <c r="V255" s="45">
        <v>0.56000000000000005</v>
      </c>
      <c r="W255" s="45">
        <v>0.47</v>
      </c>
      <c r="X255" s="45">
        <v>7.0000000000000007E-2</v>
      </c>
      <c r="Y255" s="45">
        <v>0.55000000000000004</v>
      </c>
      <c r="Z255" s="45">
        <v>0.15</v>
      </c>
      <c r="AA255" s="45">
        <v>2.09</v>
      </c>
      <c r="AB255" s="45">
        <v>1.28</v>
      </c>
      <c r="AC255" s="45">
        <v>0.69</v>
      </c>
      <c r="AD255" s="45">
        <v>2.3199999999999998</v>
      </c>
      <c r="AE255" s="45">
        <v>0.08</v>
      </c>
      <c r="AF255" s="157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BM256" s="56"/>
    </row>
    <row r="257" spans="1:65" ht="15">
      <c r="B257" s="8" t="s">
        <v>576</v>
      </c>
      <c r="BM257" s="28" t="s">
        <v>67</v>
      </c>
    </row>
    <row r="258" spans="1:65" ht="15">
      <c r="A258" s="25" t="s">
        <v>33</v>
      </c>
      <c r="B258" s="18" t="s">
        <v>110</v>
      </c>
      <c r="C258" s="15" t="s">
        <v>111</v>
      </c>
      <c r="D258" s="16" t="s">
        <v>227</v>
      </c>
      <c r="E258" s="17" t="s">
        <v>227</v>
      </c>
      <c r="F258" s="17" t="s">
        <v>227</v>
      </c>
      <c r="G258" s="17" t="s">
        <v>227</v>
      </c>
      <c r="H258" s="17" t="s">
        <v>227</v>
      </c>
      <c r="I258" s="15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228</v>
      </c>
      <c r="C259" s="9" t="s">
        <v>228</v>
      </c>
      <c r="D259" s="155" t="s">
        <v>232</v>
      </c>
      <c r="E259" s="156" t="s">
        <v>233</v>
      </c>
      <c r="F259" s="156" t="s">
        <v>237</v>
      </c>
      <c r="G259" s="156" t="s">
        <v>238</v>
      </c>
      <c r="H259" s="156" t="s">
        <v>257</v>
      </c>
      <c r="I259" s="15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290</v>
      </c>
      <c r="E260" s="11" t="s">
        <v>290</v>
      </c>
      <c r="F260" s="11" t="s">
        <v>329</v>
      </c>
      <c r="G260" s="11" t="s">
        <v>290</v>
      </c>
      <c r="H260" s="11" t="s">
        <v>290</v>
      </c>
      <c r="I260" s="15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330</v>
      </c>
      <c r="E261" s="26" t="s">
        <v>331</v>
      </c>
      <c r="F261" s="26" t="s">
        <v>333</v>
      </c>
      <c r="G261" s="26" t="s">
        <v>333</v>
      </c>
      <c r="H261" s="26" t="s">
        <v>333</v>
      </c>
      <c r="I261" s="15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1">
        <v>2.874894117853886</v>
      </c>
      <c r="E262" s="21">
        <v>2.5870000000000002</v>
      </c>
      <c r="F262" s="21">
        <v>3</v>
      </c>
      <c r="G262" s="21">
        <v>3.1019999999999999</v>
      </c>
      <c r="H262" s="21">
        <v>2.41</v>
      </c>
      <c r="I262" s="15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2.8627023007540204</v>
      </c>
      <c r="E263" s="11">
        <v>2.6739999999999999</v>
      </c>
      <c r="F263" s="11">
        <v>3</v>
      </c>
      <c r="G263" s="11">
        <v>3.1484000000000001</v>
      </c>
      <c r="H263" s="153">
        <v>2.33</v>
      </c>
      <c r="I263" s="15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33</v>
      </c>
    </row>
    <row r="264" spans="1:65">
      <c r="A264" s="30"/>
      <c r="B264" s="19">
        <v>1</v>
      </c>
      <c r="C264" s="9">
        <v>3</v>
      </c>
      <c r="D264" s="11">
        <v>2.8628941423316663</v>
      </c>
      <c r="E264" s="11">
        <v>2.5790000000000002</v>
      </c>
      <c r="F264" s="11">
        <v>2.9</v>
      </c>
      <c r="G264" s="11">
        <v>3.1248</v>
      </c>
      <c r="H264" s="11">
        <v>2.41</v>
      </c>
      <c r="I264" s="15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2.8887936931804639</v>
      </c>
      <c r="E265" s="11">
        <v>2.714</v>
      </c>
      <c r="F265" s="11">
        <v>3</v>
      </c>
      <c r="G265" s="11">
        <v>2.9996999999999998</v>
      </c>
      <c r="H265" s="11">
        <v>2.44</v>
      </c>
      <c r="I265" s="15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2.8009853226592494</v>
      </c>
    </row>
    <row r="266" spans="1:65">
      <c r="A266" s="30"/>
      <c r="B266" s="19">
        <v>1</v>
      </c>
      <c r="C266" s="9">
        <v>5</v>
      </c>
      <c r="D266" s="11">
        <v>2.9353258050475057</v>
      </c>
      <c r="E266" s="11">
        <v>2.7309999999999999</v>
      </c>
      <c r="F266" s="11">
        <v>2.9</v>
      </c>
      <c r="G266" s="11">
        <v>3.137</v>
      </c>
      <c r="H266" s="11">
        <v>2.39</v>
      </c>
      <c r="I266" s="15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86</v>
      </c>
    </row>
    <row r="267" spans="1:65">
      <c r="A267" s="30"/>
      <c r="B267" s="19">
        <v>1</v>
      </c>
      <c r="C267" s="9">
        <v>6</v>
      </c>
      <c r="D267" s="11">
        <v>2.942249620609938</v>
      </c>
      <c r="E267" s="11">
        <v>2.661</v>
      </c>
      <c r="F267" s="11">
        <v>2.9</v>
      </c>
      <c r="G267" s="11">
        <v>3.0448</v>
      </c>
      <c r="H267" s="11">
        <v>2.4</v>
      </c>
      <c r="I267" s="15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20" t="s">
        <v>267</v>
      </c>
      <c r="C268" s="12"/>
      <c r="D268" s="22">
        <v>2.8944766132962467</v>
      </c>
      <c r="E268" s="22">
        <v>2.6576666666666666</v>
      </c>
      <c r="F268" s="22">
        <v>2.9499999999999997</v>
      </c>
      <c r="G268" s="22">
        <v>3.0927833333333332</v>
      </c>
      <c r="H268" s="22">
        <v>2.3966666666666669</v>
      </c>
      <c r="I268" s="15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268</v>
      </c>
      <c r="C269" s="29"/>
      <c r="D269" s="11">
        <v>2.881843905517175</v>
      </c>
      <c r="E269" s="11">
        <v>2.6675</v>
      </c>
      <c r="F269" s="11">
        <v>2.95</v>
      </c>
      <c r="G269" s="11">
        <v>3.1133999999999999</v>
      </c>
      <c r="H269" s="11">
        <v>2.4050000000000002</v>
      </c>
      <c r="I269" s="15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269</v>
      </c>
      <c r="C270" s="29"/>
      <c r="D270" s="23">
        <v>3.5703629544003558E-2</v>
      </c>
      <c r="E270" s="23">
        <v>6.326347023888787E-2</v>
      </c>
      <c r="F270" s="23">
        <v>5.4772255750516655E-2</v>
      </c>
      <c r="G270" s="23">
        <v>5.8523923883029898E-2</v>
      </c>
      <c r="H270" s="23">
        <v>3.6696957185394334E-2</v>
      </c>
      <c r="I270" s="212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  <c r="AA270" s="213"/>
      <c r="AB270" s="213"/>
      <c r="AC270" s="213"/>
      <c r="AD270" s="213"/>
      <c r="AE270" s="213"/>
      <c r="AF270" s="213"/>
      <c r="AG270" s="213"/>
      <c r="AH270" s="213"/>
      <c r="AI270" s="213"/>
      <c r="AJ270" s="213"/>
      <c r="AK270" s="213"/>
      <c r="AL270" s="213"/>
      <c r="AM270" s="213"/>
      <c r="AN270" s="213"/>
      <c r="AO270" s="213"/>
      <c r="AP270" s="213"/>
      <c r="AQ270" s="213"/>
      <c r="AR270" s="213"/>
      <c r="AS270" s="213"/>
      <c r="AT270" s="213"/>
      <c r="AU270" s="213"/>
      <c r="AV270" s="213"/>
      <c r="AW270" s="213"/>
      <c r="AX270" s="213"/>
      <c r="AY270" s="213"/>
      <c r="AZ270" s="213"/>
      <c r="BA270" s="213"/>
      <c r="BB270" s="213"/>
      <c r="BC270" s="213"/>
      <c r="BD270" s="213"/>
      <c r="BE270" s="213"/>
      <c r="BF270" s="213"/>
      <c r="BG270" s="213"/>
      <c r="BH270" s="213"/>
      <c r="BI270" s="213"/>
      <c r="BJ270" s="213"/>
      <c r="BK270" s="213"/>
      <c r="BL270" s="213"/>
      <c r="BM270" s="57"/>
    </row>
    <row r="271" spans="1:65">
      <c r="A271" s="30"/>
      <c r="B271" s="3" t="s">
        <v>87</v>
      </c>
      <c r="C271" s="29"/>
      <c r="D271" s="13">
        <v>1.2335090005562028E-2</v>
      </c>
      <c r="E271" s="13">
        <v>2.3804140313139797E-2</v>
      </c>
      <c r="F271" s="13">
        <v>1.8566866356107343E-2</v>
      </c>
      <c r="G271" s="13">
        <v>1.8922736440109469E-2</v>
      </c>
      <c r="H271" s="13">
        <v>1.5311665028676355E-2</v>
      </c>
      <c r="I271" s="15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3" t="s">
        <v>270</v>
      </c>
      <c r="C272" s="29"/>
      <c r="D272" s="13">
        <v>3.3378000905851524E-2</v>
      </c>
      <c r="E272" s="13">
        <v>-5.1167228486765581E-2</v>
      </c>
      <c r="F272" s="13">
        <v>5.320080620746559E-2</v>
      </c>
      <c r="G272" s="13">
        <v>0.10417691528531514</v>
      </c>
      <c r="H272" s="13">
        <v>-0.14434872354444295</v>
      </c>
      <c r="I272" s="157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46" t="s">
        <v>271</v>
      </c>
      <c r="C273" s="47"/>
      <c r="D273" s="45">
        <v>0</v>
      </c>
      <c r="E273" s="45">
        <v>0.81</v>
      </c>
      <c r="F273" s="45">
        <v>0.19</v>
      </c>
      <c r="G273" s="45">
        <v>0.67</v>
      </c>
      <c r="H273" s="45">
        <v>1.69</v>
      </c>
      <c r="I273" s="15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B274" s="31"/>
      <c r="C274" s="20"/>
      <c r="D274" s="20"/>
      <c r="E274" s="20"/>
      <c r="F274" s="20"/>
      <c r="G274" s="20"/>
      <c r="H274" s="20"/>
      <c r="BM274" s="56"/>
    </row>
    <row r="275" spans="1:65" ht="15">
      <c r="B275" s="8" t="s">
        <v>577</v>
      </c>
      <c r="BM275" s="28" t="s">
        <v>67</v>
      </c>
    </row>
    <row r="276" spans="1:65" ht="15">
      <c r="A276" s="25" t="s">
        <v>36</v>
      </c>
      <c r="B276" s="18" t="s">
        <v>110</v>
      </c>
      <c r="C276" s="15" t="s">
        <v>111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5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228</v>
      </c>
      <c r="C277" s="9" t="s">
        <v>228</v>
      </c>
      <c r="D277" s="155" t="s">
        <v>232</v>
      </c>
      <c r="E277" s="156" t="s">
        <v>233</v>
      </c>
      <c r="F277" s="156" t="s">
        <v>237</v>
      </c>
      <c r="G277" s="156" t="s">
        <v>238</v>
      </c>
      <c r="H277" s="156" t="s">
        <v>257</v>
      </c>
      <c r="I277" s="15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290</v>
      </c>
      <c r="E278" s="11" t="s">
        <v>290</v>
      </c>
      <c r="F278" s="11" t="s">
        <v>329</v>
      </c>
      <c r="G278" s="11" t="s">
        <v>290</v>
      </c>
      <c r="H278" s="11" t="s">
        <v>290</v>
      </c>
      <c r="I278" s="15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330</v>
      </c>
      <c r="E279" s="26" t="s">
        <v>331</v>
      </c>
      <c r="F279" s="26" t="s">
        <v>333</v>
      </c>
      <c r="G279" s="26" t="s">
        <v>333</v>
      </c>
      <c r="H279" s="26" t="s">
        <v>333</v>
      </c>
      <c r="I279" s="15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150">
        <v>0.99929082966394911</v>
      </c>
      <c r="E280" s="21">
        <v>0.93700000000000006</v>
      </c>
      <c r="F280" s="21">
        <v>1</v>
      </c>
      <c r="G280" s="21">
        <v>1.2019</v>
      </c>
      <c r="H280" s="21">
        <v>0.86</v>
      </c>
      <c r="I280" s="15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1.0327748675466042</v>
      </c>
      <c r="E281" s="11">
        <v>0.9820000000000001</v>
      </c>
      <c r="F281" s="11">
        <v>1</v>
      </c>
      <c r="G281" s="11">
        <v>1.1755</v>
      </c>
      <c r="H281" s="11">
        <v>0.84</v>
      </c>
      <c r="I281" s="15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34</v>
      </c>
    </row>
    <row r="282" spans="1:65">
      <c r="A282" s="30"/>
      <c r="B282" s="19">
        <v>1</v>
      </c>
      <c r="C282" s="9">
        <v>3</v>
      </c>
      <c r="D282" s="11">
        <v>1.0384696253080659</v>
      </c>
      <c r="E282" s="11">
        <v>0.93400000000000005</v>
      </c>
      <c r="F282" s="11">
        <v>1</v>
      </c>
      <c r="G282" s="11">
        <v>1.1688000000000001</v>
      </c>
      <c r="H282" s="11">
        <v>0.86</v>
      </c>
      <c r="I282" s="15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1.0423878293273305</v>
      </c>
      <c r="E283" s="11">
        <v>0.96799999999999986</v>
      </c>
      <c r="F283" s="11">
        <v>1</v>
      </c>
      <c r="G283" s="11">
        <v>1.1257999999999999</v>
      </c>
      <c r="H283" s="11">
        <v>0.88</v>
      </c>
      <c r="I283" s="15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1.001360608944398</v>
      </c>
    </row>
    <row r="284" spans="1:65">
      <c r="A284" s="30"/>
      <c r="B284" s="19">
        <v>1</v>
      </c>
      <c r="C284" s="9">
        <v>5</v>
      </c>
      <c r="D284" s="11">
        <v>1.048754360087166</v>
      </c>
      <c r="E284" s="11">
        <v>0.9900000000000001</v>
      </c>
      <c r="F284" s="11">
        <v>1</v>
      </c>
      <c r="G284" s="11">
        <v>1.1524000000000001</v>
      </c>
      <c r="H284" s="11">
        <v>0.85</v>
      </c>
      <c r="I284" s="15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87</v>
      </c>
    </row>
    <row r="285" spans="1:65">
      <c r="A285" s="30"/>
      <c r="B285" s="19">
        <v>1</v>
      </c>
      <c r="C285" s="9">
        <v>6</v>
      </c>
      <c r="D285" s="11">
        <v>1.0403785413407816</v>
      </c>
      <c r="E285" s="11">
        <v>0.98699999999999999</v>
      </c>
      <c r="F285" s="11">
        <v>0.9</v>
      </c>
      <c r="G285" s="11">
        <v>1.1251</v>
      </c>
      <c r="H285" s="11">
        <v>0.86</v>
      </c>
      <c r="I285" s="15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20" t="s">
        <v>267</v>
      </c>
      <c r="C286" s="12"/>
      <c r="D286" s="22">
        <v>1.0336760088789829</v>
      </c>
      <c r="E286" s="22">
        <v>0.96633333333333338</v>
      </c>
      <c r="F286" s="22">
        <v>0.98333333333333339</v>
      </c>
      <c r="G286" s="22">
        <v>1.15825</v>
      </c>
      <c r="H286" s="22">
        <v>0.85833333333333339</v>
      </c>
      <c r="I286" s="15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268</v>
      </c>
      <c r="C287" s="29"/>
      <c r="D287" s="11">
        <v>1.0394240833244237</v>
      </c>
      <c r="E287" s="11">
        <v>0.97499999999999998</v>
      </c>
      <c r="F287" s="11">
        <v>1</v>
      </c>
      <c r="G287" s="11">
        <v>1.1606000000000001</v>
      </c>
      <c r="H287" s="11">
        <v>0.86</v>
      </c>
      <c r="I287" s="15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269</v>
      </c>
      <c r="C288" s="29"/>
      <c r="D288" s="23">
        <v>1.7631266522307003E-2</v>
      </c>
      <c r="E288" s="23">
        <v>2.5065248186815679E-2</v>
      </c>
      <c r="F288" s="23">
        <v>4.0824829046386291E-2</v>
      </c>
      <c r="G288" s="23">
        <v>3.0001116645885041E-2</v>
      </c>
      <c r="H288" s="23">
        <v>1.3291601358251269E-2</v>
      </c>
      <c r="I288" s="15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87</v>
      </c>
      <c r="C289" s="29"/>
      <c r="D289" s="13">
        <v>1.7056859568045923E-2</v>
      </c>
      <c r="E289" s="13">
        <v>2.5938511404086595E-2</v>
      </c>
      <c r="F289" s="13">
        <v>4.1516775301409785E-2</v>
      </c>
      <c r="G289" s="13">
        <v>2.5902108047386178E-2</v>
      </c>
      <c r="H289" s="13">
        <v>1.5485360805729632E-2</v>
      </c>
      <c r="I289" s="15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3" t="s">
        <v>270</v>
      </c>
      <c r="C290" s="29"/>
      <c r="D290" s="13">
        <v>3.2271491055205992E-2</v>
      </c>
      <c r="E290" s="13">
        <v>-3.4979681942940877E-2</v>
      </c>
      <c r="F290" s="13">
        <v>-1.8002780866393842E-2</v>
      </c>
      <c r="G290" s="13">
        <v>0.15667621599474502</v>
      </c>
      <c r="H290" s="13">
        <v>-0.14283293584100476</v>
      </c>
      <c r="I290" s="15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46" t="s">
        <v>271</v>
      </c>
      <c r="C291" s="47"/>
      <c r="D291" s="45">
        <v>0.67</v>
      </c>
      <c r="E291" s="45">
        <v>0.23</v>
      </c>
      <c r="F291" s="45">
        <v>0</v>
      </c>
      <c r="G291" s="45">
        <v>2.34</v>
      </c>
      <c r="H291" s="45">
        <v>1.67</v>
      </c>
      <c r="I291" s="15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B292" s="31"/>
      <c r="C292" s="20"/>
      <c r="D292" s="20"/>
      <c r="E292" s="20"/>
      <c r="F292" s="20"/>
      <c r="G292" s="20"/>
      <c r="H292" s="20"/>
      <c r="BM292" s="56"/>
    </row>
    <row r="293" spans="1:65" ht="15">
      <c r="B293" s="8" t="s">
        <v>578</v>
      </c>
      <c r="BM293" s="28" t="s">
        <v>67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5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228</v>
      </c>
      <c r="C295" s="9" t="s">
        <v>228</v>
      </c>
      <c r="D295" s="155" t="s">
        <v>232</v>
      </c>
      <c r="E295" s="156" t="s">
        <v>233</v>
      </c>
      <c r="F295" s="156" t="s">
        <v>237</v>
      </c>
      <c r="G295" s="156" t="s">
        <v>238</v>
      </c>
      <c r="H295" s="156" t="s">
        <v>257</v>
      </c>
      <c r="I295" s="15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290</v>
      </c>
      <c r="E296" s="11" t="s">
        <v>290</v>
      </c>
      <c r="F296" s="11" t="s">
        <v>329</v>
      </c>
      <c r="G296" s="11" t="s">
        <v>290</v>
      </c>
      <c r="H296" s="11" t="s">
        <v>290</v>
      </c>
      <c r="I296" s="15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330</v>
      </c>
      <c r="E297" s="26" t="s">
        <v>331</v>
      </c>
      <c r="F297" s="26" t="s">
        <v>333</v>
      </c>
      <c r="G297" s="26" t="s">
        <v>333</v>
      </c>
      <c r="H297" s="26" t="s">
        <v>333</v>
      </c>
      <c r="I297" s="15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1">
        <v>0.38850011910639615</v>
      </c>
      <c r="E298" s="21">
        <v>0.29899999999999999</v>
      </c>
      <c r="F298" s="21">
        <v>0.4</v>
      </c>
      <c r="G298" s="21">
        <v>0.49950000000000006</v>
      </c>
      <c r="H298" s="21">
        <v>0.31</v>
      </c>
      <c r="I298" s="15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0.37666616114959772</v>
      </c>
      <c r="E299" s="11">
        <v>0.32100000000000001</v>
      </c>
      <c r="F299" s="11">
        <v>0.4</v>
      </c>
      <c r="G299" s="153">
        <v>0.54830000000000001</v>
      </c>
      <c r="H299" s="11">
        <v>0.3</v>
      </c>
      <c r="I299" s="15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35</v>
      </c>
    </row>
    <row r="300" spans="1:65">
      <c r="A300" s="30"/>
      <c r="B300" s="19">
        <v>1</v>
      </c>
      <c r="C300" s="9">
        <v>3</v>
      </c>
      <c r="D300" s="11">
        <v>0.39871908272239015</v>
      </c>
      <c r="E300" s="11">
        <v>0.309</v>
      </c>
      <c r="F300" s="11">
        <v>0.4</v>
      </c>
      <c r="G300" s="11">
        <v>0.50090000000000001</v>
      </c>
      <c r="H300" s="11">
        <v>0.3</v>
      </c>
      <c r="I300" s="15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0.38184798051187885</v>
      </c>
      <c r="E301" s="11">
        <v>0.33400000000000002</v>
      </c>
      <c r="F301" s="11">
        <v>0.4</v>
      </c>
      <c r="G301" s="11">
        <v>0.48090000000000005</v>
      </c>
      <c r="H301" s="11">
        <v>0.31</v>
      </c>
      <c r="I301" s="15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0.38275510273505359</v>
      </c>
    </row>
    <row r="302" spans="1:65">
      <c r="A302" s="30"/>
      <c r="B302" s="19">
        <v>1</v>
      </c>
      <c r="C302" s="9">
        <v>5</v>
      </c>
      <c r="D302" s="11">
        <v>0.40403646214690186</v>
      </c>
      <c r="E302" s="11">
        <v>0.32500000000000001</v>
      </c>
      <c r="F302" s="11">
        <v>0.4</v>
      </c>
      <c r="G302" s="11">
        <v>0.49340000000000001</v>
      </c>
      <c r="H302" s="11">
        <v>0.3</v>
      </c>
      <c r="I302" s="15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88</v>
      </c>
    </row>
    <row r="303" spans="1:65">
      <c r="A303" s="30"/>
      <c r="B303" s="19">
        <v>1</v>
      </c>
      <c r="C303" s="9">
        <v>6</v>
      </c>
      <c r="D303" s="11">
        <v>0.39764327641444341</v>
      </c>
      <c r="E303" s="11">
        <v>0.32900000000000001</v>
      </c>
      <c r="F303" s="11">
        <v>0.4</v>
      </c>
      <c r="G303" s="11">
        <v>0.51549999999999996</v>
      </c>
      <c r="H303" s="11">
        <v>0.31</v>
      </c>
      <c r="I303" s="15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20" t="s">
        <v>267</v>
      </c>
      <c r="C304" s="12"/>
      <c r="D304" s="22">
        <v>0.39123551367526804</v>
      </c>
      <c r="E304" s="22">
        <v>0.31950000000000001</v>
      </c>
      <c r="F304" s="22">
        <v>0.39999999999999997</v>
      </c>
      <c r="G304" s="22">
        <v>0.50641666666666663</v>
      </c>
      <c r="H304" s="22">
        <v>0.30499999999999999</v>
      </c>
      <c r="I304" s="15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268</v>
      </c>
      <c r="C305" s="29"/>
      <c r="D305" s="11">
        <v>0.39307169776041978</v>
      </c>
      <c r="E305" s="11">
        <v>0.32300000000000001</v>
      </c>
      <c r="F305" s="11">
        <v>0.4</v>
      </c>
      <c r="G305" s="11">
        <v>0.50019999999999998</v>
      </c>
      <c r="H305" s="11">
        <v>0.30499999999999999</v>
      </c>
      <c r="I305" s="15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269</v>
      </c>
      <c r="C306" s="29"/>
      <c r="D306" s="23">
        <v>1.0665849297045544E-2</v>
      </c>
      <c r="E306" s="23">
        <v>1.314153720079962E-2</v>
      </c>
      <c r="F306" s="23">
        <v>6.0809419444881171E-17</v>
      </c>
      <c r="G306" s="23">
        <v>2.339029000817788E-2</v>
      </c>
      <c r="H306" s="23">
        <v>5.4772255750516656E-3</v>
      </c>
      <c r="I306" s="15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87</v>
      </c>
      <c r="C307" s="29"/>
      <c r="D307" s="13">
        <v>2.7261966064508081E-2</v>
      </c>
      <c r="E307" s="13">
        <v>4.1131571833488638E-2</v>
      </c>
      <c r="F307" s="13">
        <v>1.5202354861220294E-16</v>
      </c>
      <c r="G307" s="13">
        <v>4.6187836119488984E-2</v>
      </c>
      <c r="H307" s="13">
        <v>1.7958116639513657E-2</v>
      </c>
      <c r="I307" s="15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270</v>
      </c>
      <c r="C308" s="29"/>
      <c r="D308" s="13">
        <v>2.2156232221637318E-2</v>
      </c>
      <c r="E308" s="13">
        <v>-0.16526259815493383</v>
      </c>
      <c r="F308" s="13">
        <v>4.5054650197265733E-2</v>
      </c>
      <c r="G308" s="13">
        <v>0.32308273109349672</v>
      </c>
      <c r="H308" s="13">
        <v>-0.2031458292245848</v>
      </c>
      <c r="I308" s="15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46" t="s">
        <v>271</v>
      </c>
      <c r="C309" s="47"/>
      <c r="D309" s="45">
        <v>0</v>
      </c>
      <c r="E309" s="45">
        <v>0.67</v>
      </c>
      <c r="F309" s="45">
        <v>0.08</v>
      </c>
      <c r="G309" s="45">
        <v>1.08</v>
      </c>
      <c r="H309" s="45">
        <v>0.81</v>
      </c>
      <c r="I309" s="15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B310" s="31"/>
      <c r="C310" s="20"/>
      <c r="D310" s="20"/>
      <c r="E310" s="20"/>
      <c r="F310" s="20"/>
      <c r="G310" s="20"/>
      <c r="H310" s="20"/>
      <c r="BM310" s="56"/>
    </row>
    <row r="311" spans="1:65" ht="15">
      <c r="B311" s="8" t="s">
        <v>579</v>
      </c>
      <c r="BM311" s="28" t="s">
        <v>67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227</v>
      </c>
      <c r="E312" s="17" t="s">
        <v>227</v>
      </c>
      <c r="F312" s="17" t="s">
        <v>227</v>
      </c>
      <c r="G312" s="17" t="s">
        <v>227</v>
      </c>
      <c r="H312" s="17" t="s">
        <v>227</v>
      </c>
      <c r="I312" s="17" t="s">
        <v>227</v>
      </c>
      <c r="J312" s="17" t="s">
        <v>227</v>
      </c>
      <c r="K312" s="17" t="s">
        <v>227</v>
      </c>
      <c r="L312" s="17" t="s">
        <v>227</v>
      </c>
      <c r="M312" s="17" t="s">
        <v>227</v>
      </c>
      <c r="N312" s="17" t="s">
        <v>227</v>
      </c>
      <c r="O312" s="17" t="s">
        <v>227</v>
      </c>
      <c r="P312" s="17" t="s">
        <v>227</v>
      </c>
      <c r="Q312" s="17" t="s">
        <v>227</v>
      </c>
      <c r="R312" s="17" t="s">
        <v>227</v>
      </c>
      <c r="S312" s="17" t="s">
        <v>227</v>
      </c>
      <c r="T312" s="17" t="s">
        <v>227</v>
      </c>
      <c r="U312" s="17" t="s">
        <v>227</v>
      </c>
      <c r="V312" s="17" t="s">
        <v>227</v>
      </c>
      <c r="W312" s="17" t="s">
        <v>227</v>
      </c>
      <c r="X312" s="17" t="s">
        <v>227</v>
      </c>
      <c r="Y312" s="17" t="s">
        <v>227</v>
      </c>
      <c r="Z312" s="17" t="s">
        <v>227</v>
      </c>
      <c r="AA312" s="17" t="s">
        <v>227</v>
      </c>
      <c r="AB312" s="17" t="s">
        <v>227</v>
      </c>
      <c r="AC312" s="17" t="s">
        <v>227</v>
      </c>
      <c r="AD312" s="17" t="s">
        <v>227</v>
      </c>
      <c r="AE312" s="17" t="s">
        <v>227</v>
      </c>
      <c r="AF312" s="157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228</v>
      </c>
      <c r="C313" s="9" t="s">
        <v>228</v>
      </c>
      <c r="D313" s="155" t="s">
        <v>232</v>
      </c>
      <c r="E313" s="156" t="s">
        <v>233</v>
      </c>
      <c r="F313" s="156" t="s">
        <v>234</v>
      </c>
      <c r="G313" s="156" t="s">
        <v>293</v>
      </c>
      <c r="H313" s="156" t="s">
        <v>237</v>
      </c>
      <c r="I313" s="156" t="s">
        <v>238</v>
      </c>
      <c r="J313" s="156" t="s">
        <v>239</v>
      </c>
      <c r="K313" s="156" t="s">
        <v>240</v>
      </c>
      <c r="L313" s="156" t="s">
        <v>241</v>
      </c>
      <c r="M313" s="156" t="s">
        <v>242</v>
      </c>
      <c r="N313" s="156" t="s">
        <v>243</v>
      </c>
      <c r="O313" s="156" t="s">
        <v>244</v>
      </c>
      <c r="P313" s="156" t="s">
        <v>245</v>
      </c>
      <c r="Q313" s="156" t="s">
        <v>246</v>
      </c>
      <c r="R313" s="156" t="s">
        <v>247</v>
      </c>
      <c r="S313" s="156" t="s">
        <v>248</v>
      </c>
      <c r="T313" s="156" t="s">
        <v>249</v>
      </c>
      <c r="U313" s="156" t="s">
        <v>250</v>
      </c>
      <c r="V313" s="156" t="s">
        <v>251</v>
      </c>
      <c r="W313" s="156" t="s">
        <v>252</v>
      </c>
      <c r="X313" s="156" t="s">
        <v>253</v>
      </c>
      <c r="Y313" s="156" t="s">
        <v>254</v>
      </c>
      <c r="Z313" s="156" t="s">
        <v>255</v>
      </c>
      <c r="AA313" s="156" t="s">
        <v>256</v>
      </c>
      <c r="AB313" s="156" t="s">
        <v>257</v>
      </c>
      <c r="AC313" s="156" t="s">
        <v>258</v>
      </c>
      <c r="AD313" s="156" t="s">
        <v>259</v>
      </c>
      <c r="AE313" s="156" t="s">
        <v>260</v>
      </c>
      <c r="AF313" s="157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290</v>
      </c>
      <c r="E314" s="11" t="s">
        <v>328</v>
      </c>
      <c r="F314" s="11" t="s">
        <v>328</v>
      </c>
      <c r="G314" s="11" t="s">
        <v>329</v>
      </c>
      <c r="H314" s="11" t="s">
        <v>329</v>
      </c>
      <c r="I314" s="11" t="s">
        <v>328</v>
      </c>
      <c r="J314" s="11" t="s">
        <v>328</v>
      </c>
      <c r="K314" s="11" t="s">
        <v>329</v>
      </c>
      <c r="L314" s="11" t="s">
        <v>290</v>
      </c>
      <c r="M314" s="11" t="s">
        <v>290</v>
      </c>
      <c r="N314" s="11" t="s">
        <v>290</v>
      </c>
      <c r="O314" s="11" t="s">
        <v>290</v>
      </c>
      <c r="P314" s="11" t="s">
        <v>290</v>
      </c>
      <c r="Q314" s="11" t="s">
        <v>290</v>
      </c>
      <c r="R314" s="11" t="s">
        <v>329</v>
      </c>
      <c r="S314" s="11" t="s">
        <v>329</v>
      </c>
      <c r="T314" s="11" t="s">
        <v>329</v>
      </c>
      <c r="U314" s="11" t="s">
        <v>329</v>
      </c>
      <c r="V314" s="11" t="s">
        <v>329</v>
      </c>
      <c r="W314" s="11" t="s">
        <v>290</v>
      </c>
      <c r="X314" s="11" t="s">
        <v>328</v>
      </c>
      <c r="Y314" s="11" t="s">
        <v>328</v>
      </c>
      <c r="Z314" s="11" t="s">
        <v>290</v>
      </c>
      <c r="AA314" s="11" t="s">
        <v>329</v>
      </c>
      <c r="AB314" s="11" t="s">
        <v>328</v>
      </c>
      <c r="AC314" s="11" t="s">
        <v>328</v>
      </c>
      <c r="AD314" s="11" t="s">
        <v>290</v>
      </c>
      <c r="AE314" s="11" t="s">
        <v>329</v>
      </c>
      <c r="AF314" s="157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330</v>
      </c>
      <c r="E315" s="26" t="s">
        <v>331</v>
      </c>
      <c r="F315" s="26" t="s">
        <v>330</v>
      </c>
      <c r="G315" s="26" t="s">
        <v>332</v>
      </c>
      <c r="H315" s="26" t="s">
        <v>333</v>
      </c>
      <c r="I315" s="26" t="s">
        <v>333</v>
      </c>
      <c r="J315" s="26" t="s">
        <v>333</v>
      </c>
      <c r="K315" s="26" t="s">
        <v>333</v>
      </c>
      <c r="L315" s="26" t="s">
        <v>333</v>
      </c>
      <c r="M315" s="26" t="s">
        <v>333</v>
      </c>
      <c r="N315" s="26" t="s">
        <v>333</v>
      </c>
      <c r="O315" s="26" t="s">
        <v>333</v>
      </c>
      <c r="P315" s="26" t="s">
        <v>333</v>
      </c>
      <c r="Q315" s="26" t="s">
        <v>333</v>
      </c>
      <c r="R315" s="26" t="s">
        <v>331</v>
      </c>
      <c r="S315" s="26" t="s">
        <v>332</v>
      </c>
      <c r="T315" s="26" t="s">
        <v>332</v>
      </c>
      <c r="U315" s="26" t="s">
        <v>331</v>
      </c>
      <c r="V315" s="26" t="s">
        <v>333</v>
      </c>
      <c r="W315" s="26" t="s">
        <v>266</v>
      </c>
      <c r="X315" s="26" t="s">
        <v>332</v>
      </c>
      <c r="Y315" s="26" t="s">
        <v>331</v>
      </c>
      <c r="Z315" s="26" t="s">
        <v>331</v>
      </c>
      <c r="AA315" s="26" t="s">
        <v>333</v>
      </c>
      <c r="AB315" s="26" t="s">
        <v>333</v>
      </c>
      <c r="AC315" s="26" t="s">
        <v>330</v>
      </c>
      <c r="AD315" s="26" t="s">
        <v>333</v>
      </c>
      <c r="AE315" s="26" t="s">
        <v>332</v>
      </c>
      <c r="AF315" s="157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1">
        <v>3.2210528596384203</v>
      </c>
      <c r="E316" s="21">
        <v>3.2099999999999995</v>
      </c>
      <c r="F316" s="21">
        <v>3.4182574830000001</v>
      </c>
      <c r="G316" s="21">
        <v>3.3182015730000001</v>
      </c>
      <c r="H316" s="151">
        <v>3.42</v>
      </c>
      <c r="I316" s="21">
        <v>3.0726</v>
      </c>
      <c r="J316" s="21">
        <v>3.27</v>
      </c>
      <c r="K316" s="151">
        <v>1.6833</v>
      </c>
      <c r="L316" s="21">
        <v>2.9</v>
      </c>
      <c r="M316" s="21">
        <v>3.09</v>
      </c>
      <c r="N316" s="21">
        <v>3.46</v>
      </c>
      <c r="O316" s="21">
        <v>3.2199999999999998</v>
      </c>
      <c r="P316" s="21">
        <v>3.2</v>
      </c>
      <c r="Q316" s="21">
        <v>3.16</v>
      </c>
      <c r="R316" s="21">
        <v>3.1801196905949998</v>
      </c>
      <c r="S316" s="21">
        <v>2.97</v>
      </c>
      <c r="T316" s="21">
        <v>2.97</v>
      </c>
      <c r="U316" s="21">
        <v>3.19</v>
      </c>
      <c r="V316" s="21">
        <v>2.9</v>
      </c>
      <c r="W316" s="21">
        <v>3.1</v>
      </c>
      <c r="X316" s="21">
        <v>3.2199999999999998</v>
      </c>
      <c r="Y316" s="21">
        <v>3.2400000000000007</v>
      </c>
      <c r="Z316" s="21">
        <v>3.26</v>
      </c>
      <c r="AA316" s="21">
        <v>3.343</v>
      </c>
      <c r="AB316" s="21">
        <v>3.2029999999999998</v>
      </c>
      <c r="AC316" s="151">
        <v>3.5659999999999998</v>
      </c>
      <c r="AD316" s="21">
        <v>3.06</v>
      </c>
      <c r="AE316" s="21">
        <v>3.4000000000000004</v>
      </c>
      <c r="AF316" s="157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3.2123758453138143</v>
      </c>
      <c r="E317" s="11">
        <v>3.16</v>
      </c>
      <c r="F317" s="11">
        <v>3.4205182569999999</v>
      </c>
      <c r="G317" s="11">
        <v>3.4381994489999999</v>
      </c>
      <c r="H317" s="152">
        <v>3.51</v>
      </c>
      <c r="I317" s="11">
        <v>3.0211000000000001</v>
      </c>
      <c r="J317" s="11">
        <v>3.29</v>
      </c>
      <c r="K317" s="152">
        <v>1.7774000000000001</v>
      </c>
      <c r="L317" s="11">
        <v>3.11</v>
      </c>
      <c r="M317" s="11">
        <v>3.1</v>
      </c>
      <c r="N317" s="153">
        <v>3.32</v>
      </c>
      <c r="O317" s="11">
        <v>3.19</v>
      </c>
      <c r="P317" s="11">
        <v>3.2</v>
      </c>
      <c r="Q317" s="11">
        <v>3.1400000000000006</v>
      </c>
      <c r="R317" s="11">
        <v>3.2493423653951088</v>
      </c>
      <c r="S317" s="11">
        <v>2.93</v>
      </c>
      <c r="T317" s="11">
        <v>2.93</v>
      </c>
      <c r="U317" s="11">
        <v>3.19</v>
      </c>
      <c r="V317" s="11">
        <v>3</v>
      </c>
      <c r="W317" s="11">
        <v>3.05</v>
      </c>
      <c r="X317" s="11">
        <v>3.27</v>
      </c>
      <c r="Y317" s="11">
        <v>3.3000000000000003</v>
      </c>
      <c r="Z317" s="11">
        <v>3.18</v>
      </c>
      <c r="AA317" s="11">
        <v>3.2030000000000003</v>
      </c>
      <c r="AB317" s="11">
        <v>3.0990000000000002</v>
      </c>
      <c r="AC317" s="152">
        <v>3.5479999999999996</v>
      </c>
      <c r="AD317" s="11">
        <v>3.4000000000000004</v>
      </c>
      <c r="AE317" s="11">
        <v>3.02</v>
      </c>
      <c r="AF317" s="157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11</v>
      </c>
    </row>
    <row r="318" spans="1:65">
      <c r="A318" s="30"/>
      <c r="B318" s="19">
        <v>1</v>
      </c>
      <c r="C318" s="9">
        <v>3</v>
      </c>
      <c r="D318" s="11">
        <v>3.2500874001480629</v>
      </c>
      <c r="E318" s="11">
        <v>3.15</v>
      </c>
      <c r="F318" s="11">
        <v>3.3992144200000003</v>
      </c>
      <c r="G318" s="11">
        <v>3.4185101809999998</v>
      </c>
      <c r="H318" s="152">
        <v>3.6000000000000005</v>
      </c>
      <c r="I318" s="11">
        <v>3.0463</v>
      </c>
      <c r="J318" s="11">
        <v>3.29</v>
      </c>
      <c r="K318" s="152">
        <v>1.8485999999999998</v>
      </c>
      <c r="L318" s="11">
        <v>3.07</v>
      </c>
      <c r="M318" s="11">
        <v>3.15</v>
      </c>
      <c r="N318" s="11">
        <v>3.47</v>
      </c>
      <c r="O318" s="11">
        <v>3.15</v>
      </c>
      <c r="P318" s="11">
        <v>3.2300000000000004</v>
      </c>
      <c r="Q318" s="11">
        <v>3.16</v>
      </c>
      <c r="R318" s="11">
        <v>3.3049986654981529</v>
      </c>
      <c r="S318" s="11">
        <v>2.88</v>
      </c>
      <c r="T318" s="11">
        <v>3.03</v>
      </c>
      <c r="U318" s="11">
        <v>3.2199999999999998</v>
      </c>
      <c r="V318" s="11">
        <v>2.95</v>
      </c>
      <c r="W318" s="11">
        <v>3.06</v>
      </c>
      <c r="X318" s="11">
        <v>3.2300000000000004</v>
      </c>
      <c r="Y318" s="11">
        <v>3.4099999999999997</v>
      </c>
      <c r="Z318" s="153">
        <v>3.34</v>
      </c>
      <c r="AA318" s="11">
        <v>3.1819999999999999</v>
      </c>
      <c r="AB318" s="11">
        <v>3.1269999999999998</v>
      </c>
      <c r="AC318" s="152">
        <v>3.5510000000000002</v>
      </c>
      <c r="AD318" s="11">
        <v>3.34</v>
      </c>
      <c r="AE318" s="11">
        <v>3.2300000000000004</v>
      </c>
      <c r="AF318" s="157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3.2074835039766887</v>
      </c>
      <c r="E319" s="11">
        <v>3.2</v>
      </c>
      <c r="F319" s="11">
        <v>3.3337143380000005</v>
      </c>
      <c r="G319" s="11">
        <v>3.3206260049999998</v>
      </c>
      <c r="H319" s="152">
        <v>3.6900000000000004</v>
      </c>
      <c r="I319" s="11">
        <v>3.11</v>
      </c>
      <c r="J319" s="11">
        <v>3.25</v>
      </c>
      <c r="K319" s="152">
        <v>1.8540999999999999</v>
      </c>
      <c r="L319" s="11">
        <v>2.89</v>
      </c>
      <c r="M319" s="11">
        <v>3.15</v>
      </c>
      <c r="N319" s="11">
        <v>3.51</v>
      </c>
      <c r="O319" s="11">
        <v>3.18</v>
      </c>
      <c r="P319" s="11">
        <v>3.2400000000000007</v>
      </c>
      <c r="Q319" s="11">
        <v>3.15</v>
      </c>
      <c r="R319" s="11">
        <v>3.2762015746058979</v>
      </c>
      <c r="S319" s="11">
        <v>2.93</v>
      </c>
      <c r="T319" s="11">
        <v>3.02</v>
      </c>
      <c r="U319" s="11">
        <v>3.19</v>
      </c>
      <c r="V319" s="11">
        <v>2.87</v>
      </c>
      <c r="W319" s="11">
        <v>3</v>
      </c>
      <c r="X319" s="11">
        <v>3.25</v>
      </c>
      <c r="Y319" s="11">
        <v>3.25</v>
      </c>
      <c r="Z319" s="11">
        <v>3.2</v>
      </c>
      <c r="AA319" s="11">
        <v>3.4809999999999999</v>
      </c>
      <c r="AB319" s="11">
        <v>3.2309999999999999</v>
      </c>
      <c r="AC319" s="152">
        <v>3.5900000000000003</v>
      </c>
      <c r="AD319" s="11">
        <v>3.2300000000000004</v>
      </c>
      <c r="AE319" s="11">
        <v>3.2799999999999994</v>
      </c>
      <c r="AF319" s="157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3.1919133159076591</v>
      </c>
    </row>
    <row r="320" spans="1:65">
      <c r="A320" s="30"/>
      <c r="B320" s="19">
        <v>1</v>
      </c>
      <c r="C320" s="9">
        <v>5</v>
      </c>
      <c r="D320" s="11">
        <v>3.2182381760319427</v>
      </c>
      <c r="E320" s="11">
        <v>3.2799999999999994</v>
      </c>
      <c r="F320" s="11">
        <v>3.3770021339999996</v>
      </c>
      <c r="G320" s="11">
        <v>3.3143539810000004</v>
      </c>
      <c r="H320" s="152">
        <v>3.4799999999999995</v>
      </c>
      <c r="I320" s="11">
        <v>3.1389</v>
      </c>
      <c r="J320" s="11">
        <v>3.25</v>
      </c>
      <c r="K320" s="152">
        <v>1.8289</v>
      </c>
      <c r="L320" s="11">
        <v>2.92</v>
      </c>
      <c r="M320" s="11">
        <v>3.1</v>
      </c>
      <c r="N320" s="11">
        <v>3.4799999999999995</v>
      </c>
      <c r="O320" s="11">
        <v>3.15</v>
      </c>
      <c r="P320" s="11">
        <v>3.26</v>
      </c>
      <c r="Q320" s="11">
        <v>3.15</v>
      </c>
      <c r="R320" s="11">
        <v>3.1449536635949999</v>
      </c>
      <c r="S320" s="11">
        <v>2.91</v>
      </c>
      <c r="T320" s="11">
        <v>3</v>
      </c>
      <c r="U320" s="11">
        <v>3.16</v>
      </c>
      <c r="V320" s="11">
        <v>3.07</v>
      </c>
      <c r="W320" s="11">
        <v>2.94</v>
      </c>
      <c r="X320" s="11">
        <v>3.25</v>
      </c>
      <c r="Y320" s="11">
        <v>3.3000000000000003</v>
      </c>
      <c r="Z320" s="11">
        <v>3.2199999999999998</v>
      </c>
      <c r="AA320" s="11">
        <v>3.4290000000000003</v>
      </c>
      <c r="AB320" s="11">
        <v>3.0640000000000001</v>
      </c>
      <c r="AC320" s="152">
        <v>3.641</v>
      </c>
      <c r="AD320" s="11">
        <v>3.2300000000000004</v>
      </c>
      <c r="AE320" s="11">
        <v>3.3300000000000005</v>
      </c>
      <c r="AF320" s="157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89</v>
      </c>
    </row>
    <row r="321" spans="1:65">
      <c r="A321" s="30"/>
      <c r="B321" s="19">
        <v>1</v>
      </c>
      <c r="C321" s="9">
        <v>6</v>
      </c>
      <c r="D321" s="11">
        <v>3.221931458354669</v>
      </c>
      <c r="E321" s="11">
        <v>3.2799999999999994</v>
      </c>
      <c r="F321" s="11">
        <v>3.415111488</v>
      </c>
      <c r="G321" s="11">
        <v>3.3991818630000004</v>
      </c>
      <c r="H321" s="152">
        <v>3.5900000000000003</v>
      </c>
      <c r="I321" s="11">
        <v>3.1246999999999998</v>
      </c>
      <c r="J321" s="11">
        <v>3.3099999999999996</v>
      </c>
      <c r="K321" s="152">
        <v>1.7726999999999999</v>
      </c>
      <c r="L321" s="11">
        <v>3.16</v>
      </c>
      <c r="M321" s="11">
        <v>3.12</v>
      </c>
      <c r="N321" s="11">
        <v>3.44</v>
      </c>
      <c r="O321" s="11">
        <v>3.18</v>
      </c>
      <c r="P321" s="11">
        <v>3.26</v>
      </c>
      <c r="Q321" s="11">
        <v>3.12</v>
      </c>
      <c r="R321" s="11">
        <v>3.3280236479128833</v>
      </c>
      <c r="S321" s="11">
        <v>2.95</v>
      </c>
      <c r="T321" s="11">
        <v>3.02</v>
      </c>
      <c r="U321" s="11">
        <v>3.2300000000000004</v>
      </c>
      <c r="V321" s="11">
        <v>3.03</v>
      </c>
      <c r="W321" s="11">
        <v>3.04</v>
      </c>
      <c r="X321" s="11">
        <v>3.25</v>
      </c>
      <c r="Y321" s="11">
        <v>3.27</v>
      </c>
      <c r="Z321" s="11">
        <v>3.2099999999999995</v>
      </c>
      <c r="AA321" s="11"/>
      <c r="AB321" s="11">
        <v>3.141</v>
      </c>
      <c r="AC321" s="152">
        <v>3.488</v>
      </c>
      <c r="AD321" s="11">
        <v>3.03</v>
      </c>
      <c r="AE321" s="11">
        <v>3.38</v>
      </c>
      <c r="AF321" s="157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20" t="s">
        <v>267</v>
      </c>
      <c r="C322" s="12"/>
      <c r="D322" s="22">
        <v>3.2218615405772657</v>
      </c>
      <c r="E322" s="22">
        <v>3.2133333333333329</v>
      </c>
      <c r="F322" s="22">
        <v>3.3939696866666669</v>
      </c>
      <c r="G322" s="22">
        <v>3.3681788420000003</v>
      </c>
      <c r="H322" s="22">
        <v>3.5483333333333338</v>
      </c>
      <c r="I322" s="22">
        <v>3.0855999999999999</v>
      </c>
      <c r="J322" s="22">
        <v>3.2766666666666668</v>
      </c>
      <c r="K322" s="22">
        <v>1.7941666666666667</v>
      </c>
      <c r="L322" s="22">
        <v>3.0083333333333333</v>
      </c>
      <c r="M322" s="22">
        <v>3.1183333333333336</v>
      </c>
      <c r="N322" s="22">
        <v>3.4466666666666668</v>
      </c>
      <c r="O322" s="22">
        <v>3.1783333333333332</v>
      </c>
      <c r="P322" s="22">
        <v>3.2316666666666669</v>
      </c>
      <c r="Q322" s="22">
        <v>3.1466666666666669</v>
      </c>
      <c r="R322" s="22">
        <v>3.2472732679336733</v>
      </c>
      <c r="S322" s="22">
        <v>2.9283333333333332</v>
      </c>
      <c r="T322" s="22">
        <v>2.9949999999999997</v>
      </c>
      <c r="U322" s="22">
        <v>3.1966666666666668</v>
      </c>
      <c r="V322" s="22">
        <v>2.9700000000000006</v>
      </c>
      <c r="W322" s="22">
        <v>3.0316666666666667</v>
      </c>
      <c r="X322" s="22">
        <v>3.2449999999999997</v>
      </c>
      <c r="Y322" s="22">
        <v>3.2949999999999999</v>
      </c>
      <c r="Z322" s="22">
        <v>3.2349999999999999</v>
      </c>
      <c r="AA322" s="22">
        <v>3.3275999999999994</v>
      </c>
      <c r="AB322" s="22">
        <v>3.1441666666666666</v>
      </c>
      <c r="AC322" s="22">
        <v>3.5640000000000001</v>
      </c>
      <c r="AD322" s="22">
        <v>3.2150000000000003</v>
      </c>
      <c r="AE322" s="22">
        <v>3.2733333333333334</v>
      </c>
      <c r="AF322" s="157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268</v>
      </c>
      <c r="C323" s="29"/>
      <c r="D323" s="11">
        <v>3.2196455178351817</v>
      </c>
      <c r="E323" s="11">
        <v>3.2050000000000001</v>
      </c>
      <c r="F323" s="11">
        <v>3.4071629540000004</v>
      </c>
      <c r="G323" s="11">
        <v>3.3599039340000001</v>
      </c>
      <c r="H323" s="11">
        <v>3.55</v>
      </c>
      <c r="I323" s="11">
        <v>3.0912999999999999</v>
      </c>
      <c r="J323" s="11">
        <v>3.2800000000000002</v>
      </c>
      <c r="K323" s="11">
        <v>1.80315</v>
      </c>
      <c r="L323" s="11">
        <v>2.9950000000000001</v>
      </c>
      <c r="M323" s="11">
        <v>3.1100000000000003</v>
      </c>
      <c r="N323" s="11">
        <v>3.4649999999999999</v>
      </c>
      <c r="O323" s="11">
        <v>3.18</v>
      </c>
      <c r="P323" s="11">
        <v>3.2350000000000003</v>
      </c>
      <c r="Q323" s="11">
        <v>3.15</v>
      </c>
      <c r="R323" s="11">
        <v>3.2627719700005033</v>
      </c>
      <c r="S323" s="11">
        <v>2.93</v>
      </c>
      <c r="T323" s="11">
        <v>3.01</v>
      </c>
      <c r="U323" s="11">
        <v>3.19</v>
      </c>
      <c r="V323" s="11">
        <v>2.9750000000000001</v>
      </c>
      <c r="W323" s="11">
        <v>3.0449999999999999</v>
      </c>
      <c r="X323" s="11">
        <v>3.25</v>
      </c>
      <c r="Y323" s="11">
        <v>3.2850000000000001</v>
      </c>
      <c r="Z323" s="11">
        <v>3.2149999999999999</v>
      </c>
      <c r="AA323" s="11">
        <v>3.343</v>
      </c>
      <c r="AB323" s="11">
        <v>3.1339999999999999</v>
      </c>
      <c r="AC323" s="11">
        <v>3.5585</v>
      </c>
      <c r="AD323" s="11">
        <v>3.2300000000000004</v>
      </c>
      <c r="AE323" s="11">
        <v>3.3049999999999997</v>
      </c>
      <c r="AF323" s="157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269</v>
      </c>
      <c r="C324" s="29"/>
      <c r="D324" s="23">
        <v>1.4880813980516733E-2</v>
      </c>
      <c r="E324" s="23">
        <v>5.6450568346710486E-2</v>
      </c>
      <c r="F324" s="23">
        <v>3.3727767537348123E-2</v>
      </c>
      <c r="G324" s="23">
        <v>5.6662918714842081E-2</v>
      </c>
      <c r="H324" s="23">
        <v>9.7039510853397862E-2</v>
      </c>
      <c r="I324" s="23">
        <v>4.6559209615284425E-2</v>
      </c>
      <c r="J324" s="23">
        <v>2.4221202832779832E-2</v>
      </c>
      <c r="K324" s="23">
        <v>6.4489926862004263E-2</v>
      </c>
      <c r="L324" s="23">
        <v>0.11889771514485326</v>
      </c>
      <c r="M324" s="23">
        <v>2.639444385977217E-2</v>
      </c>
      <c r="N324" s="23">
        <v>6.6231915770772212E-2</v>
      </c>
      <c r="O324" s="23">
        <v>2.6394443859772167E-2</v>
      </c>
      <c r="P324" s="23">
        <v>2.7141603981096243E-2</v>
      </c>
      <c r="Q324" s="23">
        <v>1.5055453054181574E-2</v>
      </c>
      <c r="R324" s="23">
        <v>7.1655952807000045E-2</v>
      </c>
      <c r="S324" s="23">
        <v>3.1251666622224693E-2</v>
      </c>
      <c r="T324" s="23">
        <v>3.8340579025361518E-2</v>
      </c>
      <c r="U324" s="23">
        <v>2.5033311140691485E-2</v>
      </c>
      <c r="V324" s="23">
        <v>7.7201036262475028E-2</v>
      </c>
      <c r="W324" s="23">
        <v>5.5287129303904628E-2</v>
      </c>
      <c r="X324" s="23">
        <v>1.7606816861659012E-2</v>
      </c>
      <c r="Y324" s="23">
        <v>6.1562975886485322E-2</v>
      </c>
      <c r="Z324" s="23">
        <v>5.7879184513951056E-2</v>
      </c>
      <c r="AA324" s="23">
        <v>0.13301804388878971</v>
      </c>
      <c r="AB324" s="23">
        <v>6.2885345404685933E-2</v>
      </c>
      <c r="AC324" s="23">
        <v>5.0616202939375111E-2</v>
      </c>
      <c r="AD324" s="23">
        <v>0.14734313692873527</v>
      </c>
      <c r="AE324" s="23">
        <v>0.13909229549715069</v>
      </c>
      <c r="AF324" s="212"/>
      <c r="AG324" s="213"/>
      <c r="AH324" s="213"/>
      <c r="AI324" s="213"/>
      <c r="AJ324" s="213"/>
      <c r="AK324" s="213"/>
      <c r="AL324" s="213"/>
      <c r="AM324" s="213"/>
      <c r="AN324" s="213"/>
      <c r="AO324" s="213"/>
      <c r="AP324" s="213"/>
      <c r="AQ324" s="213"/>
      <c r="AR324" s="213"/>
      <c r="AS324" s="213"/>
      <c r="AT324" s="213"/>
      <c r="AU324" s="213"/>
      <c r="AV324" s="213"/>
      <c r="AW324" s="213"/>
      <c r="AX324" s="213"/>
      <c r="AY324" s="213"/>
      <c r="AZ324" s="213"/>
      <c r="BA324" s="213"/>
      <c r="BB324" s="213"/>
      <c r="BC324" s="213"/>
      <c r="BD324" s="213"/>
      <c r="BE324" s="213"/>
      <c r="BF324" s="213"/>
      <c r="BG324" s="213"/>
      <c r="BH324" s="213"/>
      <c r="BI324" s="213"/>
      <c r="BJ324" s="213"/>
      <c r="BK324" s="213"/>
      <c r="BL324" s="213"/>
      <c r="BM324" s="57"/>
    </row>
    <row r="325" spans="1:65">
      <c r="A325" s="30"/>
      <c r="B325" s="3" t="s">
        <v>87</v>
      </c>
      <c r="C325" s="29"/>
      <c r="D325" s="13">
        <v>4.6187006465369445E-3</v>
      </c>
      <c r="E325" s="13">
        <v>1.7567604257275049E-2</v>
      </c>
      <c r="F325" s="13">
        <v>9.9375570942335997E-3</v>
      </c>
      <c r="G325" s="13">
        <v>1.6823013673821444E-2</v>
      </c>
      <c r="H325" s="13">
        <v>2.7347912875546599E-2</v>
      </c>
      <c r="I325" s="13">
        <v>1.5089191604642347E-2</v>
      </c>
      <c r="J325" s="13">
        <v>7.3920252795869274E-3</v>
      </c>
      <c r="K325" s="13">
        <v>3.5944223053602002E-2</v>
      </c>
      <c r="L325" s="13">
        <v>3.9522786197735152E-2</v>
      </c>
      <c r="M325" s="13">
        <v>8.4642791640103156E-3</v>
      </c>
      <c r="N325" s="13">
        <v>1.9216223144324626E-2</v>
      </c>
      <c r="O325" s="13">
        <v>8.3044920376839533E-3</v>
      </c>
      <c r="P325" s="13">
        <v>8.3986397053417965E-3</v>
      </c>
      <c r="Q325" s="13">
        <v>4.7845719451848215E-3</v>
      </c>
      <c r="R325" s="13">
        <v>2.2066499150099752E-2</v>
      </c>
      <c r="S325" s="13">
        <v>1.0672168453804677E-2</v>
      </c>
      <c r="T325" s="13">
        <v>1.280152888993707E-2</v>
      </c>
      <c r="U325" s="13">
        <v>7.8310670930213187E-3</v>
      </c>
      <c r="V325" s="13">
        <v>2.599361490319024E-2</v>
      </c>
      <c r="W325" s="13">
        <v>1.8236546224487508E-2</v>
      </c>
      <c r="X325" s="13">
        <v>5.4258295413433019E-3</v>
      </c>
      <c r="Y325" s="13">
        <v>1.8683755959479614E-2</v>
      </c>
      <c r="Z325" s="13">
        <v>1.7891556263972506E-2</v>
      </c>
      <c r="AA325" s="13">
        <v>3.9974168736864324E-2</v>
      </c>
      <c r="AB325" s="13">
        <v>2.00006399378805E-2</v>
      </c>
      <c r="AC325" s="13">
        <v>1.4202077143483477E-2</v>
      </c>
      <c r="AD325" s="13">
        <v>4.5829902621690594E-2</v>
      </c>
      <c r="AE325" s="13">
        <v>4.2492554632530759E-2</v>
      </c>
      <c r="AF325" s="157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3" t="s">
        <v>270</v>
      </c>
      <c r="C326" s="29"/>
      <c r="D326" s="13">
        <v>9.3825306972945555E-3</v>
      </c>
      <c r="E326" s="13">
        <v>6.7107140156099643E-3</v>
      </c>
      <c r="F326" s="13">
        <v>6.3302587119772991E-2</v>
      </c>
      <c r="G326" s="13">
        <v>5.5222529137580301E-2</v>
      </c>
      <c r="H326" s="13">
        <v>0.11166343886889751</v>
      </c>
      <c r="I326" s="13">
        <v>-3.3307081172230357E-2</v>
      </c>
      <c r="J326" s="13">
        <v>2.6552522694341052E-2</v>
      </c>
      <c r="K326" s="13">
        <v>-0.43790244624595209</v>
      </c>
      <c r="L326" s="13">
        <v>-5.7514087760281996E-2</v>
      </c>
      <c r="M326" s="13">
        <v>-2.3051999002486112E-2</v>
      </c>
      <c r="N326" s="13">
        <v>7.9812114410934498E-2</v>
      </c>
      <c r="O326" s="13">
        <v>-4.2544960436885493E-3</v>
      </c>
      <c r="P326" s="13">
        <v>1.2454395475242963E-2</v>
      </c>
      <c r="Q326" s="13">
        <v>-1.4175400383053871E-2</v>
      </c>
      <c r="R326" s="13">
        <v>1.7343814366798327E-2</v>
      </c>
      <c r="S326" s="13">
        <v>-8.2577425038678931E-2</v>
      </c>
      <c r="T326" s="13">
        <v>-6.1691310640014874E-2</v>
      </c>
      <c r="U326" s="13">
        <v>1.4891854159442275E-3</v>
      </c>
      <c r="V326" s="13">
        <v>-6.9523603539513701E-2</v>
      </c>
      <c r="W326" s="13">
        <v>-5.0203947720749542E-2</v>
      </c>
      <c r="X326" s="13">
        <v>1.6631618354975508E-2</v>
      </c>
      <c r="Y326" s="13">
        <v>3.2296204153973607E-2</v>
      </c>
      <c r="Z326" s="13">
        <v>1.3498701195175933E-2</v>
      </c>
      <c r="AA326" s="13">
        <v>4.250951409492032E-2</v>
      </c>
      <c r="AB326" s="13">
        <v>-1.4958629673003876E-2</v>
      </c>
      <c r="AC326" s="13">
        <v>0.11657167575258343</v>
      </c>
      <c r="AD326" s="13">
        <v>7.2328668755767822E-3</v>
      </c>
      <c r="AE326" s="13">
        <v>2.550821697440786E-2</v>
      </c>
      <c r="AF326" s="157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46" t="s">
        <v>271</v>
      </c>
      <c r="C327" s="47"/>
      <c r="D327" s="45">
        <v>0.03</v>
      </c>
      <c r="E327" s="45">
        <v>0.04</v>
      </c>
      <c r="F327" s="45">
        <v>1.34</v>
      </c>
      <c r="G327" s="45">
        <v>1.1399999999999999</v>
      </c>
      <c r="H327" s="45">
        <v>2.52</v>
      </c>
      <c r="I327" s="45">
        <v>1.01</v>
      </c>
      <c r="J327" s="45">
        <v>0.44</v>
      </c>
      <c r="K327" s="45">
        <v>10.87</v>
      </c>
      <c r="L327" s="45">
        <v>1.6</v>
      </c>
      <c r="M327" s="45">
        <v>0.76</v>
      </c>
      <c r="N327" s="45">
        <v>1.74</v>
      </c>
      <c r="O327" s="45">
        <v>0.31</v>
      </c>
      <c r="P327" s="45">
        <v>0.1</v>
      </c>
      <c r="Q327" s="45">
        <v>0.55000000000000004</v>
      </c>
      <c r="R327" s="45">
        <v>0.22</v>
      </c>
      <c r="S327" s="45">
        <v>2.21</v>
      </c>
      <c r="T327" s="45">
        <v>1.71</v>
      </c>
      <c r="U327" s="45">
        <v>0.17</v>
      </c>
      <c r="V327" s="45">
        <v>1.9</v>
      </c>
      <c r="W327" s="45">
        <v>1.43</v>
      </c>
      <c r="X327" s="45">
        <v>0.2</v>
      </c>
      <c r="Y327" s="45">
        <v>0.57999999999999996</v>
      </c>
      <c r="Z327" s="45">
        <v>0.13</v>
      </c>
      <c r="AA327" s="45">
        <v>0.83</v>
      </c>
      <c r="AB327" s="45">
        <v>0.56999999999999995</v>
      </c>
      <c r="AC327" s="45">
        <v>2.64</v>
      </c>
      <c r="AD327" s="45">
        <v>0.03</v>
      </c>
      <c r="AE327" s="45">
        <v>0.42</v>
      </c>
      <c r="AF327" s="157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BM328" s="56"/>
    </row>
    <row r="329" spans="1:65" ht="15">
      <c r="B329" s="8" t="s">
        <v>580</v>
      </c>
      <c r="BM329" s="28" t="s">
        <v>67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227</v>
      </c>
      <c r="E330" s="17" t="s">
        <v>227</v>
      </c>
      <c r="F330" s="17" t="s">
        <v>227</v>
      </c>
      <c r="G330" s="17" t="s">
        <v>227</v>
      </c>
      <c r="H330" s="17" t="s">
        <v>227</v>
      </c>
      <c r="I330" s="17" t="s">
        <v>227</v>
      </c>
      <c r="J330" s="17" t="s">
        <v>227</v>
      </c>
      <c r="K330" s="17" t="s">
        <v>227</v>
      </c>
      <c r="L330" s="17" t="s">
        <v>227</v>
      </c>
      <c r="M330" s="17" t="s">
        <v>227</v>
      </c>
      <c r="N330" s="17" t="s">
        <v>227</v>
      </c>
      <c r="O330" s="17" t="s">
        <v>227</v>
      </c>
      <c r="P330" s="17" t="s">
        <v>227</v>
      </c>
      <c r="Q330" s="17" t="s">
        <v>227</v>
      </c>
      <c r="R330" s="17" t="s">
        <v>227</v>
      </c>
      <c r="S330" s="17" t="s">
        <v>227</v>
      </c>
      <c r="T330" s="17" t="s">
        <v>227</v>
      </c>
      <c r="U330" s="17" t="s">
        <v>227</v>
      </c>
      <c r="V330" s="17" t="s">
        <v>227</v>
      </c>
      <c r="W330" s="17" t="s">
        <v>227</v>
      </c>
      <c r="X330" s="17" t="s">
        <v>227</v>
      </c>
      <c r="Y330" s="17" t="s">
        <v>227</v>
      </c>
      <c r="Z330" s="157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228</v>
      </c>
      <c r="C331" s="9" t="s">
        <v>228</v>
      </c>
      <c r="D331" s="155" t="s">
        <v>232</v>
      </c>
      <c r="E331" s="156" t="s">
        <v>233</v>
      </c>
      <c r="F331" s="156" t="s">
        <v>237</v>
      </c>
      <c r="G331" s="156" t="s">
        <v>238</v>
      </c>
      <c r="H331" s="156" t="s">
        <v>239</v>
      </c>
      <c r="I331" s="156" t="s">
        <v>241</v>
      </c>
      <c r="J331" s="156" t="s">
        <v>242</v>
      </c>
      <c r="K331" s="156" t="s">
        <v>243</v>
      </c>
      <c r="L331" s="156" t="s">
        <v>244</v>
      </c>
      <c r="M331" s="156" t="s">
        <v>245</v>
      </c>
      <c r="N331" s="156" t="s">
        <v>246</v>
      </c>
      <c r="O331" s="156" t="s">
        <v>247</v>
      </c>
      <c r="P331" s="156" t="s">
        <v>248</v>
      </c>
      <c r="Q331" s="156" t="s">
        <v>249</v>
      </c>
      <c r="R331" s="156" t="s">
        <v>250</v>
      </c>
      <c r="S331" s="156" t="s">
        <v>251</v>
      </c>
      <c r="T331" s="156" t="s">
        <v>252</v>
      </c>
      <c r="U331" s="156" t="s">
        <v>253</v>
      </c>
      <c r="V331" s="156" t="s">
        <v>255</v>
      </c>
      <c r="W331" s="156" t="s">
        <v>257</v>
      </c>
      <c r="X331" s="156" t="s">
        <v>259</v>
      </c>
      <c r="Y331" s="156" t="s">
        <v>260</v>
      </c>
      <c r="Z331" s="157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290</v>
      </c>
      <c r="E332" s="11" t="s">
        <v>290</v>
      </c>
      <c r="F332" s="11" t="s">
        <v>329</v>
      </c>
      <c r="G332" s="11" t="s">
        <v>290</v>
      </c>
      <c r="H332" s="11" t="s">
        <v>328</v>
      </c>
      <c r="I332" s="11" t="s">
        <v>290</v>
      </c>
      <c r="J332" s="11" t="s">
        <v>290</v>
      </c>
      <c r="K332" s="11" t="s">
        <v>290</v>
      </c>
      <c r="L332" s="11" t="s">
        <v>290</v>
      </c>
      <c r="M332" s="11" t="s">
        <v>290</v>
      </c>
      <c r="N332" s="11" t="s">
        <v>290</v>
      </c>
      <c r="O332" s="11" t="s">
        <v>329</v>
      </c>
      <c r="P332" s="11" t="s">
        <v>329</v>
      </c>
      <c r="Q332" s="11" t="s">
        <v>329</v>
      </c>
      <c r="R332" s="11" t="s">
        <v>329</v>
      </c>
      <c r="S332" s="11" t="s">
        <v>329</v>
      </c>
      <c r="T332" s="11" t="s">
        <v>290</v>
      </c>
      <c r="U332" s="11" t="s">
        <v>290</v>
      </c>
      <c r="V332" s="11" t="s">
        <v>290</v>
      </c>
      <c r="W332" s="11" t="s">
        <v>290</v>
      </c>
      <c r="X332" s="11" t="s">
        <v>290</v>
      </c>
      <c r="Y332" s="11" t="s">
        <v>329</v>
      </c>
      <c r="Z332" s="157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330</v>
      </c>
      <c r="E333" s="26" t="s">
        <v>331</v>
      </c>
      <c r="F333" s="26" t="s">
        <v>333</v>
      </c>
      <c r="G333" s="26" t="s">
        <v>333</v>
      </c>
      <c r="H333" s="26" t="s">
        <v>333</v>
      </c>
      <c r="I333" s="26" t="s">
        <v>333</v>
      </c>
      <c r="J333" s="26" t="s">
        <v>333</v>
      </c>
      <c r="K333" s="26" t="s">
        <v>333</v>
      </c>
      <c r="L333" s="26" t="s">
        <v>333</v>
      </c>
      <c r="M333" s="26" t="s">
        <v>333</v>
      </c>
      <c r="N333" s="26" t="s">
        <v>333</v>
      </c>
      <c r="O333" s="26" t="s">
        <v>331</v>
      </c>
      <c r="P333" s="26" t="s">
        <v>332</v>
      </c>
      <c r="Q333" s="26" t="s">
        <v>332</v>
      </c>
      <c r="R333" s="26" t="s">
        <v>331</v>
      </c>
      <c r="S333" s="26" t="s">
        <v>333</v>
      </c>
      <c r="T333" s="26" t="s">
        <v>266</v>
      </c>
      <c r="U333" s="26" t="s">
        <v>332</v>
      </c>
      <c r="V333" s="26" t="s">
        <v>331</v>
      </c>
      <c r="W333" s="26" t="s">
        <v>333</v>
      </c>
      <c r="X333" s="26" t="s">
        <v>333</v>
      </c>
      <c r="Y333" s="26" t="s">
        <v>332</v>
      </c>
      <c r="Z333" s="157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1">
        <v>10.051060566323118</v>
      </c>
      <c r="E334" s="21">
        <v>9.66</v>
      </c>
      <c r="F334" s="21">
        <v>10.9</v>
      </c>
      <c r="G334" s="21">
        <v>8.5965000000000007</v>
      </c>
      <c r="H334" s="151">
        <v>8</v>
      </c>
      <c r="I334" s="21">
        <v>8.6</v>
      </c>
      <c r="J334" s="21">
        <v>9.56</v>
      </c>
      <c r="K334" s="21">
        <v>10.5</v>
      </c>
      <c r="L334" s="21">
        <v>9.93</v>
      </c>
      <c r="M334" s="21">
        <v>11.2</v>
      </c>
      <c r="N334" s="21">
        <v>9.09</v>
      </c>
      <c r="O334" s="21">
        <v>8.6814360831000013</v>
      </c>
      <c r="P334" s="151">
        <v>11</v>
      </c>
      <c r="Q334" s="21">
        <v>10.1</v>
      </c>
      <c r="R334" s="21">
        <v>9.6</v>
      </c>
      <c r="S334" s="21">
        <v>9.9700000000000006</v>
      </c>
      <c r="T334" s="21">
        <v>8.9</v>
      </c>
      <c r="U334" s="21">
        <v>9.6999999999999993</v>
      </c>
      <c r="V334" s="21">
        <v>10.5</v>
      </c>
      <c r="W334" s="151">
        <v>6.08</v>
      </c>
      <c r="X334" s="151">
        <v>46.2</v>
      </c>
      <c r="Y334" s="21">
        <v>9.3000000000000007</v>
      </c>
      <c r="Z334" s="157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10.080156103204859</v>
      </c>
      <c r="E335" s="11">
        <v>9.91</v>
      </c>
      <c r="F335" s="11">
        <v>11.2</v>
      </c>
      <c r="G335" s="11">
        <v>9.3397000000000006</v>
      </c>
      <c r="H335" s="152">
        <v>8</v>
      </c>
      <c r="I335" s="11">
        <v>9.1999999999999993</v>
      </c>
      <c r="J335" s="11">
        <v>9.85</v>
      </c>
      <c r="K335" s="11">
        <v>9.5299999999999994</v>
      </c>
      <c r="L335" s="11">
        <v>9.7899999999999991</v>
      </c>
      <c r="M335" s="11">
        <v>11.3</v>
      </c>
      <c r="N335" s="11">
        <v>9.2200000000000006</v>
      </c>
      <c r="O335" s="11">
        <v>8.9499493402000017</v>
      </c>
      <c r="P335" s="152">
        <v>11</v>
      </c>
      <c r="Q335" s="11">
        <v>10</v>
      </c>
      <c r="R335" s="11">
        <v>9.6</v>
      </c>
      <c r="S335" s="11">
        <v>10.1</v>
      </c>
      <c r="T335" s="11">
        <v>8.9</v>
      </c>
      <c r="U335" s="11">
        <v>9.8000000000000007</v>
      </c>
      <c r="V335" s="11">
        <v>10.48</v>
      </c>
      <c r="W335" s="152">
        <v>5.94</v>
      </c>
      <c r="X335" s="152">
        <v>49.8</v>
      </c>
      <c r="Y335" s="11">
        <v>8.5</v>
      </c>
      <c r="Z335" s="157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36</v>
      </c>
    </row>
    <row r="336" spans="1:65">
      <c r="A336" s="30"/>
      <c r="B336" s="19">
        <v>1</v>
      </c>
      <c r="C336" s="9">
        <v>3</v>
      </c>
      <c r="D336" s="11">
        <v>10.15031619246915</v>
      </c>
      <c r="E336" s="11">
        <v>9.65</v>
      </c>
      <c r="F336" s="11">
        <v>11.3</v>
      </c>
      <c r="G336" s="11">
        <v>9.3500999999999994</v>
      </c>
      <c r="H336" s="152">
        <v>8</v>
      </c>
      <c r="I336" s="11">
        <v>9.1</v>
      </c>
      <c r="J336" s="11">
        <v>9.52</v>
      </c>
      <c r="K336" s="11">
        <v>10.45</v>
      </c>
      <c r="L336" s="11">
        <v>9.86</v>
      </c>
      <c r="M336" s="11">
        <v>11.25</v>
      </c>
      <c r="N336" s="11">
        <v>8.89</v>
      </c>
      <c r="O336" s="11">
        <v>9.1700725743000007</v>
      </c>
      <c r="P336" s="152">
        <v>11</v>
      </c>
      <c r="Q336" s="11">
        <v>10.5</v>
      </c>
      <c r="R336" s="11">
        <v>9.9</v>
      </c>
      <c r="S336" s="11">
        <v>9.65</v>
      </c>
      <c r="T336" s="11">
        <v>8.9</v>
      </c>
      <c r="U336" s="11">
        <v>9.6999999999999993</v>
      </c>
      <c r="V336" s="11">
        <v>10.81</v>
      </c>
      <c r="W336" s="152">
        <v>6.11</v>
      </c>
      <c r="X336" s="152">
        <v>48.9</v>
      </c>
      <c r="Y336" s="11">
        <v>9</v>
      </c>
      <c r="Z336" s="157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9.8419969229898729</v>
      </c>
      <c r="E337" s="11">
        <v>9.92</v>
      </c>
      <c r="F337" s="11">
        <v>11.7</v>
      </c>
      <c r="G337" s="11">
        <v>8.5962999999999994</v>
      </c>
      <c r="H337" s="152">
        <v>8</v>
      </c>
      <c r="I337" s="11">
        <v>8.6999999999999993</v>
      </c>
      <c r="J337" s="11">
        <v>9.73</v>
      </c>
      <c r="K337" s="11">
        <v>10.55</v>
      </c>
      <c r="L337" s="11">
        <v>9.8699999999999992</v>
      </c>
      <c r="M337" s="11">
        <v>11.15</v>
      </c>
      <c r="N337" s="11">
        <v>9.66</v>
      </c>
      <c r="O337" s="11">
        <v>9.1111662576000025</v>
      </c>
      <c r="P337" s="152">
        <v>10</v>
      </c>
      <c r="Q337" s="11">
        <v>10.199999999999999</v>
      </c>
      <c r="R337" s="11">
        <v>9.9</v>
      </c>
      <c r="S337" s="11">
        <v>9.75</v>
      </c>
      <c r="T337" s="11">
        <v>9</v>
      </c>
      <c r="U337" s="11">
        <v>9.4</v>
      </c>
      <c r="V337" s="11">
        <v>10.23</v>
      </c>
      <c r="W337" s="152">
        <v>6.23</v>
      </c>
      <c r="X337" s="152">
        <v>45.8</v>
      </c>
      <c r="Y337" s="11">
        <v>9.1999999999999993</v>
      </c>
      <c r="Z337" s="157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9.7780401859641231</v>
      </c>
    </row>
    <row r="338" spans="1:65">
      <c r="A338" s="30"/>
      <c r="B338" s="19">
        <v>1</v>
      </c>
      <c r="C338" s="9">
        <v>5</v>
      </c>
      <c r="D338" s="11">
        <v>10.355186707056884</v>
      </c>
      <c r="E338" s="11">
        <v>10.24</v>
      </c>
      <c r="F338" s="11">
        <v>10.9</v>
      </c>
      <c r="G338" s="11">
        <v>8.5516000000000005</v>
      </c>
      <c r="H338" s="152">
        <v>8</v>
      </c>
      <c r="I338" s="11">
        <v>9</v>
      </c>
      <c r="J338" s="11">
        <v>9.41</v>
      </c>
      <c r="K338" s="11">
        <v>9.33</v>
      </c>
      <c r="L338" s="11">
        <v>9.68</v>
      </c>
      <c r="M338" s="11">
        <v>11.35</v>
      </c>
      <c r="N338" s="11">
        <v>8.9600000000000009</v>
      </c>
      <c r="O338" s="11">
        <v>8.8892622962000001</v>
      </c>
      <c r="P338" s="152">
        <v>11</v>
      </c>
      <c r="Q338" s="11">
        <v>10.199999999999999</v>
      </c>
      <c r="R338" s="11">
        <v>9.6</v>
      </c>
      <c r="S338" s="11">
        <v>9.67</v>
      </c>
      <c r="T338" s="11">
        <v>8.9</v>
      </c>
      <c r="U338" s="153">
        <v>10.3</v>
      </c>
      <c r="V338" s="11">
        <v>10.55</v>
      </c>
      <c r="W338" s="152">
        <v>5.98</v>
      </c>
      <c r="X338" s="152">
        <v>48.1</v>
      </c>
      <c r="Y338" s="11">
        <v>9.6999999999999993</v>
      </c>
      <c r="Z338" s="157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90</v>
      </c>
    </row>
    <row r="339" spans="1:65">
      <c r="A339" s="30"/>
      <c r="B339" s="19">
        <v>1</v>
      </c>
      <c r="C339" s="9">
        <v>6</v>
      </c>
      <c r="D339" s="11">
        <v>9.8306088351813212</v>
      </c>
      <c r="E339" s="11">
        <v>10.1</v>
      </c>
      <c r="F339" s="11">
        <v>10.9</v>
      </c>
      <c r="G339" s="11">
        <v>9.0413999999999994</v>
      </c>
      <c r="H339" s="152">
        <v>8</v>
      </c>
      <c r="I339" s="11">
        <v>8.8000000000000007</v>
      </c>
      <c r="J339" s="11">
        <v>9.4499999999999993</v>
      </c>
      <c r="K339" s="11">
        <v>10.6</v>
      </c>
      <c r="L339" s="11">
        <v>10.15</v>
      </c>
      <c r="M339" s="11">
        <v>11.4</v>
      </c>
      <c r="N339" s="11">
        <v>9.3699999999999992</v>
      </c>
      <c r="O339" s="11">
        <v>8.8315282055000015</v>
      </c>
      <c r="P339" s="152">
        <v>11</v>
      </c>
      <c r="Q339" s="11">
        <v>10.4</v>
      </c>
      <c r="R339" s="11">
        <v>9.8000000000000007</v>
      </c>
      <c r="S339" s="11">
        <v>9.6199999999999992</v>
      </c>
      <c r="T339" s="11">
        <v>9</v>
      </c>
      <c r="U339" s="11">
        <v>9.6999999999999993</v>
      </c>
      <c r="V339" s="11">
        <v>10.54</v>
      </c>
      <c r="W339" s="152">
        <v>5.99</v>
      </c>
      <c r="X339" s="152">
        <v>44.6</v>
      </c>
      <c r="Y339" s="11">
        <v>9.3000000000000007</v>
      </c>
      <c r="Z339" s="157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20" t="s">
        <v>267</v>
      </c>
      <c r="C340" s="12"/>
      <c r="D340" s="22">
        <v>10.051554221204201</v>
      </c>
      <c r="E340" s="22">
        <v>9.913333333333334</v>
      </c>
      <c r="F340" s="22">
        <v>11.15</v>
      </c>
      <c r="G340" s="22">
        <v>8.9125999999999994</v>
      </c>
      <c r="H340" s="22">
        <v>8</v>
      </c>
      <c r="I340" s="22">
        <v>8.8999999999999986</v>
      </c>
      <c r="J340" s="22">
        <v>9.586666666666666</v>
      </c>
      <c r="K340" s="22">
        <v>10.16</v>
      </c>
      <c r="L340" s="22">
        <v>9.879999999999999</v>
      </c>
      <c r="M340" s="22">
        <v>11.275</v>
      </c>
      <c r="N340" s="22">
        <v>9.1983333333333324</v>
      </c>
      <c r="O340" s="22">
        <v>8.9389024594833355</v>
      </c>
      <c r="P340" s="22">
        <v>10.833333333333334</v>
      </c>
      <c r="Q340" s="22">
        <v>10.233333333333333</v>
      </c>
      <c r="R340" s="22">
        <v>9.7333333333333343</v>
      </c>
      <c r="S340" s="22">
        <v>9.793333333333333</v>
      </c>
      <c r="T340" s="22">
        <v>8.9333333333333336</v>
      </c>
      <c r="U340" s="22">
        <v>9.7666666666666675</v>
      </c>
      <c r="V340" s="22">
        <v>10.518333333333333</v>
      </c>
      <c r="W340" s="22">
        <v>6.0549999999999997</v>
      </c>
      <c r="X340" s="22">
        <v>47.233333333333327</v>
      </c>
      <c r="Y340" s="22">
        <v>9.1666666666666661</v>
      </c>
      <c r="Z340" s="157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268</v>
      </c>
      <c r="C341" s="29"/>
      <c r="D341" s="11">
        <v>10.065608334763988</v>
      </c>
      <c r="E341" s="11">
        <v>9.9149999999999991</v>
      </c>
      <c r="F341" s="11">
        <v>11.05</v>
      </c>
      <c r="G341" s="11">
        <v>8.818950000000001</v>
      </c>
      <c r="H341" s="11">
        <v>8</v>
      </c>
      <c r="I341" s="11">
        <v>8.9</v>
      </c>
      <c r="J341" s="11">
        <v>9.5399999999999991</v>
      </c>
      <c r="K341" s="11">
        <v>10.475</v>
      </c>
      <c r="L341" s="11">
        <v>9.8649999999999984</v>
      </c>
      <c r="M341" s="11">
        <v>11.275</v>
      </c>
      <c r="N341" s="11">
        <v>9.1550000000000011</v>
      </c>
      <c r="O341" s="11">
        <v>8.9196058182000009</v>
      </c>
      <c r="P341" s="11">
        <v>11</v>
      </c>
      <c r="Q341" s="11">
        <v>10.199999999999999</v>
      </c>
      <c r="R341" s="11">
        <v>9.6999999999999993</v>
      </c>
      <c r="S341" s="11">
        <v>9.7100000000000009</v>
      </c>
      <c r="T341" s="11">
        <v>8.9</v>
      </c>
      <c r="U341" s="11">
        <v>9.6999999999999993</v>
      </c>
      <c r="V341" s="11">
        <v>10.52</v>
      </c>
      <c r="W341" s="11">
        <v>6.0350000000000001</v>
      </c>
      <c r="X341" s="11">
        <v>47.150000000000006</v>
      </c>
      <c r="Y341" s="11">
        <v>9.25</v>
      </c>
      <c r="Z341" s="157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3" t="s">
        <v>269</v>
      </c>
      <c r="C342" s="29"/>
      <c r="D342" s="23">
        <v>0.19773520153074803</v>
      </c>
      <c r="E342" s="23">
        <v>0.23457763462586673</v>
      </c>
      <c r="F342" s="23">
        <v>0.32093613071762389</v>
      </c>
      <c r="G342" s="23">
        <v>0.37965668702131383</v>
      </c>
      <c r="H342" s="23">
        <v>0</v>
      </c>
      <c r="I342" s="23">
        <v>0.23664319132398454</v>
      </c>
      <c r="J342" s="23">
        <v>0.17025471114382323</v>
      </c>
      <c r="K342" s="23">
        <v>0.57117422911052285</v>
      </c>
      <c r="L342" s="23">
        <v>0.15748015748023653</v>
      </c>
      <c r="M342" s="23">
        <v>9.3541434669348639E-2</v>
      </c>
      <c r="N342" s="23">
        <v>0.28519583914683344</v>
      </c>
      <c r="O342" s="23">
        <v>0.18084179986758411</v>
      </c>
      <c r="P342" s="23">
        <v>0.40824829046386302</v>
      </c>
      <c r="Q342" s="23">
        <v>0.18618986725025269</v>
      </c>
      <c r="R342" s="23">
        <v>0.15055453054181661</v>
      </c>
      <c r="S342" s="23">
        <v>0.19643489167321243</v>
      </c>
      <c r="T342" s="23">
        <v>5.1639777949432045E-2</v>
      </c>
      <c r="U342" s="23">
        <v>0.29439202887759519</v>
      </c>
      <c r="V342" s="23">
        <v>0.18519359240175312</v>
      </c>
      <c r="W342" s="23">
        <v>0.10709808588392233</v>
      </c>
      <c r="X342" s="23">
        <v>2.0086479698211588</v>
      </c>
      <c r="Y342" s="23">
        <v>0.39832984656772402</v>
      </c>
      <c r="Z342" s="212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57"/>
    </row>
    <row r="343" spans="1:65">
      <c r="A343" s="30"/>
      <c r="B343" s="3" t="s">
        <v>87</v>
      </c>
      <c r="C343" s="29"/>
      <c r="D343" s="13">
        <v>1.967210216243144E-2</v>
      </c>
      <c r="E343" s="13">
        <v>2.3662841421573641E-2</v>
      </c>
      <c r="F343" s="13">
        <v>2.8783509481401244E-2</v>
      </c>
      <c r="G343" s="13">
        <v>4.2597747797647585E-2</v>
      </c>
      <c r="H343" s="13">
        <v>0</v>
      </c>
      <c r="I343" s="13">
        <v>2.6589122620672423E-2</v>
      </c>
      <c r="J343" s="13">
        <v>1.7759531760482259E-2</v>
      </c>
      <c r="K343" s="13">
        <v>5.6217935936075082E-2</v>
      </c>
      <c r="L343" s="13">
        <v>1.5939287194355927E-2</v>
      </c>
      <c r="M343" s="13">
        <v>8.2963578420708322E-3</v>
      </c>
      <c r="N343" s="13">
        <v>3.1005164610998386E-2</v>
      </c>
      <c r="O343" s="13">
        <v>2.0230872938514725E-2</v>
      </c>
      <c r="P343" s="13">
        <v>3.7684457581279661E-2</v>
      </c>
      <c r="Q343" s="13">
        <v>1.8194449568428604E-2</v>
      </c>
      <c r="R343" s="13">
        <v>1.5467931220049651E-2</v>
      </c>
      <c r="S343" s="13">
        <v>2.0058021614010799E-2</v>
      </c>
      <c r="T343" s="13">
        <v>5.780572158518512E-3</v>
      </c>
      <c r="U343" s="13">
        <v>3.0142528554019984E-2</v>
      </c>
      <c r="V343" s="13">
        <v>1.7606743058319108E-2</v>
      </c>
      <c r="W343" s="13">
        <v>1.7687545150111037E-2</v>
      </c>
      <c r="X343" s="13">
        <v>4.25260685212666E-2</v>
      </c>
      <c r="Y343" s="13">
        <v>4.3454165080115348E-2</v>
      </c>
      <c r="Z343" s="157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270</v>
      </c>
      <c r="C344" s="29"/>
      <c r="D344" s="13">
        <v>2.7972275633791455E-2</v>
      </c>
      <c r="E344" s="13">
        <v>1.3836427831767084E-2</v>
      </c>
      <c r="F344" s="13">
        <v>0.1403103063541562</v>
      </c>
      <c r="G344" s="13">
        <v>-8.8508552788156725E-2</v>
      </c>
      <c r="H344" s="13">
        <v>-0.18184013893872197</v>
      </c>
      <c r="I344" s="13">
        <v>-8.9797154569328352E-2</v>
      </c>
      <c r="J344" s="13">
        <v>-1.9571766494901888E-2</v>
      </c>
      <c r="K344" s="13">
        <v>3.9063023547823095E-2</v>
      </c>
      <c r="L344" s="13">
        <v>1.042742841067823E-2</v>
      </c>
      <c r="M344" s="13">
        <v>0.15309405418323885</v>
      </c>
      <c r="N344" s="13">
        <v>-5.9286609750584862E-2</v>
      </c>
      <c r="O344" s="13">
        <v>-8.5818600713599702E-2</v>
      </c>
      <c r="P344" s="13">
        <v>0.10792481185381408</v>
      </c>
      <c r="Q344" s="13">
        <v>4.6562822274218041E-2</v>
      </c>
      <c r="R344" s="13">
        <v>-4.5721690421116623E-3</v>
      </c>
      <c r="S344" s="13">
        <v>1.5640299158476978E-3</v>
      </c>
      <c r="T344" s="13">
        <v>-8.6388155148239498E-2</v>
      </c>
      <c r="U344" s="13">
        <v>-1.1631696210230302E-3</v>
      </c>
      <c r="V344" s="13">
        <v>7.5709767324526167E-2</v>
      </c>
      <c r="W344" s="13">
        <v>-0.38075525515924524</v>
      </c>
      <c r="X344" s="13">
        <v>3.8305521796826287</v>
      </c>
      <c r="Y344" s="13">
        <v>-6.2525159200618963E-2</v>
      </c>
      <c r="Z344" s="157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46" t="s">
        <v>271</v>
      </c>
      <c r="C345" s="47"/>
      <c r="D345" s="45">
        <v>0.31</v>
      </c>
      <c r="E345" s="45">
        <v>0.15</v>
      </c>
      <c r="F345" s="45">
        <v>1.55</v>
      </c>
      <c r="G345" s="45">
        <v>0.98</v>
      </c>
      <c r="H345" s="45" t="s">
        <v>272</v>
      </c>
      <c r="I345" s="45">
        <v>0.99</v>
      </c>
      <c r="J345" s="45">
        <v>0.22</v>
      </c>
      <c r="K345" s="45">
        <v>0.43</v>
      </c>
      <c r="L345" s="45">
        <v>0.11</v>
      </c>
      <c r="M345" s="45">
        <v>1.69</v>
      </c>
      <c r="N345" s="45">
        <v>0.66</v>
      </c>
      <c r="O345" s="45">
        <v>0.95</v>
      </c>
      <c r="P345" s="45" t="s">
        <v>272</v>
      </c>
      <c r="Q345" s="45">
        <v>0.51</v>
      </c>
      <c r="R345" s="45">
        <v>0.05</v>
      </c>
      <c r="S345" s="45">
        <v>0.02</v>
      </c>
      <c r="T345" s="45">
        <v>0.96</v>
      </c>
      <c r="U345" s="45">
        <v>0.02</v>
      </c>
      <c r="V345" s="45">
        <v>0.83</v>
      </c>
      <c r="W345" s="45">
        <v>4.2</v>
      </c>
      <c r="X345" s="45">
        <v>42.27</v>
      </c>
      <c r="Y345" s="45">
        <v>0.69</v>
      </c>
      <c r="Z345" s="157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B346" s="31" t="s">
        <v>338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BM346" s="56"/>
    </row>
    <row r="347" spans="1:65">
      <c r="BM347" s="56"/>
    </row>
    <row r="348" spans="1:65" ht="15">
      <c r="B348" s="8" t="s">
        <v>581</v>
      </c>
      <c r="BM348" s="28" t="s">
        <v>67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7" t="s">
        <v>227</v>
      </c>
      <c r="I349" s="15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228</v>
      </c>
      <c r="C350" s="9" t="s">
        <v>228</v>
      </c>
      <c r="D350" s="155" t="s">
        <v>232</v>
      </c>
      <c r="E350" s="156" t="s">
        <v>233</v>
      </c>
      <c r="F350" s="156" t="s">
        <v>237</v>
      </c>
      <c r="G350" s="156" t="s">
        <v>238</v>
      </c>
      <c r="H350" s="156" t="s">
        <v>257</v>
      </c>
      <c r="I350" s="15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290</v>
      </c>
      <c r="E351" s="11" t="s">
        <v>290</v>
      </c>
      <c r="F351" s="11" t="s">
        <v>329</v>
      </c>
      <c r="G351" s="11" t="s">
        <v>290</v>
      </c>
      <c r="H351" s="11" t="s">
        <v>290</v>
      </c>
      <c r="I351" s="15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330</v>
      </c>
      <c r="E352" s="26" t="s">
        <v>331</v>
      </c>
      <c r="F352" s="26" t="s">
        <v>333</v>
      </c>
      <c r="G352" s="26" t="s">
        <v>333</v>
      </c>
      <c r="H352" s="26" t="s">
        <v>333</v>
      </c>
      <c r="I352" s="15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1">
        <v>4.3137088361949925</v>
      </c>
      <c r="E353" s="21">
        <v>3.5179999999999998</v>
      </c>
      <c r="F353" s="21">
        <v>4.2</v>
      </c>
      <c r="G353" s="21">
        <v>4.8952999999999998</v>
      </c>
      <c r="H353" s="21">
        <v>2.68</v>
      </c>
      <c r="I353" s="15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4.3439983529039194</v>
      </c>
      <c r="E354" s="11">
        <v>3.6749999999999998</v>
      </c>
      <c r="F354" s="11">
        <v>4.2</v>
      </c>
      <c r="G354" s="11">
        <v>5.0961999999999996</v>
      </c>
      <c r="H354" s="11">
        <v>2.58</v>
      </c>
      <c r="I354" s="15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37</v>
      </c>
    </row>
    <row r="355" spans="1:65">
      <c r="A355" s="30"/>
      <c r="B355" s="19">
        <v>1</v>
      </c>
      <c r="C355" s="9">
        <v>3</v>
      </c>
      <c r="D355" s="153">
        <v>4.5820409085245766</v>
      </c>
      <c r="E355" s="11">
        <v>3.6019999999999999</v>
      </c>
      <c r="F355" s="11">
        <v>4.2</v>
      </c>
      <c r="G355" s="11">
        <v>5.2725999999999997</v>
      </c>
      <c r="H355" s="11">
        <v>2.68</v>
      </c>
      <c r="I355" s="15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4.233246146101088</v>
      </c>
      <c r="E356" s="11">
        <v>3.7930000000000001</v>
      </c>
      <c r="F356" s="11">
        <v>4.4000000000000004</v>
      </c>
      <c r="G356" s="11">
        <v>4.8986999999999998</v>
      </c>
      <c r="H356" s="11">
        <v>2.78</v>
      </c>
      <c r="I356" s="15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3.9858151336648753</v>
      </c>
    </row>
    <row r="357" spans="1:65">
      <c r="A357" s="30"/>
      <c r="B357" s="19">
        <v>1</v>
      </c>
      <c r="C357" s="9">
        <v>5</v>
      </c>
      <c r="D357" s="11">
        <v>4.377754100197766</v>
      </c>
      <c r="E357" s="11">
        <v>3.7610000000000001</v>
      </c>
      <c r="F357" s="11">
        <v>4.2</v>
      </c>
      <c r="G357" s="11">
        <v>5.0167999999999999</v>
      </c>
      <c r="H357" s="11">
        <v>2.65</v>
      </c>
      <c r="I357" s="15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91</v>
      </c>
    </row>
    <row r="358" spans="1:65">
      <c r="A358" s="30"/>
      <c r="B358" s="19">
        <v>1</v>
      </c>
      <c r="C358" s="9">
        <v>6</v>
      </c>
      <c r="D358" s="11">
        <v>4.3443375728907894</v>
      </c>
      <c r="E358" s="11">
        <v>3.7839999999999998</v>
      </c>
      <c r="F358" s="11">
        <v>4.0999999999999996</v>
      </c>
      <c r="G358" s="11">
        <v>4.9561999999999999</v>
      </c>
      <c r="H358" s="11">
        <v>2.7</v>
      </c>
      <c r="I358" s="15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267</v>
      </c>
      <c r="C359" s="12"/>
      <c r="D359" s="22">
        <v>4.3658476528021888</v>
      </c>
      <c r="E359" s="22">
        <v>3.6888333333333332</v>
      </c>
      <c r="F359" s="22">
        <v>4.2166666666666659</v>
      </c>
      <c r="G359" s="22">
        <v>5.0226333333333324</v>
      </c>
      <c r="H359" s="22">
        <v>2.6783333333333332</v>
      </c>
      <c r="I359" s="15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268</v>
      </c>
      <c r="C360" s="29"/>
      <c r="D360" s="11">
        <v>4.3441679628973544</v>
      </c>
      <c r="E360" s="11">
        <v>3.718</v>
      </c>
      <c r="F360" s="11">
        <v>4.2</v>
      </c>
      <c r="G360" s="11">
        <v>4.9864999999999995</v>
      </c>
      <c r="H360" s="11">
        <v>2.68</v>
      </c>
      <c r="I360" s="15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269</v>
      </c>
      <c r="C361" s="29"/>
      <c r="D361" s="23">
        <v>0.1167244434811061</v>
      </c>
      <c r="E361" s="23">
        <v>0.11138297296564986</v>
      </c>
      <c r="F361" s="23">
        <v>9.8319208025017688E-2</v>
      </c>
      <c r="G361" s="23">
        <v>0.14416383272744468</v>
      </c>
      <c r="H361" s="23">
        <v>6.5243135015621831E-2</v>
      </c>
      <c r="I361" s="15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87</v>
      </c>
      <c r="C362" s="29"/>
      <c r="D362" s="13">
        <v>2.6735803162116142E-2</v>
      </c>
      <c r="E362" s="13">
        <v>3.0194634156865279E-2</v>
      </c>
      <c r="F362" s="13">
        <v>2.3316808227276928E-2</v>
      </c>
      <c r="G362" s="13">
        <v>2.8702838363828677E-2</v>
      </c>
      <c r="H362" s="13">
        <v>2.4359602370487305E-2</v>
      </c>
      <c r="I362" s="15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270</v>
      </c>
      <c r="C363" s="29"/>
      <c r="D363" s="13">
        <v>9.534624823100657E-2</v>
      </c>
      <c r="E363" s="13">
        <v>-7.4509677537019536E-2</v>
      </c>
      <c r="F363" s="13">
        <v>5.7918273994189917E-2</v>
      </c>
      <c r="G363" s="13">
        <v>0.26012701665747451</v>
      </c>
      <c r="H363" s="13">
        <v>-0.32803372873175363</v>
      </c>
      <c r="I363" s="15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271</v>
      </c>
      <c r="C364" s="47"/>
      <c r="D364" s="45">
        <v>0.19</v>
      </c>
      <c r="E364" s="45">
        <v>0.67</v>
      </c>
      <c r="F364" s="45">
        <v>0</v>
      </c>
      <c r="G364" s="45">
        <v>1.03</v>
      </c>
      <c r="H364" s="45">
        <v>1.97</v>
      </c>
      <c r="I364" s="15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/>
      <c r="C365" s="20"/>
      <c r="D365" s="20"/>
      <c r="E365" s="20"/>
      <c r="F365" s="20"/>
      <c r="G365" s="20"/>
      <c r="H365" s="20"/>
      <c r="BM365" s="56"/>
    </row>
    <row r="366" spans="1:65" ht="15">
      <c r="B366" s="8" t="s">
        <v>582</v>
      </c>
      <c r="BM366" s="28" t="s">
        <v>67</v>
      </c>
    </row>
    <row r="367" spans="1:65" ht="15">
      <c r="A367" s="25" t="s">
        <v>82</v>
      </c>
      <c r="B367" s="18" t="s">
        <v>110</v>
      </c>
      <c r="C367" s="15" t="s">
        <v>111</v>
      </c>
      <c r="D367" s="16" t="s">
        <v>227</v>
      </c>
      <c r="E367" s="17" t="s">
        <v>227</v>
      </c>
      <c r="F367" s="17" t="s">
        <v>227</v>
      </c>
      <c r="G367" s="17" t="s">
        <v>227</v>
      </c>
      <c r="H367" s="17" t="s">
        <v>227</v>
      </c>
      <c r="I367" s="17" t="s">
        <v>227</v>
      </c>
      <c r="J367" s="17" t="s">
        <v>227</v>
      </c>
      <c r="K367" s="17" t="s">
        <v>227</v>
      </c>
      <c r="L367" s="17" t="s">
        <v>227</v>
      </c>
      <c r="M367" s="17" t="s">
        <v>227</v>
      </c>
      <c r="N367" s="17" t="s">
        <v>227</v>
      </c>
      <c r="O367" s="17" t="s">
        <v>227</v>
      </c>
      <c r="P367" s="17" t="s">
        <v>227</v>
      </c>
      <c r="Q367" s="17" t="s">
        <v>227</v>
      </c>
      <c r="R367" s="15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228</v>
      </c>
      <c r="C368" s="9" t="s">
        <v>228</v>
      </c>
      <c r="D368" s="155" t="s">
        <v>232</v>
      </c>
      <c r="E368" s="156" t="s">
        <v>237</v>
      </c>
      <c r="F368" s="156" t="s">
        <v>242</v>
      </c>
      <c r="G368" s="156" t="s">
        <v>243</v>
      </c>
      <c r="H368" s="156" t="s">
        <v>244</v>
      </c>
      <c r="I368" s="156" t="s">
        <v>245</v>
      </c>
      <c r="J368" s="156" t="s">
        <v>246</v>
      </c>
      <c r="K368" s="156" t="s">
        <v>248</v>
      </c>
      <c r="L368" s="156" t="s">
        <v>249</v>
      </c>
      <c r="M368" s="156" t="s">
        <v>251</v>
      </c>
      <c r="N368" s="156" t="s">
        <v>253</v>
      </c>
      <c r="O368" s="156" t="s">
        <v>257</v>
      </c>
      <c r="P368" s="156" t="s">
        <v>259</v>
      </c>
      <c r="Q368" s="156" t="s">
        <v>260</v>
      </c>
      <c r="R368" s="157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290</v>
      </c>
      <c r="E369" s="11" t="s">
        <v>329</v>
      </c>
      <c r="F369" s="11" t="s">
        <v>290</v>
      </c>
      <c r="G369" s="11" t="s">
        <v>290</v>
      </c>
      <c r="H369" s="11" t="s">
        <v>290</v>
      </c>
      <c r="I369" s="11" t="s">
        <v>290</v>
      </c>
      <c r="J369" s="11" t="s">
        <v>290</v>
      </c>
      <c r="K369" s="11" t="s">
        <v>329</v>
      </c>
      <c r="L369" s="11" t="s">
        <v>329</v>
      </c>
      <c r="M369" s="11" t="s">
        <v>329</v>
      </c>
      <c r="N369" s="11" t="s">
        <v>290</v>
      </c>
      <c r="O369" s="11" t="s">
        <v>290</v>
      </c>
      <c r="P369" s="11" t="s">
        <v>290</v>
      </c>
      <c r="Q369" s="11" t="s">
        <v>329</v>
      </c>
      <c r="R369" s="157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330</v>
      </c>
      <c r="E370" s="26" t="s">
        <v>333</v>
      </c>
      <c r="F370" s="26" t="s">
        <v>333</v>
      </c>
      <c r="G370" s="26" t="s">
        <v>333</v>
      </c>
      <c r="H370" s="26" t="s">
        <v>333</v>
      </c>
      <c r="I370" s="26" t="s">
        <v>333</v>
      </c>
      <c r="J370" s="26" t="s">
        <v>333</v>
      </c>
      <c r="K370" s="26" t="s">
        <v>332</v>
      </c>
      <c r="L370" s="26" t="s">
        <v>332</v>
      </c>
      <c r="M370" s="26" t="s">
        <v>333</v>
      </c>
      <c r="N370" s="26" t="s">
        <v>332</v>
      </c>
      <c r="O370" s="26" t="s">
        <v>333</v>
      </c>
      <c r="P370" s="26" t="s">
        <v>333</v>
      </c>
      <c r="Q370" s="26" t="s">
        <v>332</v>
      </c>
      <c r="R370" s="157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51" t="s">
        <v>97</v>
      </c>
      <c r="E371" s="151" t="s">
        <v>105</v>
      </c>
      <c r="F371" s="21">
        <v>0.09</v>
      </c>
      <c r="G371" s="21">
        <v>0.12</v>
      </c>
      <c r="H371" s="21">
        <v>0.13</v>
      </c>
      <c r="I371" s="21">
        <v>0.11</v>
      </c>
      <c r="J371" s="21">
        <v>0.14000000000000001</v>
      </c>
      <c r="K371" s="151">
        <v>1.4</v>
      </c>
      <c r="L371" s="151">
        <v>0.2</v>
      </c>
      <c r="M371" s="151">
        <v>0.2</v>
      </c>
      <c r="N371" s="151" t="s">
        <v>105</v>
      </c>
      <c r="O371" s="151">
        <v>0.04</v>
      </c>
      <c r="P371" s="21">
        <v>0.1</v>
      </c>
      <c r="Q371" s="151" t="s">
        <v>105</v>
      </c>
      <c r="R371" s="157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52" t="s">
        <v>97</v>
      </c>
      <c r="E372" s="152" t="s">
        <v>105</v>
      </c>
      <c r="F372" s="11">
        <v>0.11</v>
      </c>
      <c r="G372" s="11">
        <v>0.11</v>
      </c>
      <c r="H372" s="11">
        <v>0.14000000000000001</v>
      </c>
      <c r="I372" s="11">
        <v>0.1</v>
      </c>
      <c r="J372" s="11">
        <v>0.16</v>
      </c>
      <c r="K372" s="152">
        <v>1.4</v>
      </c>
      <c r="L372" s="152">
        <v>0.1</v>
      </c>
      <c r="M372" s="152">
        <v>0.18</v>
      </c>
      <c r="N372" s="152">
        <v>0.1</v>
      </c>
      <c r="O372" s="152">
        <v>0.03</v>
      </c>
      <c r="P372" s="11">
        <v>0.1</v>
      </c>
      <c r="Q372" s="152" t="s">
        <v>105</v>
      </c>
      <c r="R372" s="157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>
        <v>1</v>
      </c>
      <c r="C373" s="9">
        <v>3</v>
      </c>
      <c r="D373" s="152" t="s">
        <v>97</v>
      </c>
      <c r="E373" s="152" t="s">
        <v>105</v>
      </c>
      <c r="F373" s="11">
        <v>0.11</v>
      </c>
      <c r="G373" s="11">
        <v>0.11</v>
      </c>
      <c r="H373" s="11">
        <v>0.14000000000000001</v>
      </c>
      <c r="I373" s="11">
        <v>0.09</v>
      </c>
      <c r="J373" s="11">
        <v>0.14000000000000001</v>
      </c>
      <c r="K373" s="152">
        <v>1.4</v>
      </c>
      <c r="L373" s="152">
        <v>0.1</v>
      </c>
      <c r="M373" s="152">
        <v>0.17</v>
      </c>
      <c r="N373" s="152">
        <v>0.1</v>
      </c>
      <c r="O373" s="152">
        <v>0.05</v>
      </c>
      <c r="P373" s="11">
        <v>0.12</v>
      </c>
      <c r="Q373" s="152" t="s">
        <v>105</v>
      </c>
      <c r="R373" s="157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52" t="s">
        <v>97</v>
      </c>
      <c r="E374" s="152" t="s">
        <v>105</v>
      </c>
      <c r="F374" s="11">
        <v>0.1</v>
      </c>
      <c r="G374" s="11">
        <v>0.11</v>
      </c>
      <c r="H374" s="11">
        <v>0.13</v>
      </c>
      <c r="I374" s="11">
        <v>0.1</v>
      </c>
      <c r="J374" s="11">
        <v>0.17</v>
      </c>
      <c r="K374" s="152">
        <v>1.3</v>
      </c>
      <c r="L374" s="152">
        <v>0.1</v>
      </c>
      <c r="M374" s="152">
        <v>0.19</v>
      </c>
      <c r="N374" s="152">
        <v>0.1</v>
      </c>
      <c r="O374" s="152">
        <v>0.05</v>
      </c>
      <c r="P374" s="11">
        <v>0.1</v>
      </c>
      <c r="Q374" s="152" t="s">
        <v>105</v>
      </c>
      <c r="R374" s="157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0.11833333333333333</v>
      </c>
    </row>
    <row r="375" spans="1:65">
      <c r="A375" s="30"/>
      <c r="B375" s="19">
        <v>1</v>
      </c>
      <c r="C375" s="9">
        <v>5</v>
      </c>
      <c r="D375" s="152" t="s">
        <v>97</v>
      </c>
      <c r="E375" s="152" t="s">
        <v>105</v>
      </c>
      <c r="F375" s="11">
        <v>0.1</v>
      </c>
      <c r="G375" s="11">
        <v>0.1</v>
      </c>
      <c r="H375" s="11">
        <v>0.14000000000000001</v>
      </c>
      <c r="I375" s="11">
        <v>0.11</v>
      </c>
      <c r="J375" s="11">
        <v>0.15</v>
      </c>
      <c r="K375" s="152">
        <v>1.4</v>
      </c>
      <c r="L375" s="152">
        <v>0.2</v>
      </c>
      <c r="M375" s="152">
        <v>0.17</v>
      </c>
      <c r="N375" s="152">
        <v>0.1</v>
      </c>
      <c r="O375" s="152">
        <v>0.04</v>
      </c>
      <c r="P375" s="11">
        <v>0.11</v>
      </c>
      <c r="Q375" s="152" t="s">
        <v>105</v>
      </c>
      <c r="R375" s="157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92</v>
      </c>
    </row>
    <row r="376" spans="1:65">
      <c r="A376" s="30"/>
      <c r="B376" s="19">
        <v>1</v>
      </c>
      <c r="C376" s="9">
        <v>6</v>
      </c>
      <c r="D376" s="152" t="s">
        <v>97</v>
      </c>
      <c r="E376" s="152" t="s">
        <v>105</v>
      </c>
      <c r="F376" s="11">
        <v>0.1</v>
      </c>
      <c r="G376" s="11">
        <v>0.12</v>
      </c>
      <c r="H376" s="11">
        <v>0.13</v>
      </c>
      <c r="I376" s="11">
        <v>0.1</v>
      </c>
      <c r="J376" s="11">
        <v>0.17</v>
      </c>
      <c r="K376" s="152">
        <v>1.4</v>
      </c>
      <c r="L376" s="152">
        <v>0.1</v>
      </c>
      <c r="M376" s="152">
        <v>0.17</v>
      </c>
      <c r="N376" s="152">
        <v>0.1</v>
      </c>
      <c r="O376" s="152">
        <v>0.04</v>
      </c>
      <c r="P376" s="11">
        <v>0.1</v>
      </c>
      <c r="Q376" s="152" t="s">
        <v>105</v>
      </c>
      <c r="R376" s="157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267</v>
      </c>
      <c r="C377" s="12"/>
      <c r="D377" s="22" t="s">
        <v>754</v>
      </c>
      <c r="E377" s="22" t="s">
        <v>754</v>
      </c>
      <c r="F377" s="22">
        <v>0.10166666666666667</v>
      </c>
      <c r="G377" s="22">
        <v>0.11166666666666665</v>
      </c>
      <c r="H377" s="22">
        <v>0.13500000000000001</v>
      </c>
      <c r="I377" s="22">
        <v>0.10166666666666667</v>
      </c>
      <c r="J377" s="22">
        <v>0.15500000000000003</v>
      </c>
      <c r="K377" s="22">
        <v>1.3833333333333331</v>
      </c>
      <c r="L377" s="22">
        <v>0.13333333333333333</v>
      </c>
      <c r="M377" s="22">
        <v>0.18000000000000002</v>
      </c>
      <c r="N377" s="22">
        <v>0.1</v>
      </c>
      <c r="O377" s="22">
        <v>4.1666666666666664E-2</v>
      </c>
      <c r="P377" s="22">
        <v>0.105</v>
      </c>
      <c r="Q377" s="22" t="s">
        <v>754</v>
      </c>
      <c r="R377" s="157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268</v>
      </c>
      <c r="C378" s="29"/>
      <c r="D378" s="11" t="s">
        <v>754</v>
      </c>
      <c r="E378" s="11" t="s">
        <v>754</v>
      </c>
      <c r="F378" s="11">
        <v>0.1</v>
      </c>
      <c r="G378" s="11">
        <v>0.11</v>
      </c>
      <c r="H378" s="11">
        <v>0.13500000000000001</v>
      </c>
      <c r="I378" s="11">
        <v>0.1</v>
      </c>
      <c r="J378" s="11">
        <v>0.155</v>
      </c>
      <c r="K378" s="11">
        <v>1.4</v>
      </c>
      <c r="L378" s="11">
        <v>0.1</v>
      </c>
      <c r="M378" s="11">
        <v>0.17499999999999999</v>
      </c>
      <c r="N378" s="11">
        <v>0.1</v>
      </c>
      <c r="O378" s="11">
        <v>0.04</v>
      </c>
      <c r="P378" s="11">
        <v>0.1</v>
      </c>
      <c r="Q378" s="11" t="s">
        <v>754</v>
      </c>
      <c r="R378" s="157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269</v>
      </c>
      <c r="C379" s="29"/>
      <c r="D379" s="23" t="s">
        <v>754</v>
      </c>
      <c r="E379" s="23" t="s">
        <v>754</v>
      </c>
      <c r="F379" s="23">
        <v>7.5277265270908104E-3</v>
      </c>
      <c r="G379" s="23">
        <v>7.5277265270908061E-3</v>
      </c>
      <c r="H379" s="23">
        <v>5.4772255750516656E-3</v>
      </c>
      <c r="I379" s="23">
        <v>7.5277265270908104E-3</v>
      </c>
      <c r="J379" s="23">
        <v>1.3784048752090222E-2</v>
      </c>
      <c r="K379" s="23">
        <v>4.0824829046386249E-2</v>
      </c>
      <c r="L379" s="23">
        <v>5.1639777949432315E-2</v>
      </c>
      <c r="M379" s="23">
        <v>1.2649110640673514E-2</v>
      </c>
      <c r="N379" s="23">
        <v>0</v>
      </c>
      <c r="O379" s="23">
        <v>7.5277265270908564E-3</v>
      </c>
      <c r="P379" s="23">
        <v>8.3666002653407512E-3</v>
      </c>
      <c r="Q379" s="23" t="s">
        <v>754</v>
      </c>
      <c r="R379" s="157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87</v>
      </c>
      <c r="C380" s="29"/>
      <c r="D380" s="13" t="s">
        <v>754</v>
      </c>
      <c r="E380" s="13" t="s">
        <v>754</v>
      </c>
      <c r="F380" s="13">
        <v>7.4043211741876822E-2</v>
      </c>
      <c r="G380" s="13">
        <v>6.7412476362007229E-2</v>
      </c>
      <c r="H380" s="13">
        <v>4.0572041296679004E-2</v>
      </c>
      <c r="I380" s="13">
        <v>7.4043211741876822E-2</v>
      </c>
      <c r="J380" s="13">
        <v>8.8929346787678831E-2</v>
      </c>
      <c r="K380" s="13">
        <v>2.9511924611845486E-2</v>
      </c>
      <c r="L380" s="13">
        <v>0.38729833462074237</v>
      </c>
      <c r="M380" s="13">
        <v>7.0272836892630627E-2</v>
      </c>
      <c r="N380" s="13">
        <v>0</v>
      </c>
      <c r="O380" s="13">
        <v>0.18066543665018056</v>
      </c>
      <c r="P380" s="13">
        <v>7.9681907288959533E-2</v>
      </c>
      <c r="Q380" s="13" t="s">
        <v>754</v>
      </c>
      <c r="R380" s="157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270</v>
      </c>
      <c r="C381" s="29"/>
      <c r="D381" s="13" t="s">
        <v>754</v>
      </c>
      <c r="E381" s="13" t="s">
        <v>754</v>
      </c>
      <c r="F381" s="13">
        <v>-0.14084507042253513</v>
      </c>
      <c r="G381" s="13">
        <v>-5.6338028169014231E-2</v>
      </c>
      <c r="H381" s="13">
        <v>0.14084507042253525</v>
      </c>
      <c r="I381" s="13">
        <v>-0.14084507042253513</v>
      </c>
      <c r="J381" s="13">
        <v>0.30985915492957772</v>
      </c>
      <c r="K381" s="13">
        <v>10.69014084507042</v>
      </c>
      <c r="L381" s="13">
        <v>0.12676056338028174</v>
      </c>
      <c r="M381" s="13">
        <v>0.52112676056338048</v>
      </c>
      <c r="N381" s="13">
        <v>-0.15492957746478864</v>
      </c>
      <c r="O381" s="13">
        <v>-0.647887323943662</v>
      </c>
      <c r="P381" s="13">
        <v>-0.11267605633802824</v>
      </c>
      <c r="Q381" s="13" t="s">
        <v>754</v>
      </c>
      <c r="R381" s="157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271</v>
      </c>
      <c r="C382" s="47"/>
      <c r="D382" s="45">
        <v>0.03</v>
      </c>
      <c r="E382" s="45">
        <v>1.05</v>
      </c>
      <c r="F382" s="45">
        <v>0</v>
      </c>
      <c r="G382" s="45">
        <v>0.2</v>
      </c>
      <c r="H382" s="45">
        <v>0.67</v>
      </c>
      <c r="I382" s="45">
        <v>0</v>
      </c>
      <c r="J382" s="45">
        <v>1.08</v>
      </c>
      <c r="K382" s="45" t="s">
        <v>272</v>
      </c>
      <c r="L382" s="45" t="s">
        <v>272</v>
      </c>
      <c r="M382" s="45">
        <v>1.58</v>
      </c>
      <c r="N382" s="45" t="s">
        <v>272</v>
      </c>
      <c r="O382" s="45">
        <v>1.21</v>
      </c>
      <c r="P382" s="45">
        <v>7.0000000000000007E-2</v>
      </c>
      <c r="Q382" s="45">
        <v>1.05</v>
      </c>
      <c r="R382" s="157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 t="s">
        <v>339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6"/>
    </row>
    <row r="384" spans="1:65">
      <c r="BM384" s="56"/>
    </row>
    <row r="385" spans="1:65" ht="15">
      <c r="B385" s="8" t="s">
        <v>583</v>
      </c>
      <c r="BM385" s="28" t="s">
        <v>67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7" t="s">
        <v>227</v>
      </c>
      <c r="S386" s="17" t="s">
        <v>227</v>
      </c>
      <c r="T386" s="17" t="s">
        <v>227</v>
      </c>
      <c r="U386" s="17" t="s">
        <v>227</v>
      </c>
      <c r="V386" s="157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228</v>
      </c>
      <c r="C387" s="9" t="s">
        <v>228</v>
      </c>
      <c r="D387" s="155" t="s">
        <v>232</v>
      </c>
      <c r="E387" s="156" t="s">
        <v>233</v>
      </c>
      <c r="F387" s="156" t="s">
        <v>237</v>
      </c>
      <c r="G387" s="156" t="s">
        <v>242</v>
      </c>
      <c r="H387" s="156" t="s">
        <v>243</v>
      </c>
      <c r="I387" s="156" t="s">
        <v>244</v>
      </c>
      <c r="J387" s="156" t="s">
        <v>245</v>
      </c>
      <c r="K387" s="156" t="s">
        <v>246</v>
      </c>
      <c r="L387" s="156" t="s">
        <v>247</v>
      </c>
      <c r="M387" s="156" t="s">
        <v>248</v>
      </c>
      <c r="N387" s="156" t="s">
        <v>249</v>
      </c>
      <c r="O387" s="156" t="s">
        <v>250</v>
      </c>
      <c r="P387" s="156" t="s">
        <v>251</v>
      </c>
      <c r="Q387" s="156" t="s">
        <v>253</v>
      </c>
      <c r="R387" s="156" t="s">
        <v>255</v>
      </c>
      <c r="S387" s="156" t="s">
        <v>257</v>
      </c>
      <c r="T387" s="156" t="s">
        <v>259</v>
      </c>
      <c r="U387" s="156" t="s">
        <v>260</v>
      </c>
      <c r="V387" s="157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290</v>
      </c>
      <c r="E388" s="11" t="s">
        <v>290</v>
      </c>
      <c r="F388" s="11" t="s">
        <v>329</v>
      </c>
      <c r="G388" s="11" t="s">
        <v>290</v>
      </c>
      <c r="H388" s="11" t="s">
        <v>290</v>
      </c>
      <c r="I388" s="11" t="s">
        <v>290</v>
      </c>
      <c r="J388" s="11" t="s">
        <v>290</v>
      </c>
      <c r="K388" s="11" t="s">
        <v>290</v>
      </c>
      <c r="L388" s="11" t="s">
        <v>329</v>
      </c>
      <c r="M388" s="11" t="s">
        <v>329</v>
      </c>
      <c r="N388" s="11" t="s">
        <v>329</v>
      </c>
      <c r="O388" s="11" t="s">
        <v>329</v>
      </c>
      <c r="P388" s="11" t="s">
        <v>329</v>
      </c>
      <c r="Q388" s="11" t="s">
        <v>290</v>
      </c>
      <c r="R388" s="11" t="s">
        <v>290</v>
      </c>
      <c r="S388" s="11" t="s">
        <v>290</v>
      </c>
      <c r="T388" s="11" t="s">
        <v>290</v>
      </c>
      <c r="U388" s="11" t="s">
        <v>329</v>
      </c>
      <c r="V388" s="157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330</v>
      </c>
      <c r="E389" s="26" t="s">
        <v>331</v>
      </c>
      <c r="F389" s="26" t="s">
        <v>333</v>
      </c>
      <c r="G389" s="26" t="s">
        <v>333</v>
      </c>
      <c r="H389" s="26" t="s">
        <v>333</v>
      </c>
      <c r="I389" s="26" t="s">
        <v>333</v>
      </c>
      <c r="J389" s="26" t="s">
        <v>333</v>
      </c>
      <c r="K389" s="26" t="s">
        <v>333</v>
      </c>
      <c r="L389" s="26" t="s">
        <v>331</v>
      </c>
      <c r="M389" s="26" t="s">
        <v>332</v>
      </c>
      <c r="N389" s="26" t="s">
        <v>332</v>
      </c>
      <c r="O389" s="26" t="s">
        <v>331</v>
      </c>
      <c r="P389" s="26" t="s">
        <v>333</v>
      </c>
      <c r="Q389" s="26" t="s">
        <v>332</v>
      </c>
      <c r="R389" s="26" t="s">
        <v>331</v>
      </c>
      <c r="S389" s="26" t="s">
        <v>333</v>
      </c>
      <c r="T389" s="26" t="s">
        <v>333</v>
      </c>
      <c r="U389" s="26" t="s">
        <v>332</v>
      </c>
      <c r="V389" s="157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1">
        <v>0.35434112147942803</v>
      </c>
      <c r="E390" s="21">
        <v>0.27</v>
      </c>
      <c r="F390" s="151">
        <v>0.3</v>
      </c>
      <c r="G390" s="21">
        <v>0.28999999999999998</v>
      </c>
      <c r="H390" s="21">
        <v>0.32</v>
      </c>
      <c r="I390" s="21">
        <v>0.33</v>
      </c>
      <c r="J390" s="21">
        <v>0.31</v>
      </c>
      <c r="K390" s="21">
        <v>0.27</v>
      </c>
      <c r="L390" s="21">
        <v>0.31855263615000001</v>
      </c>
      <c r="M390" s="151">
        <v>0.3</v>
      </c>
      <c r="N390" s="21">
        <v>0.28999999999999998</v>
      </c>
      <c r="O390" s="21">
        <v>0.37</v>
      </c>
      <c r="P390" s="21">
        <v>0.31</v>
      </c>
      <c r="Q390" s="21">
        <v>0.37</v>
      </c>
      <c r="R390" s="21">
        <v>0.35</v>
      </c>
      <c r="S390" s="21">
        <v>0.4</v>
      </c>
      <c r="T390" s="21">
        <v>0.32</v>
      </c>
      <c r="U390" s="21">
        <v>0.38</v>
      </c>
      <c r="V390" s="157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0.34370220168504895</v>
      </c>
      <c r="E391" s="11">
        <v>0.31</v>
      </c>
      <c r="F391" s="152">
        <v>0.3</v>
      </c>
      <c r="G391" s="11">
        <v>0.28000000000000003</v>
      </c>
      <c r="H391" s="11">
        <v>0.33</v>
      </c>
      <c r="I391" s="11">
        <v>0.33</v>
      </c>
      <c r="J391" s="11">
        <v>0.34</v>
      </c>
      <c r="K391" s="11">
        <v>0.26</v>
      </c>
      <c r="L391" s="11">
        <v>0.33041181705000006</v>
      </c>
      <c r="M391" s="152">
        <v>0.3</v>
      </c>
      <c r="N391" s="11">
        <v>0.28999999999999998</v>
      </c>
      <c r="O391" s="11">
        <v>0.37</v>
      </c>
      <c r="P391" s="11">
        <v>0.31</v>
      </c>
      <c r="Q391" s="11">
        <v>0.4</v>
      </c>
      <c r="R391" s="11">
        <v>0.36</v>
      </c>
      <c r="S391" s="11">
        <v>0.4</v>
      </c>
      <c r="T391" s="11">
        <v>0.42</v>
      </c>
      <c r="U391" s="11">
        <v>0.34</v>
      </c>
      <c r="V391" s="157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3</v>
      </c>
      <c r="D392" s="11">
        <v>0.34946649148355879</v>
      </c>
      <c r="E392" s="11">
        <v>0.28999999999999998</v>
      </c>
      <c r="F392" s="152">
        <v>0.3</v>
      </c>
      <c r="G392" s="11">
        <v>0.28000000000000003</v>
      </c>
      <c r="H392" s="11">
        <v>0.28999999999999998</v>
      </c>
      <c r="I392" s="11">
        <v>0.32</v>
      </c>
      <c r="J392" s="11">
        <v>0.33</v>
      </c>
      <c r="K392" s="11">
        <v>0.26</v>
      </c>
      <c r="L392" s="11">
        <v>0.31588135476602247</v>
      </c>
      <c r="M392" s="152">
        <v>0.3</v>
      </c>
      <c r="N392" s="11">
        <v>0.3</v>
      </c>
      <c r="O392" s="11">
        <v>0.39</v>
      </c>
      <c r="P392" s="11">
        <v>0.3</v>
      </c>
      <c r="Q392" s="11">
        <v>0.37</v>
      </c>
      <c r="R392" s="11">
        <v>0.36</v>
      </c>
      <c r="S392" s="11">
        <v>0.42</v>
      </c>
      <c r="T392" s="11">
        <v>0.4</v>
      </c>
      <c r="U392" s="11">
        <v>0.39</v>
      </c>
      <c r="V392" s="157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0.34041853286155727</v>
      </c>
      <c r="E393" s="11">
        <v>0.3</v>
      </c>
      <c r="F393" s="152">
        <v>0.3</v>
      </c>
      <c r="G393" s="11">
        <v>0.28999999999999998</v>
      </c>
      <c r="H393" s="11">
        <v>0.31</v>
      </c>
      <c r="I393" s="11">
        <v>0.33</v>
      </c>
      <c r="J393" s="11">
        <v>0.31</v>
      </c>
      <c r="K393" s="11">
        <v>0.28999999999999998</v>
      </c>
      <c r="L393" s="11">
        <v>0.32457959940000003</v>
      </c>
      <c r="M393" s="152">
        <v>0.3</v>
      </c>
      <c r="N393" s="11">
        <v>0.28999999999999998</v>
      </c>
      <c r="O393" s="11">
        <v>0.37</v>
      </c>
      <c r="P393" s="11">
        <v>0.3</v>
      </c>
      <c r="Q393" s="11">
        <v>0.35</v>
      </c>
      <c r="R393" s="11">
        <v>0.35</v>
      </c>
      <c r="S393" s="11">
        <v>0.43</v>
      </c>
      <c r="T393" s="11">
        <v>0.35</v>
      </c>
      <c r="U393" s="11">
        <v>0.35</v>
      </c>
      <c r="V393" s="157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0.33142365879495567</v>
      </c>
    </row>
    <row r="394" spans="1:65">
      <c r="A394" s="30"/>
      <c r="B394" s="19">
        <v>1</v>
      </c>
      <c r="C394" s="9">
        <v>5</v>
      </c>
      <c r="D394" s="11">
        <v>0.36310319960920584</v>
      </c>
      <c r="E394" s="11">
        <v>0.28999999999999998</v>
      </c>
      <c r="F394" s="152">
        <v>0.3</v>
      </c>
      <c r="G394" s="11">
        <v>0.28999999999999998</v>
      </c>
      <c r="H394" s="11">
        <v>0.28000000000000003</v>
      </c>
      <c r="I394" s="11">
        <v>0.32</v>
      </c>
      <c r="J394" s="11">
        <v>0.33</v>
      </c>
      <c r="K394" s="11">
        <v>0.27</v>
      </c>
      <c r="L394" s="11">
        <v>0.28998231569999999</v>
      </c>
      <c r="M394" s="152">
        <v>0.3</v>
      </c>
      <c r="N394" s="11">
        <v>0.28000000000000003</v>
      </c>
      <c r="O394" s="11">
        <v>0.37</v>
      </c>
      <c r="P394" s="11">
        <v>0.28000000000000003</v>
      </c>
      <c r="Q394" s="11">
        <v>0.38</v>
      </c>
      <c r="R394" s="11">
        <v>0.38</v>
      </c>
      <c r="S394" s="11">
        <v>0.41</v>
      </c>
      <c r="T394" s="11">
        <v>0.37</v>
      </c>
      <c r="U394" s="11">
        <v>0.35</v>
      </c>
      <c r="V394" s="157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93</v>
      </c>
    </row>
    <row r="395" spans="1:65">
      <c r="A395" s="30"/>
      <c r="B395" s="19">
        <v>1</v>
      </c>
      <c r="C395" s="9">
        <v>6</v>
      </c>
      <c r="D395" s="11">
        <v>0.35744357171714847</v>
      </c>
      <c r="E395" s="11">
        <v>0.28999999999999998</v>
      </c>
      <c r="F395" s="152">
        <v>0.3</v>
      </c>
      <c r="G395" s="11">
        <v>0.28999999999999998</v>
      </c>
      <c r="H395" s="11">
        <v>0.32</v>
      </c>
      <c r="I395" s="11">
        <v>0.34</v>
      </c>
      <c r="J395" s="11">
        <v>0.32</v>
      </c>
      <c r="K395" s="11">
        <v>0.27</v>
      </c>
      <c r="L395" s="11">
        <v>0.28878840241376857</v>
      </c>
      <c r="M395" s="152">
        <v>0.3</v>
      </c>
      <c r="N395" s="11">
        <v>0.3</v>
      </c>
      <c r="O395" s="11">
        <v>0.39</v>
      </c>
      <c r="P395" s="11">
        <v>0.28000000000000003</v>
      </c>
      <c r="Q395" s="11">
        <v>0.34</v>
      </c>
      <c r="R395" s="11">
        <v>0.36</v>
      </c>
      <c r="S395" s="11">
        <v>0.41</v>
      </c>
      <c r="T395" s="11">
        <v>0.34</v>
      </c>
      <c r="U395" s="11">
        <v>0.35</v>
      </c>
      <c r="V395" s="157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20" t="s">
        <v>267</v>
      </c>
      <c r="C396" s="12"/>
      <c r="D396" s="22">
        <v>0.3514125198059912</v>
      </c>
      <c r="E396" s="22">
        <v>0.29166666666666669</v>
      </c>
      <c r="F396" s="22">
        <v>0.3</v>
      </c>
      <c r="G396" s="22">
        <v>0.28666666666666668</v>
      </c>
      <c r="H396" s="22">
        <v>0.30833333333333335</v>
      </c>
      <c r="I396" s="22">
        <v>0.32833333333333337</v>
      </c>
      <c r="J396" s="22">
        <v>0.32333333333333336</v>
      </c>
      <c r="K396" s="22">
        <v>0.27</v>
      </c>
      <c r="L396" s="22">
        <v>0.31136602091329851</v>
      </c>
      <c r="M396" s="22">
        <v>0.3</v>
      </c>
      <c r="N396" s="22">
        <v>0.29166666666666669</v>
      </c>
      <c r="O396" s="22">
        <v>0.37666666666666671</v>
      </c>
      <c r="P396" s="22">
        <v>0.29666666666666669</v>
      </c>
      <c r="Q396" s="22">
        <v>0.36833333333333335</v>
      </c>
      <c r="R396" s="22">
        <v>0.35999999999999993</v>
      </c>
      <c r="S396" s="22">
        <v>0.41166666666666668</v>
      </c>
      <c r="T396" s="22">
        <v>0.3666666666666667</v>
      </c>
      <c r="U396" s="22">
        <v>0.36000000000000004</v>
      </c>
      <c r="V396" s="157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268</v>
      </c>
      <c r="C397" s="29"/>
      <c r="D397" s="11">
        <v>0.35190380648149344</v>
      </c>
      <c r="E397" s="11">
        <v>0.28999999999999998</v>
      </c>
      <c r="F397" s="11">
        <v>0.3</v>
      </c>
      <c r="G397" s="11">
        <v>0.28999999999999998</v>
      </c>
      <c r="H397" s="11">
        <v>0.315</v>
      </c>
      <c r="I397" s="11">
        <v>0.33</v>
      </c>
      <c r="J397" s="11">
        <v>0.32500000000000001</v>
      </c>
      <c r="K397" s="11">
        <v>0.27</v>
      </c>
      <c r="L397" s="11">
        <v>0.31721699545801124</v>
      </c>
      <c r="M397" s="11">
        <v>0.3</v>
      </c>
      <c r="N397" s="11">
        <v>0.28999999999999998</v>
      </c>
      <c r="O397" s="11">
        <v>0.37</v>
      </c>
      <c r="P397" s="11">
        <v>0.3</v>
      </c>
      <c r="Q397" s="11">
        <v>0.37</v>
      </c>
      <c r="R397" s="11">
        <v>0.36</v>
      </c>
      <c r="S397" s="11">
        <v>0.41</v>
      </c>
      <c r="T397" s="11">
        <v>0.36</v>
      </c>
      <c r="U397" s="11">
        <v>0.35</v>
      </c>
      <c r="V397" s="157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269</v>
      </c>
      <c r="C398" s="29"/>
      <c r="D398" s="23">
        <v>8.5524975284444818E-3</v>
      </c>
      <c r="E398" s="23">
        <v>1.329160135825125E-2</v>
      </c>
      <c r="F398" s="23">
        <v>0</v>
      </c>
      <c r="G398" s="23">
        <v>5.1639777949431982E-3</v>
      </c>
      <c r="H398" s="23">
        <v>1.9407902170679517E-2</v>
      </c>
      <c r="I398" s="23">
        <v>7.5277265270908156E-3</v>
      </c>
      <c r="J398" s="23">
        <v>1.2110601416389978E-2</v>
      </c>
      <c r="K398" s="23">
        <v>1.0954451150103312E-2</v>
      </c>
      <c r="L398" s="23">
        <v>1.7756060323317942E-2</v>
      </c>
      <c r="M398" s="23">
        <v>0</v>
      </c>
      <c r="N398" s="23">
        <v>7.5277265270907992E-3</v>
      </c>
      <c r="O398" s="23">
        <v>1.0327955589886455E-2</v>
      </c>
      <c r="P398" s="23">
        <v>1.366260102127945E-2</v>
      </c>
      <c r="Q398" s="23">
        <v>2.1369760566432812E-2</v>
      </c>
      <c r="R398" s="23">
        <v>1.0954451150103333E-2</v>
      </c>
      <c r="S398" s="23">
        <v>1.1690451944500108E-2</v>
      </c>
      <c r="T398" s="23">
        <v>3.7771241264574117E-2</v>
      </c>
      <c r="U398" s="23">
        <v>2.0000000000000007E-2</v>
      </c>
      <c r="V398" s="157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87</v>
      </c>
      <c r="C399" s="29"/>
      <c r="D399" s="13">
        <v>2.4337486704133843E-2</v>
      </c>
      <c r="E399" s="13">
        <v>4.5571204656861423E-2</v>
      </c>
      <c r="F399" s="13">
        <v>0</v>
      </c>
      <c r="G399" s="13">
        <v>1.8013876028871622E-2</v>
      </c>
      <c r="H399" s="13">
        <v>6.2944547580582211E-2</v>
      </c>
      <c r="I399" s="13">
        <v>2.2927085869312126E-2</v>
      </c>
      <c r="J399" s="13">
        <v>3.7455468298113331E-2</v>
      </c>
      <c r="K399" s="13">
        <v>4.0572041296678935E-2</v>
      </c>
      <c r="L399" s="13">
        <v>5.7026326351333659E-2</v>
      </c>
      <c r="M399" s="13">
        <v>0</v>
      </c>
      <c r="N399" s="13">
        <v>2.5809348092882739E-2</v>
      </c>
      <c r="O399" s="13">
        <v>2.7419351123592357E-2</v>
      </c>
      <c r="P399" s="13">
        <v>4.6053711307683536E-2</v>
      </c>
      <c r="Q399" s="13">
        <v>5.8017449501627544E-2</v>
      </c>
      <c r="R399" s="13">
        <v>3.0429030972509263E-2</v>
      </c>
      <c r="S399" s="13">
        <v>2.8397858974494188E-2</v>
      </c>
      <c r="T399" s="13">
        <v>0.10301247617611121</v>
      </c>
      <c r="U399" s="13">
        <v>5.5555555555555566E-2</v>
      </c>
      <c r="V399" s="157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270</v>
      </c>
      <c r="C400" s="29"/>
      <c r="D400" s="13">
        <v>6.0312112550185093E-2</v>
      </c>
      <c r="E400" s="13">
        <v>-0.11995821985927002</v>
      </c>
      <c r="F400" s="13">
        <v>-9.4814168998106352E-2</v>
      </c>
      <c r="G400" s="13">
        <v>-0.13504465037596824</v>
      </c>
      <c r="H400" s="13">
        <v>-6.9670118136942571E-2</v>
      </c>
      <c r="I400" s="13">
        <v>-9.3243960701496764E-3</v>
      </c>
      <c r="J400" s="13">
        <v>-2.44108265868479E-2</v>
      </c>
      <c r="K400" s="13">
        <v>-0.18533275209829569</v>
      </c>
      <c r="L400" s="13">
        <v>-6.0519632046142968E-2</v>
      </c>
      <c r="M400" s="13">
        <v>-9.4814168998106352E-2</v>
      </c>
      <c r="N400" s="13">
        <v>-0.11995821985927002</v>
      </c>
      <c r="O400" s="13">
        <v>0.13651109892459989</v>
      </c>
      <c r="P400" s="13">
        <v>-0.1048717893425718</v>
      </c>
      <c r="Q400" s="13">
        <v>0.11136704806343611</v>
      </c>
      <c r="R400" s="13">
        <v>8.6222997202272111E-2</v>
      </c>
      <c r="S400" s="13">
        <v>0.24211611254148746</v>
      </c>
      <c r="T400" s="13">
        <v>0.10633823789120345</v>
      </c>
      <c r="U400" s="13">
        <v>8.6222997202272555E-2</v>
      </c>
      <c r="V400" s="157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271</v>
      </c>
      <c r="C401" s="47"/>
      <c r="D401" s="45">
        <v>0.5</v>
      </c>
      <c r="E401" s="45">
        <v>0.67</v>
      </c>
      <c r="F401" s="45" t="s">
        <v>272</v>
      </c>
      <c r="G401" s="45">
        <v>0.77</v>
      </c>
      <c r="H401" s="45">
        <v>0.35</v>
      </c>
      <c r="I401" s="45">
        <v>0.05</v>
      </c>
      <c r="J401" s="45">
        <v>0.05</v>
      </c>
      <c r="K401" s="45">
        <v>1.1000000000000001</v>
      </c>
      <c r="L401" s="45">
        <v>0.28999999999999998</v>
      </c>
      <c r="M401" s="45" t="s">
        <v>272</v>
      </c>
      <c r="N401" s="45">
        <v>0.67</v>
      </c>
      <c r="O401" s="45">
        <v>1</v>
      </c>
      <c r="P401" s="45">
        <v>0.57999999999999996</v>
      </c>
      <c r="Q401" s="45">
        <v>0.84</v>
      </c>
      <c r="R401" s="45">
        <v>0.67</v>
      </c>
      <c r="S401" s="45">
        <v>1.69</v>
      </c>
      <c r="T401" s="45">
        <v>0.81</v>
      </c>
      <c r="U401" s="45">
        <v>0.67</v>
      </c>
      <c r="V401" s="157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 t="s">
        <v>340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BM402" s="56"/>
    </row>
    <row r="403" spans="1:65">
      <c r="BM403" s="56"/>
    </row>
    <row r="404" spans="1:65" ht="15">
      <c r="B404" s="8" t="s">
        <v>584</v>
      </c>
      <c r="BM404" s="28" t="s">
        <v>327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227</v>
      </c>
      <c r="E405" s="17" t="s">
        <v>227</v>
      </c>
      <c r="F405" s="17" t="s">
        <v>227</v>
      </c>
      <c r="G405" s="17" t="s">
        <v>227</v>
      </c>
      <c r="H405" s="17" t="s">
        <v>227</v>
      </c>
      <c r="I405" s="17" t="s">
        <v>227</v>
      </c>
      <c r="J405" s="17" t="s">
        <v>227</v>
      </c>
      <c r="K405" s="17" t="s">
        <v>227</v>
      </c>
      <c r="L405" s="17" t="s">
        <v>227</v>
      </c>
      <c r="M405" s="17" t="s">
        <v>227</v>
      </c>
      <c r="N405" s="17" t="s">
        <v>227</v>
      </c>
      <c r="O405" s="17" t="s">
        <v>227</v>
      </c>
      <c r="P405" s="17" t="s">
        <v>227</v>
      </c>
      <c r="Q405" s="17" t="s">
        <v>227</v>
      </c>
      <c r="R405" s="17" t="s">
        <v>227</v>
      </c>
      <c r="S405" s="17" t="s">
        <v>227</v>
      </c>
      <c r="T405" s="17" t="s">
        <v>227</v>
      </c>
      <c r="U405" s="17" t="s">
        <v>227</v>
      </c>
      <c r="V405" s="17" t="s">
        <v>227</v>
      </c>
      <c r="W405" s="17" t="s">
        <v>227</v>
      </c>
      <c r="X405" s="17" t="s">
        <v>227</v>
      </c>
      <c r="Y405" s="157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55" t="s">
        <v>232</v>
      </c>
      <c r="E406" s="156" t="s">
        <v>233</v>
      </c>
      <c r="F406" s="156" t="s">
        <v>237</v>
      </c>
      <c r="G406" s="156" t="s">
        <v>239</v>
      </c>
      <c r="H406" s="156" t="s">
        <v>240</v>
      </c>
      <c r="I406" s="156" t="s">
        <v>241</v>
      </c>
      <c r="J406" s="156" t="s">
        <v>242</v>
      </c>
      <c r="K406" s="156" t="s">
        <v>243</v>
      </c>
      <c r="L406" s="156" t="s">
        <v>244</v>
      </c>
      <c r="M406" s="156" t="s">
        <v>245</v>
      </c>
      <c r="N406" s="156" t="s">
        <v>246</v>
      </c>
      <c r="O406" s="156" t="s">
        <v>247</v>
      </c>
      <c r="P406" s="156" t="s">
        <v>248</v>
      </c>
      <c r="Q406" s="156" t="s">
        <v>249</v>
      </c>
      <c r="R406" s="156" t="s">
        <v>251</v>
      </c>
      <c r="S406" s="156" t="s">
        <v>252</v>
      </c>
      <c r="T406" s="156" t="s">
        <v>253</v>
      </c>
      <c r="U406" s="156" t="s">
        <v>257</v>
      </c>
      <c r="V406" s="156" t="s">
        <v>258</v>
      </c>
      <c r="W406" s="156" t="s">
        <v>259</v>
      </c>
      <c r="X406" s="156" t="s">
        <v>260</v>
      </c>
      <c r="Y406" s="157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290</v>
      </c>
      <c r="E407" s="11" t="s">
        <v>290</v>
      </c>
      <c r="F407" s="11" t="s">
        <v>329</v>
      </c>
      <c r="G407" s="11" t="s">
        <v>328</v>
      </c>
      <c r="H407" s="11" t="s">
        <v>329</v>
      </c>
      <c r="I407" s="11" t="s">
        <v>290</v>
      </c>
      <c r="J407" s="11" t="s">
        <v>290</v>
      </c>
      <c r="K407" s="11" t="s">
        <v>290</v>
      </c>
      <c r="L407" s="11" t="s">
        <v>290</v>
      </c>
      <c r="M407" s="11" t="s">
        <v>290</v>
      </c>
      <c r="N407" s="11" t="s">
        <v>290</v>
      </c>
      <c r="O407" s="11" t="s">
        <v>329</v>
      </c>
      <c r="P407" s="11" t="s">
        <v>329</v>
      </c>
      <c r="Q407" s="11" t="s">
        <v>329</v>
      </c>
      <c r="R407" s="11" t="s">
        <v>329</v>
      </c>
      <c r="S407" s="11" t="s">
        <v>290</v>
      </c>
      <c r="T407" s="11" t="s">
        <v>290</v>
      </c>
      <c r="U407" s="11" t="s">
        <v>290</v>
      </c>
      <c r="V407" s="11" t="s">
        <v>328</v>
      </c>
      <c r="W407" s="11" t="s">
        <v>290</v>
      </c>
      <c r="X407" s="11" t="s">
        <v>329</v>
      </c>
      <c r="Y407" s="157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330</v>
      </c>
      <c r="E408" s="26" t="s">
        <v>331</v>
      </c>
      <c r="F408" s="26" t="s">
        <v>333</v>
      </c>
      <c r="G408" s="26" t="s">
        <v>333</v>
      </c>
      <c r="H408" s="26" t="s">
        <v>333</v>
      </c>
      <c r="I408" s="26" t="s">
        <v>333</v>
      </c>
      <c r="J408" s="26" t="s">
        <v>333</v>
      </c>
      <c r="K408" s="26" t="s">
        <v>333</v>
      </c>
      <c r="L408" s="26" t="s">
        <v>333</v>
      </c>
      <c r="M408" s="26" t="s">
        <v>333</v>
      </c>
      <c r="N408" s="26" t="s">
        <v>333</v>
      </c>
      <c r="O408" s="26" t="s">
        <v>331</v>
      </c>
      <c r="P408" s="26" t="s">
        <v>332</v>
      </c>
      <c r="Q408" s="26" t="s">
        <v>332</v>
      </c>
      <c r="R408" s="26" t="s">
        <v>333</v>
      </c>
      <c r="S408" s="26" t="s">
        <v>266</v>
      </c>
      <c r="T408" s="26" t="s">
        <v>332</v>
      </c>
      <c r="U408" s="26" t="s">
        <v>333</v>
      </c>
      <c r="V408" s="26" t="s">
        <v>330</v>
      </c>
      <c r="W408" s="26" t="s">
        <v>333</v>
      </c>
      <c r="X408" s="26" t="s">
        <v>332</v>
      </c>
      <c r="Y408" s="157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11" t="s">
        <v>102</v>
      </c>
      <c r="E409" s="211" t="s">
        <v>105</v>
      </c>
      <c r="F409" s="211" t="s">
        <v>106</v>
      </c>
      <c r="G409" s="211" t="s">
        <v>104</v>
      </c>
      <c r="H409" s="211">
        <v>0.08</v>
      </c>
      <c r="I409" s="210">
        <v>2.7E-2</v>
      </c>
      <c r="J409" s="210">
        <v>0.01</v>
      </c>
      <c r="K409" s="210">
        <v>0.01</v>
      </c>
      <c r="L409" s="210">
        <v>0.01</v>
      </c>
      <c r="M409" s="210">
        <v>0.04</v>
      </c>
      <c r="N409" s="210">
        <v>0.02</v>
      </c>
      <c r="O409" s="211" t="s">
        <v>318</v>
      </c>
      <c r="P409" s="211">
        <v>0.79500000000000004</v>
      </c>
      <c r="Q409" s="210">
        <v>0.02</v>
      </c>
      <c r="R409" s="211">
        <v>0.14000000000000001</v>
      </c>
      <c r="S409" s="211" t="s">
        <v>319</v>
      </c>
      <c r="T409" s="211" t="s">
        <v>106</v>
      </c>
      <c r="U409" s="211">
        <v>0.22</v>
      </c>
      <c r="V409" s="211" t="s">
        <v>102</v>
      </c>
      <c r="W409" s="211" t="s">
        <v>106</v>
      </c>
      <c r="X409" s="211" t="s">
        <v>106</v>
      </c>
      <c r="Y409" s="212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4">
        <v>1</v>
      </c>
    </row>
    <row r="410" spans="1:65">
      <c r="A410" s="30"/>
      <c r="B410" s="19">
        <v>1</v>
      </c>
      <c r="C410" s="9">
        <v>2</v>
      </c>
      <c r="D410" s="216" t="s">
        <v>102</v>
      </c>
      <c r="E410" s="216" t="s">
        <v>105</v>
      </c>
      <c r="F410" s="216" t="s">
        <v>106</v>
      </c>
      <c r="G410" s="216" t="s">
        <v>104</v>
      </c>
      <c r="H410" s="216">
        <v>0.08</v>
      </c>
      <c r="I410" s="23">
        <v>2.7E-2</v>
      </c>
      <c r="J410" s="23">
        <v>0.01</v>
      </c>
      <c r="K410" s="23">
        <v>0.02</v>
      </c>
      <c r="L410" s="23">
        <v>0.01</v>
      </c>
      <c r="M410" s="23">
        <v>0.02</v>
      </c>
      <c r="N410" s="23">
        <v>0.01</v>
      </c>
      <c r="O410" s="216" t="s">
        <v>318</v>
      </c>
      <c r="P410" s="216">
        <v>0.73399999999999999</v>
      </c>
      <c r="Q410" s="216" t="s">
        <v>106</v>
      </c>
      <c r="R410" s="216">
        <v>0.14000000000000001</v>
      </c>
      <c r="S410" s="216" t="s">
        <v>319</v>
      </c>
      <c r="T410" s="216" t="s">
        <v>106</v>
      </c>
      <c r="U410" s="216">
        <v>0.24</v>
      </c>
      <c r="V410" s="216" t="s">
        <v>102</v>
      </c>
      <c r="W410" s="216" t="s">
        <v>106</v>
      </c>
      <c r="X410" s="23">
        <v>0.02</v>
      </c>
      <c r="Y410" s="212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4">
        <v>5</v>
      </c>
    </row>
    <row r="411" spans="1:65">
      <c r="A411" s="30"/>
      <c r="B411" s="19">
        <v>1</v>
      </c>
      <c r="C411" s="9">
        <v>3</v>
      </c>
      <c r="D411" s="216" t="s">
        <v>102</v>
      </c>
      <c r="E411" s="216" t="s">
        <v>105</v>
      </c>
      <c r="F411" s="216" t="s">
        <v>106</v>
      </c>
      <c r="G411" s="216" t="s">
        <v>104</v>
      </c>
      <c r="H411" s="216">
        <v>0.08</v>
      </c>
      <c r="I411" s="23">
        <v>3.6999999999999998E-2</v>
      </c>
      <c r="J411" s="23">
        <v>0.01</v>
      </c>
      <c r="K411" s="23">
        <v>0.01</v>
      </c>
      <c r="L411" s="23">
        <v>0.01</v>
      </c>
      <c r="M411" s="23">
        <v>0.04</v>
      </c>
      <c r="N411" s="23">
        <v>0.01</v>
      </c>
      <c r="O411" s="216" t="s">
        <v>318</v>
      </c>
      <c r="P411" s="216">
        <v>0.72699999999999998</v>
      </c>
      <c r="Q411" s="216" t="s">
        <v>106</v>
      </c>
      <c r="R411" s="216">
        <v>0.13</v>
      </c>
      <c r="S411" s="216" t="s">
        <v>319</v>
      </c>
      <c r="T411" s="216" t="s">
        <v>106</v>
      </c>
      <c r="U411" s="216">
        <v>0.25</v>
      </c>
      <c r="V411" s="216" t="s">
        <v>102</v>
      </c>
      <c r="W411" s="216" t="s">
        <v>106</v>
      </c>
      <c r="X411" s="216" t="s">
        <v>106</v>
      </c>
      <c r="Y411" s="212"/>
      <c r="Z411" s="213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4">
        <v>16</v>
      </c>
    </row>
    <row r="412" spans="1:65">
      <c r="A412" s="30"/>
      <c r="B412" s="19">
        <v>1</v>
      </c>
      <c r="C412" s="9">
        <v>4</v>
      </c>
      <c r="D412" s="216" t="s">
        <v>102</v>
      </c>
      <c r="E412" s="216" t="s">
        <v>105</v>
      </c>
      <c r="F412" s="23">
        <v>0.01</v>
      </c>
      <c r="G412" s="216" t="s">
        <v>104</v>
      </c>
      <c r="H412" s="216">
        <v>0.08</v>
      </c>
      <c r="I412" s="23">
        <v>1.4E-2</v>
      </c>
      <c r="J412" s="23">
        <v>0.01</v>
      </c>
      <c r="K412" s="23">
        <v>0.01</v>
      </c>
      <c r="L412" s="23">
        <v>0.01</v>
      </c>
      <c r="M412" s="23">
        <v>0.02</v>
      </c>
      <c r="N412" s="23">
        <v>0.01</v>
      </c>
      <c r="O412" s="216" t="s">
        <v>318</v>
      </c>
      <c r="P412" s="216">
        <v>0.72199999999999998</v>
      </c>
      <c r="Q412" s="23">
        <v>0.01</v>
      </c>
      <c r="R412" s="216">
        <v>0.12</v>
      </c>
      <c r="S412" s="216" t="s">
        <v>319</v>
      </c>
      <c r="T412" s="216" t="s">
        <v>106</v>
      </c>
      <c r="U412" s="216">
        <v>0.23</v>
      </c>
      <c r="V412" s="216" t="s">
        <v>102</v>
      </c>
      <c r="W412" s="216" t="s">
        <v>106</v>
      </c>
      <c r="X412" s="216" t="s">
        <v>106</v>
      </c>
      <c r="Y412" s="212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1.4366666666666699E-2</v>
      </c>
    </row>
    <row r="413" spans="1:65">
      <c r="A413" s="30"/>
      <c r="B413" s="19">
        <v>1</v>
      </c>
      <c r="C413" s="9">
        <v>5</v>
      </c>
      <c r="D413" s="216" t="s">
        <v>102</v>
      </c>
      <c r="E413" s="216" t="s">
        <v>105</v>
      </c>
      <c r="F413" s="216" t="s">
        <v>106</v>
      </c>
      <c r="G413" s="216" t="s">
        <v>104</v>
      </c>
      <c r="H413" s="216">
        <v>0.08</v>
      </c>
      <c r="I413" s="23">
        <v>2.3E-2</v>
      </c>
      <c r="J413" s="23">
        <v>0.01</v>
      </c>
      <c r="K413" s="23">
        <v>0.02</v>
      </c>
      <c r="L413" s="23">
        <v>0.01</v>
      </c>
      <c r="M413" s="23">
        <v>0.01</v>
      </c>
      <c r="N413" s="23">
        <v>0.01</v>
      </c>
      <c r="O413" s="216" t="s">
        <v>318</v>
      </c>
      <c r="P413" s="216">
        <v>0.747</v>
      </c>
      <c r="Q413" s="216" t="s">
        <v>106</v>
      </c>
      <c r="R413" s="216">
        <v>0.12</v>
      </c>
      <c r="S413" s="23">
        <v>5.0000000000000001E-3</v>
      </c>
      <c r="T413" s="216" t="s">
        <v>106</v>
      </c>
      <c r="U413" s="216">
        <v>0.25</v>
      </c>
      <c r="V413" s="216" t="s">
        <v>102</v>
      </c>
      <c r="W413" s="216" t="s">
        <v>106</v>
      </c>
      <c r="X413" s="216" t="s">
        <v>106</v>
      </c>
      <c r="Y413" s="212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11</v>
      </c>
    </row>
    <row r="414" spans="1:65">
      <c r="A414" s="30"/>
      <c r="B414" s="19">
        <v>1</v>
      </c>
      <c r="C414" s="9">
        <v>6</v>
      </c>
      <c r="D414" s="216" t="s">
        <v>102</v>
      </c>
      <c r="E414" s="216" t="s">
        <v>105</v>
      </c>
      <c r="F414" s="216" t="s">
        <v>106</v>
      </c>
      <c r="G414" s="216" t="s">
        <v>104</v>
      </c>
      <c r="H414" s="216">
        <v>0.08</v>
      </c>
      <c r="I414" s="23">
        <v>0.01</v>
      </c>
      <c r="J414" s="23">
        <v>0.01</v>
      </c>
      <c r="K414" s="216" t="s">
        <v>106</v>
      </c>
      <c r="L414" s="23">
        <v>0.01</v>
      </c>
      <c r="M414" s="23">
        <v>0.03</v>
      </c>
      <c r="N414" s="23">
        <v>0.01</v>
      </c>
      <c r="O414" s="216" t="s">
        <v>318</v>
      </c>
      <c r="P414" s="216">
        <v>0.755</v>
      </c>
      <c r="Q414" s="23">
        <v>0.01</v>
      </c>
      <c r="R414" s="216">
        <v>0.12</v>
      </c>
      <c r="S414" s="216" t="s">
        <v>319</v>
      </c>
      <c r="T414" s="216" t="s">
        <v>106</v>
      </c>
      <c r="U414" s="216">
        <v>0.23</v>
      </c>
      <c r="V414" s="216" t="s">
        <v>102</v>
      </c>
      <c r="W414" s="216" t="s">
        <v>106</v>
      </c>
      <c r="X414" s="216" t="s">
        <v>106</v>
      </c>
      <c r="Y414" s="212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57"/>
    </row>
    <row r="415" spans="1:65">
      <c r="A415" s="30"/>
      <c r="B415" s="20" t="s">
        <v>267</v>
      </c>
      <c r="C415" s="12"/>
      <c r="D415" s="218" t="s">
        <v>754</v>
      </c>
      <c r="E415" s="218" t="s">
        <v>754</v>
      </c>
      <c r="F415" s="218">
        <v>0.01</v>
      </c>
      <c r="G415" s="218" t="s">
        <v>754</v>
      </c>
      <c r="H415" s="218">
        <v>0.08</v>
      </c>
      <c r="I415" s="218">
        <v>2.3000000000000003E-2</v>
      </c>
      <c r="J415" s="218">
        <v>0.01</v>
      </c>
      <c r="K415" s="218">
        <v>1.4000000000000002E-2</v>
      </c>
      <c r="L415" s="218">
        <v>0.01</v>
      </c>
      <c r="M415" s="218">
        <v>2.6666666666666668E-2</v>
      </c>
      <c r="N415" s="218">
        <v>1.1666666666666667E-2</v>
      </c>
      <c r="O415" s="218" t="s">
        <v>754</v>
      </c>
      <c r="P415" s="218">
        <v>0.74666666666666659</v>
      </c>
      <c r="Q415" s="218">
        <v>1.3333333333333334E-2</v>
      </c>
      <c r="R415" s="218">
        <v>0.12833333333333333</v>
      </c>
      <c r="S415" s="218">
        <v>5.0000000000000001E-3</v>
      </c>
      <c r="T415" s="218" t="s">
        <v>754</v>
      </c>
      <c r="U415" s="218">
        <v>0.23666666666666666</v>
      </c>
      <c r="V415" s="218" t="s">
        <v>754</v>
      </c>
      <c r="W415" s="218" t="s">
        <v>754</v>
      </c>
      <c r="X415" s="218">
        <v>0.02</v>
      </c>
      <c r="Y415" s="212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57"/>
    </row>
    <row r="416" spans="1:65">
      <c r="A416" s="30"/>
      <c r="B416" s="3" t="s">
        <v>268</v>
      </c>
      <c r="C416" s="29"/>
      <c r="D416" s="23" t="s">
        <v>754</v>
      </c>
      <c r="E416" s="23" t="s">
        <v>754</v>
      </c>
      <c r="F416" s="23">
        <v>0.01</v>
      </c>
      <c r="G416" s="23" t="s">
        <v>754</v>
      </c>
      <c r="H416" s="23">
        <v>0.08</v>
      </c>
      <c r="I416" s="23">
        <v>2.5000000000000001E-2</v>
      </c>
      <c r="J416" s="23">
        <v>0.01</v>
      </c>
      <c r="K416" s="23">
        <v>0.01</v>
      </c>
      <c r="L416" s="23">
        <v>0.01</v>
      </c>
      <c r="M416" s="23">
        <v>2.5000000000000001E-2</v>
      </c>
      <c r="N416" s="23">
        <v>0.01</v>
      </c>
      <c r="O416" s="23" t="s">
        <v>754</v>
      </c>
      <c r="P416" s="23">
        <v>0.74049999999999994</v>
      </c>
      <c r="Q416" s="23">
        <v>0.01</v>
      </c>
      <c r="R416" s="23">
        <v>0.125</v>
      </c>
      <c r="S416" s="23">
        <v>5.0000000000000001E-3</v>
      </c>
      <c r="T416" s="23" t="s">
        <v>754</v>
      </c>
      <c r="U416" s="23">
        <v>0.23499999999999999</v>
      </c>
      <c r="V416" s="23" t="s">
        <v>754</v>
      </c>
      <c r="W416" s="23" t="s">
        <v>754</v>
      </c>
      <c r="X416" s="23">
        <v>0.02</v>
      </c>
      <c r="Y416" s="212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57"/>
    </row>
    <row r="417" spans="1:65">
      <c r="A417" s="30"/>
      <c r="B417" s="3" t="s">
        <v>269</v>
      </c>
      <c r="C417" s="29"/>
      <c r="D417" s="23" t="s">
        <v>754</v>
      </c>
      <c r="E417" s="23" t="s">
        <v>754</v>
      </c>
      <c r="F417" s="23" t="s">
        <v>754</v>
      </c>
      <c r="G417" s="23" t="s">
        <v>754</v>
      </c>
      <c r="H417" s="23">
        <v>0</v>
      </c>
      <c r="I417" s="23">
        <v>9.7775252492642468E-3</v>
      </c>
      <c r="J417" s="23">
        <v>0</v>
      </c>
      <c r="K417" s="23">
        <v>5.4772255750516587E-3</v>
      </c>
      <c r="L417" s="23">
        <v>0</v>
      </c>
      <c r="M417" s="23">
        <v>1.2110601416389965E-2</v>
      </c>
      <c r="N417" s="23">
        <v>4.0824829046386315E-3</v>
      </c>
      <c r="O417" s="23" t="s">
        <v>754</v>
      </c>
      <c r="P417" s="23">
        <v>2.668832453839446E-2</v>
      </c>
      <c r="Q417" s="23">
        <v>5.7735026918962588E-3</v>
      </c>
      <c r="R417" s="23">
        <v>9.8319208025017587E-3</v>
      </c>
      <c r="S417" s="23" t="s">
        <v>754</v>
      </c>
      <c r="T417" s="23" t="s">
        <v>754</v>
      </c>
      <c r="U417" s="23">
        <v>1.2110601416389963E-2</v>
      </c>
      <c r="V417" s="23" t="s">
        <v>754</v>
      </c>
      <c r="W417" s="23" t="s">
        <v>754</v>
      </c>
      <c r="X417" s="23" t="s">
        <v>754</v>
      </c>
      <c r="Y417" s="212"/>
      <c r="Z417" s="213"/>
      <c r="AA417" s="213"/>
      <c r="AB417" s="213"/>
      <c r="AC417" s="213"/>
      <c r="AD417" s="213"/>
      <c r="AE417" s="213"/>
      <c r="AF417" s="213"/>
      <c r="AG417" s="213"/>
      <c r="AH417" s="213"/>
      <c r="AI417" s="213"/>
      <c r="AJ417" s="213"/>
      <c r="AK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AX417" s="213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57"/>
    </row>
    <row r="418" spans="1:65">
      <c r="A418" s="30"/>
      <c r="B418" s="3" t="s">
        <v>87</v>
      </c>
      <c r="C418" s="29"/>
      <c r="D418" s="13" t="s">
        <v>754</v>
      </c>
      <c r="E418" s="13" t="s">
        <v>754</v>
      </c>
      <c r="F418" s="13" t="s">
        <v>754</v>
      </c>
      <c r="G418" s="13" t="s">
        <v>754</v>
      </c>
      <c r="H418" s="13">
        <v>0</v>
      </c>
      <c r="I418" s="13">
        <v>0.42510979344627153</v>
      </c>
      <c r="J418" s="13">
        <v>0</v>
      </c>
      <c r="K418" s="13">
        <v>0.39123039821797556</v>
      </c>
      <c r="L418" s="13">
        <v>0</v>
      </c>
      <c r="M418" s="13">
        <v>0.45414755311462363</v>
      </c>
      <c r="N418" s="13">
        <v>0.34992710611188266</v>
      </c>
      <c r="O418" s="13" t="s">
        <v>754</v>
      </c>
      <c r="P418" s="13">
        <v>3.5743291792492582E-2</v>
      </c>
      <c r="Q418" s="13">
        <v>0.43301270189221941</v>
      </c>
      <c r="R418" s="13">
        <v>7.6612369889624096E-2</v>
      </c>
      <c r="S418" s="13" t="s">
        <v>754</v>
      </c>
      <c r="T418" s="13" t="s">
        <v>754</v>
      </c>
      <c r="U418" s="13">
        <v>5.1171555280520968E-2</v>
      </c>
      <c r="V418" s="13" t="s">
        <v>754</v>
      </c>
      <c r="W418" s="13" t="s">
        <v>754</v>
      </c>
      <c r="X418" s="13" t="s">
        <v>754</v>
      </c>
      <c r="Y418" s="157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3" t="s">
        <v>270</v>
      </c>
      <c r="C419" s="29"/>
      <c r="D419" s="13" t="s">
        <v>754</v>
      </c>
      <c r="E419" s="13" t="s">
        <v>754</v>
      </c>
      <c r="F419" s="13">
        <v>-0.30394431554524515</v>
      </c>
      <c r="G419" s="13" t="s">
        <v>754</v>
      </c>
      <c r="H419" s="13">
        <v>4.5684454756380388</v>
      </c>
      <c r="I419" s="13">
        <v>0.60092807424593619</v>
      </c>
      <c r="J419" s="13">
        <v>-0.30394431554524515</v>
      </c>
      <c r="K419" s="13">
        <v>-2.5522041763343162E-2</v>
      </c>
      <c r="L419" s="13">
        <v>-0.30394431554524515</v>
      </c>
      <c r="M419" s="13">
        <v>0.85614849187934627</v>
      </c>
      <c r="N419" s="13">
        <v>-0.18793503480278606</v>
      </c>
      <c r="O419" s="13" t="s">
        <v>754</v>
      </c>
      <c r="P419" s="13">
        <v>50.972157772621685</v>
      </c>
      <c r="Q419" s="13">
        <v>-7.1925754060326863E-2</v>
      </c>
      <c r="R419" s="13">
        <v>7.9327146171693528</v>
      </c>
      <c r="S419" s="13">
        <v>-0.65197215777262252</v>
      </c>
      <c r="T419" s="13" t="s">
        <v>754</v>
      </c>
      <c r="U419" s="13">
        <v>15.473317865429198</v>
      </c>
      <c r="V419" s="13" t="s">
        <v>754</v>
      </c>
      <c r="W419" s="13" t="s">
        <v>754</v>
      </c>
      <c r="X419" s="13">
        <v>0.39211136890950971</v>
      </c>
      <c r="Y419" s="157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A420" s="30"/>
      <c r="B420" s="46" t="s">
        <v>271</v>
      </c>
      <c r="C420" s="47"/>
      <c r="D420" s="45">
        <v>17.87</v>
      </c>
      <c r="E420" s="45">
        <v>1.01</v>
      </c>
      <c r="F420" s="45">
        <v>0.64</v>
      </c>
      <c r="G420" s="45">
        <v>92.79</v>
      </c>
      <c r="H420" s="45">
        <v>2.14</v>
      </c>
      <c r="I420" s="45">
        <v>0</v>
      </c>
      <c r="J420" s="45">
        <v>0.49</v>
      </c>
      <c r="K420" s="45">
        <v>0.39</v>
      </c>
      <c r="L420" s="45">
        <v>0.49</v>
      </c>
      <c r="M420" s="45">
        <v>0.14000000000000001</v>
      </c>
      <c r="N420" s="45">
        <v>0.42</v>
      </c>
      <c r="O420" s="45">
        <v>7.0000000000000007E-2</v>
      </c>
      <c r="P420" s="45">
        <v>27.11</v>
      </c>
      <c r="Q420" s="45">
        <v>0.52</v>
      </c>
      <c r="R420" s="45">
        <v>3.95</v>
      </c>
      <c r="S420" s="45">
        <v>0.75</v>
      </c>
      <c r="T420" s="45">
        <v>0.67</v>
      </c>
      <c r="U420" s="45">
        <v>8</v>
      </c>
      <c r="V420" s="45">
        <v>17.87</v>
      </c>
      <c r="W420" s="45">
        <v>0.67</v>
      </c>
      <c r="X420" s="45">
        <v>0.57999999999999996</v>
      </c>
      <c r="Y420" s="157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6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6"/>
    </row>
    <row r="422" spans="1:65" ht="15">
      <c r="B422" s="8" t="s">
        <v>585</v>
      </c>
      <c r="BM422" s="28" t="s">
        <v>67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5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228</v>
      </c>
      <c r="C424" s="9" t="s">
        <v>228</v>
      </c>
      <c r="D424" s="155" t="s">
        <v>232</v>
      </c>
      <c r="E424" s="156" t="s">
        <v>233</v>
      </c>
      <c r="F424" s="156" t="s">
        <v>237</v>
      </c>
      <c r="G424" s="156" t="s">
        <v>238</v>
      </c>
      <c r="H424" s="156" t="s">
        <v>257</v>
      </c>
      <c r="I424" s="15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290</v>
      </c>
      <c r="E425" s="11" t="s">
        <v>290</v>
      </c>
      <c r="F425" s="11" t="s">
        <v>329</v>
      </c>
      <c r="G425" s="11" t="s">
        <v>290</v>
      </c>
      <c r="H425" s="11" t="s">
        <v>290</v>
      </c>
      <c r="I425" s="15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330</v>
      </c>
      <c r="E426" s="26" t="s">
        <v>331</v>
      </c>
      <c r="F426" s="26" t="s">
        <v>333</v>
      </c>
      <c r="G426" s="26" t="s">
        <v>333</v>
      </c>
      <c r="H426" s="26" t="s">
        <v>333</v>
      </c>
      <c r="I426" s="15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1">
        <v>0.44182902056717183</v>
      </c>
      <c r="E427" s="21">
        <v>0.4</v>
      </c>
      <c r="F427" s="21">
        <v>0.4</v>
      </c>
      <c r="G427" s="21">
        <v>0.42909999999999998</v>
      </c>
      <c r="H427" s="21">
        <v>0.35</v>
      </c>
      <c r="I427" s="15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0.43363900266813038</v>
      </c>
      <c r="E428" s="11">
        <v>0.41399999999999998</v>
      </c>
      <c r="F428" s="11">
        <v>0.4</v>
      </c>
      <c r="G428" s="153">
        <v>0.48520000000000002</v>
      </c>
      <c r="H428" s="11">
        <v>0.34</v>
      </c>
      <c r="I428" s="15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1">
        <v>0.44966963786029757</v>
      </c>
      <c r="E429" s="11">
        <v>0.39600000000000002</v>
      </c>
      <c r="F429" s="11">
        <v>0.4</v>
      </c>
      <c r="G429" s="11">
        <v>0.43130000000000002</v>
      </c>
      <c r="H429" s="11">
        <v>0.35</v>
      </c>
      <c r="I429" s="15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0.42711954009418274</v>
      </c>
      <c r="E430" s="11">
        <v>0.41099999999999998</v>
      </c>
      <c r="F430" s="11">
        <v>0.5</v>
      </c>
      <c r="G430" s="11">
        <v>0.41520000000000001</v>
      </c>
      <c r="H430" s="11">
        <v>0.36</v>
      </c>
      <c r="I430" s="15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0.40795551316512524</v>
      </c>
    </row>
    <row r="431" spans="1:65">
      <c r="A431" s="30"/>
      <c r="B431" s="19">
        <v>1</v>
      </c>
      <c r="C431" s="9">
        <v>5</v>
      </c>
      <c r="D431" s="11">
        <v>0.44323538847774202</v>
      </c>
      <c r="E431" s="11">
        <v>0.41499999999999998</v>
      </c>
      <c r="F431" s="11">
        <v>0.4</v>
      </c>
      <c r="G431" s="11">
        <v>0.42880000000000001</v>
      </c>
      <c r="H431" s="11">
        <v>0.35</v>
      </c>
      <c r="I431" s="15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94</v>
      </c>
    </row>
    <row r="432" spans="1:65">
      <c r="A432" s="30"/>
      <c r="B432" s="19">
        <v>1</v>
      </c>
      <c r="C432" s="9">
        <v>6</v>
      </c>
      <c r="D432" s="11">
        <v>0.44693280528623203</v>
      </c>
      <c r="E432" s="11">
        <v>0.41199999999999998</v>
      </c>
      <c r="F432" s="11">
        <v>0.4</v>
      </c>
      <c r="G432" s="11">
        <v>0.4108</v>
      </c>
      <c r="H432" s="11">
        <v>0.36</v>
      </c>
      <c r="I432" s="15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20" t="s">
        <v>267</v>
      </c>
      <c r="C433" s="12"/>
      <c r="D433" s="22">
        <v>0.44040423249229271</v>
      </c>
      <c r="E433" s="22">
        <v>0.40799999999999997</v>
      </c>
      <c r="F433" s="22">
        <v>0.41666666666666669</v>
      </c>
      <c r="G433" s="22">
        <v>0.43340000000000001</v>
      </c>
      <c r="H433" s="22">
        <v>0.35166666666666663</v>
      </c>
      <c r="I433" s="15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268</v>
      </c>
      <c r="C434" s="29"/>
      <c r="D434" s="11">
        <v>0.4425322045224569</v>
      </c>
      <c r="E434" s="11">
        <v>0.41149999999999998</v>
      </c>
      <c r="F434" s="11">
        <v>0.4</v>
      </c>
      <c r="G434" s="11">
        <v>0.42895</v>
      </c>
      <c r="H434" s="11">
        <v>0.35</v>
      </c>
      <c r="I434" s="15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269</v>
      </c>
      <c r="C435" s="29"/>
      <c r="D435" s="23">
        <v>8.4943139960519162E-3</v>
      </c>
      <c r="E435" s="23">
        <v>7.9749608149507333E-3</v>
      </c>
      <c r="F435" s="23">
        <v>4.0824829046386291E-2</v>
      </c>
      <c r="G435" s="23">
        <v>2.6718158619186323E-2</v>
      </c>
      <c r="H435" s="23">
        <v>7.5277265270908E-3</v>
      </c>
      <c r="I435" s="212"/>
      <c r="J435" s="213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  <c r="AI435" s="213"/>
      <c r="AJ435" s="213"/>
      <c r="AK435" s="213"/>
      <c r="AL435" s="213"/>
      <c r="AM435" s="213"/>
      <c r="AN435" s="213"/>
      <c r="AO435" s="213"/>
      <c r="AP435" s="213"/>
      <c r="AQ435" s="213"/>
      <c r="AR435" s="213"/>
      <c r="AS435" s="213"/>
      <c r="AT435" s="213"/>
      <c r="AU435" s="213"/>
      <c r="AV435" s="213"/>
      <c r="AW435" s="213"/>
      <c r="AX435" s="213"/>
      <c r="AY435" s="213"/>
      <c r="AZ435" s="213"/>
      <c r="BA435" s="213"/>
      <c r="BB435" s="213"/>
      <c r="BC435" s="213"/>
      <c r="BD435" s="213"/>
      <c r="BE435" s="213"/>
      <c r="BF435" s="213"/>
      <c r="BG435" s="213"/>
      <c r="BH435" s="213"/>
      <c r="BI435" s="213"/>
      <c r="BJ435" s="213"/>
      <c r="BK435" s="213"/>
      <c r="BL435" s="213"/>
      <c r="BM435" s="57"/>
    </row>
    <row r="436" spans="1:65">
      <c r="A436" s="30"/>
      <c r="B436" s="3" t="s">
        <v>87</v>
      </c>
      <c r="C436" s="29"/>
      <c r="D436" s="13">
        <v>1.9287539422547604E-2</v>
      </c>
      <c r="E436" s="13">
        <v>1.9546472585663565E-2</v>
      </c>
      <c r="F436" s="13">
        <v>9.7979589711327086E-2</v>
      </c>
      <c r="G436" s="13">
        <v>6.1647804843530968E-2</v>
      </c>
      <c r="H436" s="13">
        <v>2.1405857423007015E-2</v>
      </c>
      <c r="I436" s="15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3" t="s">
        <v>270</v>
      </c>
      <c r="C437" s="29"/>
      <c r="D437" s="13">
        <v>7.9539847556940435E-2</v>
      </c>
      <c r="E437" s="13">
        <v>1.090482502112966E-4</v>
      </c>
      <c r="F437" s="13">
        <v>2.1353194699970768E-2</v>
      </c>
      <c r="G437" s="13">
        <v>6.2370738999121711E-2</v>
      </c>
      <c r="H437" s="13">
        <v>-0.13797790367322471</v>
      </c>
      <c r="I437" s="15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A438" s="30"/>
      <c r="B438" s="46" t="s">
        <v>271</v>
      </c>
      <c r="C438" s="47"/>
      <c r="D438" s="45">
        <v>0.96</v>
      </c>
      <c r="E438" s="45">
        <v>0.35</v>
      </c>
      <c r="F438" s="45">
        <v>0</v>
      </c>
      <c r="G438" s="45">
        <v>0.67</v>
      </c>
      <c r="H438" s="45">
        <v>2.62</v>
      </c>
      <c r="I438" s="157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6"/>
    </row>
    <row r="439" spans="1:65">
      <c r="B439" s="31"/>
      <c r="C439" s="20"/>
      <c r="D439" s="20"/>
      <c r="E439" s="20"/>
      <c r="F439" s="20"/>
      <c r="G439" s="20"/>
      <c r="H439" s="20"/>
      <c r="BM439" s="56"/>
    </row>
    <row r="440" spans="1:65" ht="15">
      <c r="B440" s="8" t="s">
        <v>586</v>
      </c>
      <c r="BM440" s="28" t="s">
        <v>67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57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55" t="s">
        <v>233</v>
      </c>
      <c r="E442" s="156" t="s">
        <v>237</v>
      </c>
      <c r="F442" s="156" t="s">
        <v>239</v>
      </c>
      <c r="G442" s="156" t="s">
        <v>242</v>
      </c>
      <c r="H442" s="156" t="s">
        <v>243</v>
      </c>
      <c r="I442" s="156" t="s">
        <v>244</v>
      </c>
      <c r="J442" s="156" t="s">
        <v>245</v>
      </c>
      <c r="K442" s="156" t="s">
        <v>246</v>
      </c>
      <c r="L442" s="156" t="s">
        <v>247</v>
      </c>
      <c r="M442" s="156" t="s">
        <v>248</v>
      </c>
      <c r="N442" s="156" t="s">
        <v>249</v>
      </c>
      <c r="O442" s="156" t="s">
        <v>250</v>
      </c>
      <c r="P442" s="156" t="s">
        <v>251</v>
      </c>
      <c r="Q442" s="156" t="s">
        <v>253</v>
      </c>
      <c r="R442" s="156" t="s">
        <v>255</v>
      </c>
      <c r="S442" s="156" t="s">
        <v>259</v>
      </c>
      <c r="T442" s="156" t="s">
        <v>260</v>
      </c>
      <c r="U442" s="157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290</v>
      </c>
      <c r="E443" s="11" t="s">
        <v>329</v>
      </c>
      <c r="F443" s="11" t="s">
        <v>328</v>
      </c>
      <c r="G443" s="11" t="s">
        <v>290</v>
      </c>
      <c r="H443" s="11" t="s">
        <v>290</v>
      </c>
      <c r="I443" s="11" t="s">
        <v>290</v>
      </c>
      <c r="J443" s="11" t="s">
        <v>290</v>
      </c>
      <c r="K443" s="11" t="s">
        <v>290</v>
      </c>
      <c r="L443" s="11" t="s">
        <v>329</v>
      </c>
      <c r="M443" s="11" t="s">
        <v>329</v>
      </c>
      <c r="N443" s="11" t="s">
        <v>329</v>
      </c>
      <c r="O443" s="11" t="s">
        <v>329</v>
      </c>
      <c r="P443" s="11" t="s">
        <v>329</v>
      </c>
      <c r="Q443" s="11" t="s">
        <v>290</v>
      </c>
      <c r="R443" s="11" t="s">
        <v>290</v>
      </c>
      <c r="S443" s="11" t="s">
        <v>290</v>
      </c>
      <c r="T443" s="11" t="s">
        <v>329</v>
      </c>
      <c r="U443" s="157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 t="s">
        <v>331</v>
      </c>
      <c r="E444" s="26" t="s">
        <v>333</v>
      </c>
      <c r="F444" s="26" t="s">
        <v>333</v>
      </c>
      <c r="G444" s="26" t="s">
        <v>333</v>
      </c>
      <c r="H444" s="26" t="s">
        <v>333</v>
      </c>
      <c r="I444" s="26" t="s">
        <v>333</v>
      </c>
      <c r="J444" s="26" t="s">
        <v>333</v>
      </c>
      <c r="K444" s="26" t="s">
        <v>333</v>
      </c>
      <c r="L444" s="26" t="s">
        <v>331</v>
      </c>
      <c r="M444" s="26" t="s">
        <v>332</v>
      </c>
      <c r="N444" s="26" t="s">
        <v>332</v>
      </c>
      <c r="O444" s="26" t="s">
        <v>331</v>
      </c>
      <c r="P444" s="26" t="s">
        <v>333</v>
      </c>
      <c r="Q444" s="26" t="s">
        <v>332</v>
      </c>
      <c r="R444" s="26" t="s">
        <v>331</v>
      </c>
      <c r="S444" s="26" t="s">
        <v>333</v>
      </c>
      <c r="T444" s="26" t="s">
        <v>332</v>
      </c>
      <c r="U444" s="157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10">
        <v>7.0000000000000007E-2</v>
      </c>
      <c r="E445" s="210">
        <v>7.0000000000000007E-2</v>
      </c>
      <c r="F445" s="211" t="s">
        <v>104</v>
      </c>
      <c r="G445" s="210">
        <v>6.3E-2</v>
      </c>
      <c r="H445" s="210">
        <v>7.5999999999999998E-2</v>
      </c>
      <c r="I445" s="210">
        <v>7.0000000000000007E-2</v>
      </c>
      <c r="J445" s="210">
        <v>6.6000000000000003E-2</v>
      </c>
      <c r="K445" s="210">
        <v>6.6000000000000003E-2</v>
      </c>
      <c r="L445" s="210">
        <v>5.8098291999999996E-2</v>
      </c>
      <c r="M445" s="211">
        <v>0.04</v>
      </c>
      <c r="N445" s="210">
        <v>0.06</v>
      </c>
      <c r="O445" s="210">
        <v>7.0000000000000007E-2</v>
      </c>
      <c r="P445" s="210">
        <v>6.3E-2</v>
      </c>
      <c r="Q445" s="210">
        <v>7.0000000000000007E-2</v>
      </c>
      <c r="R445" s="210">
        <v>7.0000000000000007E-2</v>
      </c>
      <c r="S445" s="211">
        <v>0.08</v>
      </c>
      <c r="T445" s="210">
        <v>7.0000000000000007E-2</v>
      </c>
      <c r="U445" s="212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4">
        <v>1</v>
      </c>
    </row>
    <row r="446" spans="1:65">
      <c r="A446" s="30"/>
      <c r="B446" s="19">
        <v>1</v>
      </c>
      <c r="C446" s="9">
        <v>2</v>
      </c>
      <c r="D446" s="23">
        <v>7.0000000000000007E-2</v>
      </c>
      <c r="E446" s="23">
        <v>7.0000000000000007E-2</v>
      </c>
      <c r="F446" s="216" t="s">
        <v>104</v>
      </c>
      <c r="G446" s="23">
        <v>6.4000000000000001E-2</v>
      </c>
      <c r="H446" s="23">
        <v>6.9000000000000006E-2</v>
      </c>
      <c r="I446" s="23">
        <v>7.0000000000000007E-2</v>
      </c>
      <c r="J446" s="23">
        <v>6.3E-2</v>
      </c>
      <c r="K446" s="23">
        <v>5.7000000000000002E-2</v>
      </c>
      <c r="L446" s="23">
        <v>6.0839536000000007E-2</v>
      </c>
      <c r="M446" s="216">
        <v>0.04</v>
      </c>
      <c r="N446" s="23">
        <v>0.05</v>
      </c>
      <c r="O446" s="23">
        <v>7.0000000000000007E-2</v>
      </c>
      <c r="P446" s="23">
        <v>6.5000000000000002E-2</v>
      </c>
      <c r="Q446" s="23">
        <v>0.06</v>
      </c>
      <c r="R446" s="23">
        <v>7.0000000000000007E-2</v>
      </c>
      <c r="S446" s="216">
        <v>9.1999999999999998E-2</v>
      </c>
      <c r="T446" s="23">
        <v>0.06</v>
      </c>
      <c r="U446" s="212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4">
        <v>24</v>
      </c>
    </row>
    <row r="447" spans="1:65">
      <c r="A447" s="30"/>
      <c r="B447" s="19">
        <v>1</v>
      </c>
      <c r="C447" s="9">
        <v>3</v>
      </c>
      <c r="D447" s="23">
        <v>0.06</v>
      </c>
      <c r="E447" s="23">
        <v>7.0000000000000007E-2</v>
      </c>
      <c r="F447" s="216" t="s">
        <v>104</v>
      </c>
      <c r="G447" s="23">
        <v>6.4000000000000001E-2</v>
      </c>
      <c r="H447" s="23">
        <v>7.0000000000000007E-2</v>
      </c>
      <c r="I447" s="23">
        <v>6.8000000000000005E-2</v>
      </c>
      <c r="J447" s="23">
        <v>6.2E-2</v>
      </c>
      <c r="K447" s="23">
        <v>5.8000000000000003E-2</v>
      </c>
      <c r="L447" s="23">
        <v>6.6229077000000011E-2</v>
      </c>
      <c r="M447" s="216">
        <v>0.04</v>
      </c>
      <c r="N447" s="23">
        <v>0.06</v>
      </c>
      <c r="O447" s="23">
        <v>0.06</v>
      </c>
      <c r="P447" s="23">
        <v>6.6000000000000003E-2</v>
      </c>
      <c r="Q447" s="23">
        <v>7.0000000000000007E-2</v>
      </c>
      <c r="R447" s="23">
        <v>7.0000000000000007E-2</v>
      </c>
      <c r="S447" s="216">
        <v>8.3000000000000004E-2</v>
      </c>
      <c r="T447" s="23">
        <v>0.06</v>
      </c>
      <c r="U447" s="212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AX447" s="213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214">
        <v>16</v>
      </c>
    </row>
    <row r="448" spans="1:65">
      <c r="A448" s="30"/>
      <c r="B448" s="19">
        <v>1</v>
      </c>
      <c r="C448" s="9">
        <v>4</v>
      </c>
      <c r="D448" s="23">
        <v>0.08</v>
      </c>
      <c r="E448" s="23">
        <v>7.0000000000000007E-2</v>
      </c>
      <c r="F448" s="216" t="s">
        <v>104</v>
      </c>
      <c r="G448" s="23">
        <v>6.4000000000000001E-2</v>
      </c>
      <c r="H448" s="23">
        <v>7.1999999999999995E-2</v>
      </c>
      <c r="I448" s="23">
        <v>6.6000000000000003E-2</v>
      </c>
      <c r="J448" s="23">
        <v>5.8000000000000003E-2</v>
      </c>
      <c r="K448" s="23">
        <v>6.8000000000000005E-2</v>
      </c>
      <c r="L448" s="23">
        <v>6.7018110000000006E-2</v>
      </c>
      <c r="M448" s="216">
        <v>0.04</v>
      </c>
      <c r="N448" s="23">
        <v>0.06</v>
      </c>
      <c r="O448" s="23">
        <v>7.0000000000000007E-2</v>
      </c>
      <c r="P448" s="23">
        <v>6.4000000000000001E-2</v>
      </c>
      <c r="Q448" s="23">
        <v>0.06</v>
      </c>
      <c r="R448" s="23">
        <v>0.06</v>
      </c>
      <c r="S448" s="216">
        <v>8.3000000000000004E-2</v>
      </c>
      <c r="T448" s="23">
        <v>0.06</v>
      </c>
      <c r="U448" s="212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213"/>
      <c r="AT448" s="213"/>
      <c r="AU448" s="213"/>
      <c r="AV448" s="213"/>
      <c r="AW448" s="213"/>
      <c r="AX448" s="213"/>
      <c r="AY448" s="213"/>
      <c r="AZ448" s="213"/>
      <c r="BA448" s="213"/>
      <c r="BB448" s="213"/>
      <c r="BC448" s="213"/>
      <c r="BD448" s="213"/>
      <c r="BE448" s="213"/>
      <c r="BF448" s="213"/>
      <c r="BG448" s="213"/>
      <c r="BH448" s="213"/>
      <c r="BI448" s="213"/>
      <c r="BJ448" s="213"/>
      <c r="BK448" s="213"/>
      <c r="BL448" s="213"/>
      <c r="BM448" s="214">
        <v>6.4930118154761921E-2</v>
      </c>
    </row>
    <row r="449" spans="1:65">
      <c r="A449" s="30"/>
      <c r="B449" s="19">
        <v>1</v>
      </c>
      <c r="C449" s="9">
        <v>5</v>
      </c>
      <c r="D449" s="23">
        <v>0.06</v>
      </c>
      <c r="E449" s="23">
        <v>7.0000000000000007E-2</v>
      </c>
      <c r="F449" s="216" t="s">
        <v>104</v>
      </c>
      <c r="G449" s="23">
        <v>6.1000000000000006E-2</v>
      </c>
      <c r="H449" s="23">
        <v>6.4000000000000001E-2</v>
      </c>
      <c r="I449" s="23">
        <v>6.6000000000000003E-2</v>
      </c>
      <c r="J449" s="23">
        <v>6.4000000000000001E-2</v>
      </c>
      <c r="K449" s="23">
        <v>5.8000000000000003E-2</v>
      </c>
      <c r="L449" s="23">
        <v>6.7611399000000003E-2</v>
      </c>
      <c r="M449" s="216">
        <v>0.04</v>
      </c>
      <c r="N449" s="23">
        <v>0.06</v>
      </c>
      <c r="O449" s="23">
        <v>0.06</v>
      </c>
      <c r="P449" s="23">
        <v>6.1000000000000006E-2</v>
      </c>
      <c r="Q449" s="23">
        <v>7.0000000000000007E-2</v>
      </c>
      <c r="R449" s="23">
        <v>0.06</v>
      </c>
      <c r="S449" s="216">
        <v>7.9000000000000001E-2</v>
      </c>
      <c r="T449" s="23">
        <v>0.06</v>
      </c>
      <c r="U449" s="212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213"/>
      <c r="AT449" s="213"/>
      <c r="AU449" s="213"/>
      <c r="AV449" s="213"/>
      <c r="AW449" s="213"/>
      <c r="AX449" s="213"/>
      <c r="AY449" s="213"/>
      <c r="AZ449" s="213"/>
      <c r="BA449" s="213"/>
      <c r="BB449" s="213"/>
      <c r="BC449" s="213"/>
      <c r="BD449" s="213"/>
      <c r="BE449" s="213"/>
      <c r="BF449" s="213"/>
      <c r="BG449" s="213"/>
      <c r="BH449" s="213"/>
      <c r="BI449" s="213"/>
      <c r="BJ449" s="213"/>
      <c r="BK449" s="213"/>
      <c r="BL449" s="213"/>
      <c r="BM449" s="214">
        <v>95</v>
      </c>
    </row>
    <row r="450" spans="1:65">
      <c r="A450" s="30"/>
      <c r="B450" s="19">
        <v>1</v>
      </c>
      <c r="C450" s="9">
        <v>6</v>
      </c>
      <c r="D450" s="23">
        <v>7.0000000000000007E-2</v>
      </c>
      <c r="E450" s="23">
        <v>7.0000000000000007E-2</v>
      </c>
      <c r="F450" s="216" t="s">
        <v>104</v>
      </c>
      <c r="G450" s="23">
        <v>5.8999999999999997E-2</v>
      </c>
      <c r="H450" s="23">
        <v>7.0000000000000007E-2</v>
      </c>
      <c r="I450" s="217">
        <v>7.9000000000000001E-2</v>
      </c>
      <c r="J450" s="23">
        <v>6.1000000000000006E-2</v>
      </c>
      <c r="K450" s="23">
        <v>6.2E-2</v>
      </c>
      <c r="L450" s="23">
        <v>6.1333511E-2</v>
      </c>
      <c r="M450" s="216">
        <v>0.04</v>
      </c>
      <c r="N450" s="23">
        <v>0.06</v>
      </c>
      <c r="O450" s="23">
        <v>0.06</v>
      </c>
      <c r="P450" s="23">
        <v>6.7000000000000004E-2</v>
      </c>
      <c r="Q450" s="23">
        <v>7.0000000000000007E-2</v>
      </c>
      <c r="R450" s="23">
        <v>0.06</v>
      </c>
      <c r="S450" s="216">
        <v>7.1999999999999995E-2</v>
      </c>
      <c r="T450" s="23">
        <v>7.0000000000000007E-2</v>
      </c>
      <c r="U450" s="212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AX450" s="213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57"/>
    </row>
    <row r="451" spans="1:65">
      <c r="A451" s="30"/>
      <c r="B451" s="20" t="s">
        <v>267</v>
      </c>
      <c r="C451" s="12"/>
      <c r="D451" s="218">
        <v>6.8333333333333343E-2</v>
      </c>
      <c r="E451" s="218">
        <v>7.0000000000000007E-2</v>
      </c>
      <c r="F451" s="218" t="s">
        <v>754</v>
      </c>
      <c r="G451" s="218">
        <v>6.25E-2</v>
      </c>
      <c r="H451" s="218">
        <v>7.0166666666666669E-2</v>
      </c>
      <c r="I451" s="218">
        <v>6.9833333333333344E-2</v>
      </c>
      <c r="J451" s="218">
        <v>6.2333333333333331E-2</v>
      </c>
      <c r="K451" s="218">
        <v>6.1499999999999999E-2</v>
      </c>
      <c r="L451" s="218">
        <v>6.3521654166666677E-2</v>
      </c>
      <c r="M451" s="218">
        <v>0.04</v>
      </c>
      <c r="N451" s="218">
        <v>5.8333333333333327E-2</v>
      </c>
      <c r="O451" s="218">
        <v>6.5000000000000002E-2</v>
      </c>
      <c r="P451" s="218">
        <v>6.433333333333334E-2</v>
      </c>
      <c r="Q451" s="218">
        <v>6.6666666666666666E-2</v>
      </c>
      <c r="R451" s="218">
        <v>6.5000000000000002E-2</v>
      </c>
      <c r="S451" s="218">
        <v>8.1500000000000003E-2</v>
      </c>
      <c r="T451" s="218">
        <v>6.3333333333333339E-2</v>
      </c>
      <c r="U451" s="212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AX451" s="213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57"/>
    </row>
    <row r="452" spans="1:65">
      <c r="A452" s="30"/>
      <c r="B452" s="3" t="s">
        <v>268</v>
      </c>
      <c r="C452" s="29"/>
      <c r="D452" s="23">
        <v>7.0000000000000007E-2</v>
      </c>
      <c r="E452" s="23">
        <v>7.0000000000000007E-2</v>
      </c>
      <c r="F452" s="23" t="s">
        <v>754</v>
      </c>
      <c r="G452" s="23">
        <v>6.3500000000000001E-2</v>
      </c>
      <c r="H452" s="23">
        <v>7.0000000000000007E-2</v>
      </c>
      <c r="I452" s="23">
        <v>6.9000000000000006E-2</v>
      </c>
      <c r="J452" s="23">
        <v>6.25E-2</v>
      </c>
      <c r="K452" s="23">
        <v>0.06</v>
      </c>
      <c r="L452" s="23">
        <v>6.3781294000000002E-2</v>
      </c>
      <c r="M452" s="23">
        <v>0.04</v>
      </c>
      <c r="N452" s="23">
        <v>0.06</v>
      </c>
      <c r="O452" s="23">
        <v>6.5000000000000002E-2</v>
      </c>
      <c r="P452" s="23">
        <v>6.4500000000000002E-2</v>
      </c>
      <c r="Q452" s="23">
        <v>7.0000000000000007E-2</v>
      </c>
      <c r="R452" s="23">
        <v>6.5000000000000002E-2</v>
      </c>
      <c r="S452" s="23">
        <v>8.1500000000000003E-2</v>
      </c>
      <c r="T452" s="23">
        <v>0.06</v>
      </c>
      <c r="U452" s="212"/>
      <c r="V452" s="213"/>
      <c r="W452" s="213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AX452" s="213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57"/>
    </row>
    <row r="453" spans="1:65">
      <c r="A453" s="30"/>
      <c r="B453" s="3" t="s">
        <v>269</v>
      </c>
      <c r="C453" s="29"/>
      <c r="D453" s="23">
        <v>7.5277265270908113E-3</v>
      </c>
      <c r="E453" s="23">
        <v>0</v>
      </c>
      <c r="F453" s="23" t="s">
        <v>754</v>
      </c>
      <c r="G453" s="23">
        <v>2.0736441353327731E-3</v>
      </c>
      <c r="H453" s="23">
        <v>3.9200340134578748E-3</v>
      </c>
      <c r="I453" s="23">
        <v>4.8339080118126633E-3</v>
      </c>
      <c r="J453" s="23">
        <v>2.7325202042558921E-3</v>
      </c>
      <c r="K453" s="23">
        <v>4.636809247747853E-3</v>
      </c>
      <c r="L453" s="23">
        <v>3.9414702881870609E-3</v>
      </c>
      <c r="M453" s="23">
        <v>0</v>
      </c>
      <c r="N453" s="23">
        <v>4.082482904638628E-3</v>
      </c>
      <c r="O453" s="23">
        <v>5.4772255750516656E-3</v>
      </c>
      <c r="P453" s="23">
        <v>2.1602468994692866E-3</v>
      </c>
      <c r="Q453" s="23">
        <v>5.1639777949432268E-3</v>
      </c>
      <c r="R453" s="23">
        <v>5.4772255750516656E-3</v>
      </c>
      <c r="S453" s="23">
        <v>6.5345237010818171E-3</v>
      </c>
      <c r="T453" s="23">
        <v>5.1639777949432277E-3</v>
      </c>
      <c r="U453" s="212"/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AX453" s="213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57"/>
    </row>
    <row r="454" spans="1:65">
      <c r="A454" s="30"/>
      <c r="B454" s="3" t="s">
        <v>87</v>
      </c>
      <c r="C454" s="29"/>
      <c r="D454" s="13">
        <v>0.11016185161596308</v>
      </c>
      <c r="E454" s="13">
        <v>0</v>
      </c>
      <c r="F454" s="13" t="s">
        <v>754</v>
      </c>
      <c r="G454" s="13">
        <v>3.317830616532437E-2</v>
      </c>
      <c r="H454" s="13">
        <v>5.5867468125290372E-2</v>
      </c>
      <c r="I454" s="13">
        <v>6.9220639787293495E-2</v>
      </c>
      <c r="J454" s="13">
        <v>4.3837222528169392E-2</v>
      </c>
      <c r="K454" s="13">
        <v>7.5395272321103296E-2</v>
      </c>
      <c r="L454" s="13">
        <v>6.2049238797300843E-2</v>
      </c>
      <c r="M454" s="13">
        <v>0</v>
      </c>
      <c r="N454" s="13">
        <v>6.9985421222376484E-2</v>
      </c>
      <c r="O454" s="13">
        <v>8.4265008846948694E-2</v>
      </c>
      <c r="P454" s="13">
        <v>3.3578967349263522E-2</v>
      </c>
      <c r="Q454" s="13">
        <v>7.7459666924148407E-2</v>
      </c>
      <c r="R454" s="13">
        <v>8.4265008846948694E-2</v>
      </c>
      <c r="S454" s="13">
        <v>8.0178204921249288E-2</v>
      </c>
      <c r="T454" s="13">
        <v>8.1536491499103594E-2</v>
      </c>
      <c r="U454" s="157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3" t="s">
        <v>270</v>
      </c>
      <c r="C455" s="29"/>
      <c r="D455" s="13">
        <v>5.2413506632774221E-2</v>
      </c>
      <c r="E455" s="13">
        <v>7.8082128745768475E-2</v>
      </c>
      <c r="F455" s="13" t="s">
        <v>754</v>
      </c>
      <c r="G455" s="13">
        <v>-3.7426670762706671E-2</v>
      </c>
      <c r="H455" s="13">
        <v>8.0648990957068012E-2</v>
      </c>
      <c r="I455" s="13">
        <v>7.5515266534469161E-2</v>
      </c>
      <c r="J455" s="13">
        <v>-3.9993532974006207E-2</v>
      </c>
      <c r="K455" s="13">
        <v>-5.2827844030503446E-2</v>
      </c>
      <c r="L455" s="13">
        <v>-2.1691997922106743E-2</v>
      </c>
      <c r="M455" s="13">
        <v>-0.38395306928813233</v>
      </c>
      <c r="N455" s="13">
        <v>-0.10159822604519297</v>
      </c>
      <c r="O455" s="13">
        <v>1.0762624067850446E-3</v>
      </c>
      <c r="P455" s="13">
        <v>-9.1911864384126574E-3</v>
      </c>
      <c r="Q455" s="13">
        <v>2.6744884519779522E-2</v>
      </c>
      <c r="R455" s="13">
        <v>1.0762624067850446E-3</v>
      </c>
      <c r="S455" s="13">
        <v>0.2551956213254305</v>
      </c>
      <c r="T455" s="13">
        <v>-2.4592359706209432E-2</v>
      </c>
      <c r="U455" s="157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A456" s="30"/>
      <c r="B456" s="46" t="s">
        <v>271</v>
      </c>
      <c r="C456" s="47"/>
      <c r="D456" s="45">
        <v>0.67</v>
      </c>
      <c r="E456" s="45">
        <v>1.01</v>
      </c>
      <c r="F456" s="45">
        <v>492.58</v>
      </c>
      <c r="G456" s="45">
        <v>0.51</v>
      </c>
      <c r="H456" s="45">
        <v>1.05</v>
      </c>
      <c r="I456" s="45">
        <v>0.98</v>
      </c>
      <c r="J456" s="45">
        <v>0.54</v>
      </c>
      <c r="K456" s="45">
        <v>0.71</v>
      </c>
      <c r="L456" s="45">
        <v>0.3</v>
      </c>
      <c r="M456" s="45">
        <v>5.0599999999999996</v>
      </c>
      <c r="N456" s="45">
        <v>1.35</v>
      </c>
      <c r="O456" s="45">
        <v>0</v>
      </c>
      <c r="P456" s="45">
        <v>0.13</v>
      </c>
      <c r="Q456" s="45">
        <v>0.34</v>
      </c>
      <c r="R456" s="45">
        <v>0</v>
      </c>
      <c r="S456" s="45">
        <v>3.34</v>
      </c>
      <c r="T456" s="45">
        <v>0.34</v>
      </c>
      <c r="U456" s="157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6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BM457" s="56"/>
    </row>
    <row r="458" spans="1:65" ht="15">
      <c r="B458" s="8" t="s">
        <v>587</v>
      </c>
      <c r="BM458" s="28" t="s">
        <v>67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7" t="s">
        <v>227</v>
      </c>
      <c r="AE459" s="157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55" t="s">
        <v>232</v>
      </c>
      <c r="E460" s="156" t="s">
        <v>233</v>
      </c>
      <c r="F460" s="156" t="s">
        <v>234</v>
      </c>
      <c r="G460" s="156" t="s">
        <v>293</v>
      </c>
      <c r="H460" s="156" t="s">
        <v>237</v>
      </c>
      <c r="I460" s="156" t="s">
        <v>238</v>
      </c>
      <c r="J460" s="156" t="s">
        <v>239</v>
      </c>
      <c r="K460" s="156" t="s">
        <v>241</v>
      </c>
      <c r="L460" s="156" t="s">
        <v>242</v>
      </c>
      <c r="M460" s="156" t="s">
        <v>243</v>
      </c>
      <c r="N460" s="156" t="s">
        <v>244</v>
      </c>
      <c r="O460" s="156" t="s">
        <v>245</v>
      </c>
      <c r="P460" s="156" t="s">
        <v>246</v>
      </c>
      <c r="Q460" s="156" t="s">
        <v>247</v>
      </c>
      <c r="R460" s="156" t="s">
        <v>248</v>
      </c>
      <c r="S460" s="156" t="s">
        <v>249</v>
      </c>
      <c r="T460" s="156" t="s">
        <v>250</v>
      </c>
      <c r="U460" s="156" t="s">
        <v>251</v>
      </c>
      <c r="V460" s="156" t="s">
        <v>252</v>
      </c>
      <c r="W460" s="156" t="s">
        <v>253</v>
      </c>
      <c r="X460" s="156" t="s">
        <v>254</v>
      </c>
      <c r="Y460" s="156" t="s">
        <v>255</v>
      </c>
      <c r="Z460" s="156" t="s">
        <v>256</v>
      </c>
      <c r="AA460" s="156" t="s">
        <v>257</v>
      </c>
      <c r="AB460" s="156" t="s">
        <v>258</v>
      </c>
      <c r="AC460" s="156" t="s">
        <v>259</v>
      </c>
      <c r="AD460" s="156" t="s">
        <v>260</v>
      </c>
      <c r="AE460" s="157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290</v>
      </c>
      <c r="E461" s="11" t="s">
        <v>328</v>
      </c>
      <c r="F461" s="11" t="s">
        <v>328</v>
      </c>
      <c r="G461" s="11" t="s">
        <v>329</v>
      </c>
      <c r="H461" s="11" t="s">
        <v>329</v>
      </c>
      <c r="I461" s="11" t="s">
        <v>328</v>
      </c>
      <c r="J461" s="11" t="s">
        <v>328</v>
      </c>
      <c r="K461" s="11" t="s">
        <v>290</v>
      </c>
      <c r="L461" s="11" t="s">
        <v>290</v>
      </c>
      <c r="M461" s="11" t="s">
        <v>290</v>
      </c>
      <c r="N461" s="11" t="s">
        <v>290</v>
      </c>
      <c r="O461" s="11" t="s">
        <v>290</v>
      </c>
      <c r="P461" s="11" t="s">
        <v>290</v>
      </c>
      <c r="Q461" s="11" t="s">
        <v>329</v>
      </c>
      <c r="R461" s="11" t="s">
        <v>329</v>
      </c>
      <c r="S461" s="11" t="s">
        <v>329</v>
      </c>
      <c r="T461" s="11" t="s">
        <v>329</v>
      </c>
      <c r="U461" s="11" t="s">
        <v>329</v>
      </c>
      <c r="V461" s="11" t="s">
        <v>290</v>
      </c>
      <c r="W461" s="11" t="s">
        <v>328</v>
      </c>
      <c r="X461" s="11" t="s">
        <v>328</v>
      </c>
      <c r="Y461" s="11" t="s">
        <v>290</v>
      </c>
      <c r="Z461" s="11" t="s">
        <v>329</v>
      </c>
      <c r="AA461" s="11" t="s">
        <v>328</v>
      </c>
      <c r="AB461" s="11" t="s">
        <v>328</v>
      </c>
      <c r="AC461" s="11" t="s">
        <v>290</v>
      </c>
      <c r="AD461" s="11" t="s">
        <v>329</v>
      </c>
      <c r="AE461" s="157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330</v>
      </c>
      <c r="E462" s="26" t="s">
        <v>331</v>
      </c>
      <c r="F462" s="26" t="s">
        <v>330</v>
      </c>
      <c r="G462" s="26" t="s">
        <v>332</v>
      </c>
      <c r="H462" s="26" t="s">
        <v>333</v>
      </c>
      <c r="I462" s="26" t="s">
        <v>333</v>
      </c>
      <c r="J462" s="26" t="s">
        <v>333</v>
      </c>
      <c r="K462" s="26" t="s">
        <v>333</v>
      </c>
      <c r="L462" s="26" t="s">
        <v>333</v>
      </c>
      <c r="M462" s="26" t="s">
        <v>333</v>
      </c>
      <c r="N462" s="26" t="s">
        <v>333</v>
      </c>
      <c r="O462" s="26" t="s">
        <v>333</v>
      </c>
      <c r="P462" s="26" t="s">
        <v>333</v>
      </c>
      <c r="Q462" s="26" t="s">
        <v>331</v>
      </c>
      <c r="R462" s="26" t="s">
        <v>332</v>
      </c>
      <c r="S462" s="26" t="s">
        <v>332</v>
      </c>
      <c r="T462" s="26" t="s">
        <v>331</v>
      </c>
      <c r="U462" s="26" t="s">
        <v>333</v>
      </c>
      <c r="V462" s="26" t="s">
        <v>266</v>
      </c>
      <c r="W462" s="26" t="s">
        <v>332</v>
      </c>
      <c r="X462" s="26" t="s">
        <v>331</v>
      </c>
      <c r="Y462" s="26" t="s">
        <v>331</v>
      </c>
      <c r="Z462" s="26" t="s">
        <v>333</v>
      </c>
      <c r="AA462" s="26" t="s">
        <v>333</v>
      </c>
      <c r="AB462" s="26" t="s">
        <v>330</v>
      </c>
      <c r="AC462" s="26" t="s">
        <v>333</v>
      </c>
      <c r="AD462" s="26" t="s">
        <v>332</v>
      </c>
      <c r="AE462" s="157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10">
        <v>0.98094412833725186</v>
      </c>
      <c r="E463" s="210">
        <v>1.016</v>
      </c>
      <c r="F463" s="210">
        <v>1.0970413629999998</v>
      </c>
      <c r="G463" s="210">
        <v>0.98562821160000003</v>
      </c>
      <c r="H463" s="210">
        <v>0.93999999999999984</v>
      </c>
      <c r="I463" s="210">
        <v>0.96199999999999997</v>
      </c>
      <c r="J463" s="210">
        <v>0.89</v>
      </c>
      <c r="K463" s="210">
        <v>0.98999999999999988</v>
      </c>
      <c r="L463" s="210">
        <v>1</v>
      </c>
      <c r="M463" s="210">
        <v>1.17</v>
      </c>
      <c r="N463" s="210">
        <v>1.02</v>
      </c>
      <c r="O463" s="210">
        <v>1.02</v>
      </c>
      <c r="P463" s="210">
        <v>1.04</v>
      </c>
      <c r="Q463" s="210">
        <v>0.92023874871791977</v>
      </c>
      <c r="R463" s="210">
        <v>0.97</v>
      </c>
      <c r="S463" s="210">
        <v>0.98999999999999988</v>
      </c>
      <c r="T463" s="210">
        <v>1.05</v>
      </c>
      <c r="U463" s="210">
        <v>0.97</v>
      </c>
      <c r="V463" s="210">
        <v>1.05</v>
      </c>
      <c r="W463" s="210">
        <v>0.95</v>
      </c>
      <c r="X463" s="210">
        <v>0.90399999999999991</v>
      </c>
      <c r="Y463" s="210">
        <v>1.0226999999999999</v>
      </c>
      <c r="Z463" s="211">
        <v>1.262</v>
      </c>
      <c r="AA463" s="210">
        <v>1.1621999999999999</v>
      </c>
      <c r="AB463" s="210">
        <v>0.80719999999999992</v>
      </c>
      <c r="AC463" s="211">
        <v>1.25</v>
      </c>
      <c r="AD463" s="210">
        <v>1.07</v>
      </c>
      <c r="AE463" s="212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4">
        <v>1</v>
      </c>
    </row>
    <row r="464" spans="1:65">
      <c r="A464" s="30"/>
      <c r="B464" s="19">
        <v>1</v>
      </c>
      <c r="C464" s="9">
        <v>2</v>
      </c>
      <c r="D464" s="23">
        <v>0.98858318447479798</v>
      </c>
      <c r="E464" s="23">
        <v>0.99909999999999999</v>
      </c>
      <c r="F464" s="23">
        <v>1.1108750999999999</v>
      </c>
      <c r="G464" s="23">
        <v>0.9940904961</v>
      </c>
      <c r="H464" s="23">
        <v>0.93</v>
      </c>
      <c r="I464" s="23">
        <v>0.92899999999999994</v>
      </c>
      <c r="J464" s="23">
        <v>0.90000000000000013</v>
      </c>
      <c r="K464" s="23">
        <v>1.06</v>
      </c>
      <c r="L464" s="23">
        <v>1</v>
      </c>
      <c r="M464" s="217">
        <v>1.08</v>
      </c>
      <c r="N464" s="23">
        <v>1.01</v>
      </c>
      <c r="O464" s="23">
        <v>1.01</v>
      </c>
      <c r="P464" s="23">
        <v>1.03</v>
      </c>
      <c r="Q464" s="23">
        <v>0.96295618299694163</v>
      </c>
      <c r="R464" s="23">
        <v>0.93999999999999984</v>
      </c>
      <c r="S464" s="23">
        <v>0.97</v>
      </c>
      <c r="T464" s="23">
        <v>1.08</v>
      </c>
      <c r="U464" s="23">
        <v>0.98999999999999988</v>
      </c>
      <c r="V464" s="23">
        <v>1.05</v>
      </c>
      <c r="W464" s="23">
        <v>0.96</v>
      </c>
      <c r="X464" s="23">
        <v>0.91680000000000006</v>
      </c>
      <c r="Y464" s="23">
        <v>1.0196000000000001</v>
      </c>
      <c r="Z464" s="216">
        <v>1.2070000000000001</v>
      </c>
      <c r="AA464" s="23">
        <v>1.1373</v>
      </c>
      <c r="AB464" s="23">
        <v>0.80079999999999996</v>
      </c>
      <c r="AC464" s="216">
        <v>1.27</v>
      </c>
      <c r="AD464" s="23">
        <v>0.96</v>
      </c>
      <c r="AE464" s="212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4" t="e">
        <v>#N/A</v>
      </c>
    </row>
    <row r="465" spans="1:65">
      <c r="A465" s="30"/>
      <c r="B465" s="19">
        <v>1</v>
      </c>
      <c r="C465" s="9">
        <v>3</v>
      </c>
      <c r="D465" s="23">
        <v>0.99033461644245946</v>
      </c>
      <c r="E465" s="23">
        <v>0.99260000000000004</v>
      </c>
      <c r="F465" s="23">
        <v>1.102446569</v>
      </c>
      <c r="G465" s="23">
        <v>0.98067437019999992</v>
      </c>
      <c r="H465" s="23">
        <v>0.95</v>
      </c>
      <c r="I465" s="23">
        <v>0.92549999999999999</v>
      </c>
      <c r="J465" s="23">
        <v>0.90000000000000013</v>
      </c>
      <c r="K465" s="23">
        <v>1.04</v>
      </c>
      <c r="L465" s="23">
        <v>1</v>
      </c>
      <c r="M465" s="23">
        <v>1.17</v>
      </c>
      <c r="N465" s="23">
        <v>1</v>
      </c>
      <c r="O465" s="23">
        <v>1.02</v>
      </c>
      <c r="P465" s="23">
        <v>1.03</v>
      </c>
      <c r="Q465" s="23">
        <v>0.92810039177960313</v>
      </c>
      <c r="R465" s="23">
        <v>0.93999999999999984</v>
      </c>
      <c r="S465" s="23">
        <v>1.03</v>
      </c>
      <c r="T465" s="23">
        <v>1.08</v>
      </c>
      <c r="U465" s="23">
        <v>0.95</v>
      </c>
      <c r="V465" s="23">
        <v>1.05</v>
      </c>
      <c r="W465" s="23">
        <v>0.95</v>
      </c>
      <c r="X465" s="217">
        <v>0.94719999999999993</v>
      </c>
      <c r="Y465" s="217">
        <v>1.0680000000000001</v>
      </c>
      <c r="Z465" s="216">
        <v>1.1879999999999999</v>
      </c>
      <c r="AA465" s="23">
        <v>1.129</v>
      </c>
      <c r="AB465" s="23">
        <v>0.81999999999999984</v>
      </c>
      <c r="AC465" s="216">
        <v>1.25</v>
      </c>
      <c r="AD465" s="23">
        <v>1.03</v>
      </c>
      <c r="AE465" s="212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4">
        <v>16</v>
      </c>
    </row>
    <row r="466" spans="1:65">
      <c r="A466" s="30"/>
      <c r="B466" s="19">
        <v>1</v>
      </c>
      <c r="C466" s="9">
        <v>4</v>
      </c>
      <c r="D466" s="23">
        <v>0.98720275541348446</v>
      </c>
      <c r="E466" s="23">
        <v>1.0153000000000001</v>
      </c>
      <c r="F466" s="23">
        <v>1.0728395589999999</v>
      </c>
      <c r="G466" s="23">
        <v>0.98603083009999992</v>
      </c>
      <c r="H466" s="23">
        <v>0.97</v>
      </c>
      <c r="I466" s="23">
        <v>0.96319999999999995</v>
      </c>
      <c r="J466" s="23">
        <v>0.88</v>
      </c>
      <c r="K466" s="23">
        <v>0.96</v>
      </c>
      <c r="L466" s="23">
        <v>1.02</v>
      </c>
      <c r="M466" s="23">
        <v>1.18</v>
      </c>
      <c r="N466" s="23">
        <v>1.01</v>
      </c>
      <c r="O466" s="23">
        <v>1.02</v>
      </c>
      <c r="P466" s="23">
        <v>1.02</v>
      </c>
      <c r="Q466" s="23">
        <v>0.95506559022111526</v>
      </c>
      <c r="R466" s="23">
        <v>0.95</v>
      </c>
      <c r="S466" s="23">
        <v>1.03</v>
      </c>
      <c r="T466" s="23">
        <v>1.0699999999999998</v>
      </c>
      <c r="U466" s="23">
        <v>0.95</v>
      </c>
      <c r="V466" s="23">
        <v>1.03</v>
      </c>
      <c r="W466" s="23">
        <v>0.96</v>
      </c>
      <c r="X466" s="23">
        <v>0.90119999999999989</v>
      </c>
      <c r="Y466" s="23">
        <v>1.0178</v>
      </c>
      <c r="Z466" s="216">
        <v>1.321</v>
      </c>
      <c r="AA466" s="23">
        <v>1.1705000000000001</v>
      </c>
      <c r="AB466" s="23">
        <v>0.81839999999999991</v>
      </c>
      <c r="AC466" s="216">
        <v>1.27</v>
      </c>
      <c r="AD466" s="23">
        <v>1.04</v>
      </c>
      <c r="AE466" s="212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213"/>
      <c r="BB466" s="213"/>
      <c r="BC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4">
        <v>0.99991615437471215</v>
      </c>
    </row>
    <row r="467" spans="1:65">
      <c r="A467" s="30"/>
      <c r="B467" s="19">
        <v>1</v>
      </c>
      <c r="C467" s="9">
        <v>5</v>
      </c>
      <c r="D467" s="23">
        <v>0.97663419176444599</v>
      </c>
      <c r="E467" s="23">
        <v>1.0377000000000001</v>
      </c>
      <c r="F467" s="23">
        <v>1.089952297</v>
      </c>
      <c r="G467" s="23">
        <v>0.99647098729999994</v>
      </c>
      <c r="H467" s="23">
        <v>0.97</v>
      </c>
      <c r="I467" s="23">
        <v>0.97389999999999999</v>
      </c>
      <c r="J467" s="23">
        <v>0.89</v>
      </c>
      <c r="K467" s="23">
        <v>0.98</v>
      </c>
      <c r="L467" s="23">
        <v>0.98999999999999988</v>
      </c>
      <c r="M467" s="23">
        <v>1.17</v>
      </c>
      <c r="N467" s="23">
        <v>0.98999999999999988</v>
      </c>
      <c r="O467" s="23">
        <v>1.04</v>
      </c>
      <c r="P467" s="23">
        <v>1.02</v>
      </c>
      <c r="Q467" s="23">
        <v>0.96550083049160784</v>
      </c>
      <c r="R467" s="23">
        <v>0.93999999999999984</v>
      </c>
      <c r="S467" s="23">
        <v>1.01</v>
      </c>
      <c r="T467" s="23">
        <v>1.06</v>
      </c>
      <c r="U467" s="23">
        <v>0.98999999999999988</v>
      </c>
      <c r="V467" s="23">
        <v>1.02</v>
      </c>
      <c r="W467" s="23">
        <v>0.96</v>
      </c>
      <c r="X467" s="23">
        <v>0.91629999999999989</v>
      </c>
      <c r="Y467" s="23">
        <v>1.0264</v>
      </c>
      <c r="Z467" s="216">
        <v>1.294</v>
      </c>
      <c r="AA467" s="23">
        <v>1.1207</v>
      </c>
      <c r="AB467" s="23">
        <v>0.8408000000000001</v>
      </c>
      <c r="AC467" s="216">
        <v>1.24</v>
      </c>
      <c r="AD467" s="23">
        <v>1.06</v>
      </c>
      <c r="AE467" s="212"/>
      <c r="AF467" s="213"/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213"/>
      <c r="AV467" s="213"/>
      <c r="AW467" s="213"/>
      <c r="AX467" s="213"/>
      <c r="AY467" s="213"/>
      <c r="AZ467" s="213"/>
      <c r="BA467" s="213"/>
      <c r="BB467" s="213"/>
      <c r="BC467" s="213"/>
      <c r="BD467" s="213"/>
      <c r="BE467" s="213"/>
      <c r="BF467" s="213"/>
      <c r="BG467" s="213"/>
      <c r="BH467" s="213"/>
      <c r="BI467" s="213"/>
      <c r="BJ467" s="213"/>
      <c r="BK467" s="213"/>
      <c r="BL467" s="213"/>
      <c r="BM467" s="214">
        <v>96</v>
      </c>
    </row>
    <row r="468" spans="1:65">
      <c r="A468" s="30"/>
      <c r="B468" s="19">
        <v>1</v>
      </c>
      <c r="C468" s="9">
        <v>6</v>
      </c>
      <c r="D468" s="23">
        <v>0.98066120079853647</v>
      </c>
      <c r="E468" s="23">
        <v>1.0387999999999999</v>
      </c>
      <c r="F468" s="23">
        <v>1.1048144340000001</v>
      </c>
      <c r="G468" s="23">
        <v>0.97808420039999999</v>
      </c>
      <c r="H468" s="23">
        <v>0.90000000000000013</v>
      </c>
      <c r="I468" s="23">
        <v>0.96050000000000002</v>
      </c>
      <c r="J468" s="23">
        <v>0.90000000000000013</v>
      </c>
      <c r="K468" s="23">
        <v>1.0900000000000001</v>
      </c>
      <c r="L468" s="23">
        <v>1.01</v>
      </c>
      <c r="M468" s="23">
        <v>1.17</v>
      </c>
      <c r="N468" s="23">
        <v>1</v>
      </c>
      <c r="O468" s="23">
        <v>1.04</v>
      </c>
      <c r="P468" s="23">
        <v>1.01</v>
      </c>
      <c r="Q468" s="23">
        <v>0.91218342346080972</v>
      </c>
      <c r="R468" s="23">
        <v>0.95</v>
      </c>
      <c r="S468" s="23">
        <v>1.03</v>
      </c>
      <c r="T468" s="23">
        <v>1.06</v>
      </c>
      <c r="U468" s="23">
        <v>0.98999999999999988</v>
      </c>
      <c r="V468" s="23">
        <v>1.03</v>
      </c>
      <c r="W468" s="23">
        <v>0.96</v>
      </c>
      <c r="X468" s="23">
        <v>0.91269999999999996</v>
      </c>
      <c r="Y468" s="23">
        <v>1.0491000000000001</v>
      </c>
      <c r="Z468" s="216">
        <v>1.397</v>
      </c>
      <c r="AA468" s="23">
        <v>1.1456</v>
      </c>
      <c r="AB468" s="23">
        <v>0.82799999999999996</v>
      </c>
      <c r="AC468" s="216">
        <v>1.22</v>
      </c>
      <c r="AD468" s="23">
        <v>1.08</v>
      </c>
      <c r="AE468" s="212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57"/>
    </row>
    <row r="469" spans="1:65">
      <c r="A469" s="30"/>
      <c r="B469" s="20" t="s">
        <v>267</v>
      </c>
      <c r="C469" s="12"/>
      <c r="D469" s="218">
        <v>0.98406001287182943</v>
      </c>
      <c r="E469" s="218">
        <v>1.0165833333333334</v>
      </c>
      <c r="F469" s="218">
        <v>1.0963282203333333</v>
      </c>
      <c r="G469" s="218">
        <v>0.98682984928333328</v>
      </c>
      <c r="H469" s="218">
        <v>0.94333333333333336</v>
      </c>
      <c r="I469" s="218">
        <v>0.95235000000000003</v>
      </c>
      <c r="J469" s="218">
        <v>0.89333333333333342</v>
      </c>
      <c r="K469" s="218">
        <v>1.0199999999999998</v>
      </c>
      <c r="L469" s="218">
        <v>1.0033333333333332</v>
      </c>
      <c r="M469" s="218">
        <v>1.1566666666666665</v>
      </c>
      <c r="N469" s="218">
        <v>1.0050000000000001</v>
      </c>
      <c r="O469" s="218">
        <v>1.0250000000000001</v>
      </c>
      <c r="P469" s="218">
        <v>1.0250000000000001</v>
      </c>
      <c r="Q469" s="218">
        <v>0.94067419461133284</v>
      </c>
      <c r="R469" s="218">
        <v>0.94833333333333325</v>
      </c>
      <c r="S469" s="218">
        <v>1.01</v>
      </c>
      <c r="T469" s="218">
        <v>1.0666666666666667</v>
      </c>
      <c r="U469" s="218">
        <v>0.97333333333333349</v>
      </c>
      <c r="V469" s="218">
        <v>1.0383333333333336</v>
      </c>
      <c r="W469" s="218">
        <v>0.95666666666666655</v>
      </c>
      <c r="X469" s="218">
        <v>0.91636666666666666</v>
      </c>
      <c r="Y469" s="218">
        <v>1.0339333333333334</v>
      </c>
      <c r="Z469" s="218">
        <v>1.2781666666666667</v>
      </c>
      <c r="AA469" s="218">
        <v>1.1442166666666667</v>
      </c>
      <c r="AB469" s="218">
        <v>0.81920000000000004</v>
      </c>
      <c r="AC469" s="218">
        <v>1.25</v>
      </c>
      <c r="AD469" s="218">
        <v>1.04</v>
      </c>
      <c r="AE469" s="212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57"/>
    </row>
    <row r="470" spans="1:65">
      <c r="A470" s="30"/>
      <c r="B470" s="3" t="s">
        <v>268</v>
      </c>
      <c r="C470" s="29"/>
      <c r="D470" s="23">
        <v>0.98407344187536816</v>
      </c>
      <c r="E470" s="23">
        <v>1.0156499999999999</v>
      </c>
      <c r="F470" s="23">
        <v>1.0997439659999999</v>
      </c>
      <c r="G470" s="23">
        <v>0.98582952084999997</v>
      </c>
      <c r="H470" s="23">
        <v>0.94499999999999984</v>
      </c>
      <c r="I470" s="23">
        <v>0.96124999999999994</v>
      </c>
      <c r="J470" s="23">
        <v>0.89500000000000002</v>
      </c>
      <c r="K470" s="23">
        <v>1.0149999999999999</v>
      </c>
      <c r="L470" s="23">
        <v>1</v>
      </c>
      <c r="M470" s="23">
        <v>1.17</v>
      </c>
      <c r="N470" s="23">
        <v>1.0049999999999999</v>
      </c>
      <c r="O470" s="23">
        <v>1.02</v>
      </c>
      <c r="P470" s="23">
        <v>1.0249999999999999</v>
      </c>
      <c r="Q470" s="23">
        <v>0.94158299100035925</v>
      </c>
      <c r="R470" s="23">
        <v>0.94499999999999984</v>
      </c>
      <c r="S470" s="23">
        <v>1.02</v>
      </c>
      <c r="T470" s="23">
        <v>1.0649999999999999</v>
      </c>
      <c r="U470" s="23">
        <v>0.98</v>
      </c>
      <c r="V470" s="23">
        <v>1.04</v>
      </c>
      <c r="W470" s="23">
        <v>0.96</v>
      </c>
      <c r="X470" s="23">
        <v>0.91449999999999987</v>
      </c>
      <c r="Y470" s="23">
        <v>1.0245500000000001</v>
      </c>
      <c r="Z470" s="23">
        <v>1.278</v>
      </c>
      <c r="AA470" s="23">
        <v>1.1414499999999999</v>
      </c>
      <c r="AB470" s="23">
        <v>0.81919999999999993</v>
      </c>
      <c r="AC470" s="23">
        <v>1.25</v>
      </c>
      <c r="AD470" s="23">
        <v>1.05</v>
      </c>
      <c r="AE470" s="212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57"/>
    </row>
    <row r="471" spans="1:65">
      <c r="A471" s="30"/>
      <c r="B471" s="3" t="s">
        <v>269</v>
      </c>
      <c r="C471" s="29"/>
      <c r="D471" s="23">
        <v>5.4057384521050507E-3</v>
      </c>
      <c r="E471" s="23">
        <v>1.9091088671594043E-2</v>
      </c>
      <c r="F471" s="23">
        <v>1.3519910524018254E-2</v>
      </c>
      <c r="G471" s="23">
        <v>7.2405413660310263E-3</v>
      </c>
      <c r="H471" s="23">
        <v>2.6583202716502458E-2</v>
      </c>
      <c r="I471" s="23">
        <v>2.0039036903005104E-2</v>
      </c>
      <c r="J471" s="23">
        <v>8.164965809277322E-3</v>
      </c>
      <c r="K471" s="23">
        <v>5.099019513592791E-2</v>
      </c>
      <c r="L471" s="23">
        <v>1.0327955589886481E-2</v>
      </c>
      <c r="M471" s="23">
        <v>3.7771241264574061E-2</v>
      </c>
      <c r="N471" s="23">
        <v>1.0488088481701557E-2</v>
      </c>
      <c r="O471" s="23">
        <v>1.2247448713915901E-2</v>
      </c>
      <c r="P471" s="23">
        <v>1.0488088481701525E-2</v>
      </c>
      <c r="Q471" s="23">
        <v>2.3269693295833251E-2</v>
      </c>
      <c r="R471" s="23">
        <v>1.1690451944500179E-2</v>
      </c>
      <c r="S471" s="23">
        <v>2.5298221281347073E-2</v>
      </c>
      <c r="T471" s="23">
        <v>1.2110601416389965E-2</v>
      </c>
      <c r="U471" s="23">
        <v>1.9663841605003462E-2</v>
      </c>
      <c r="V471" s="23">
        <v>1.3291601358251269E-2</v>
      </c>
      <c r="W471" s="23">
        <v>5.1639777949432268E-3</v>
      </c>
      <c r="X471" s="23">
        <v>1.6415196211640816E-2</v>
      </c>
      <c r="Y471" s="23">
        <v>2.0195213954466242E-2</v>
      </c>
      <c r="Z471" s="23">
        <v>7.7023156691131967E-2</v>
      </c>
      <c r="AA471" s="23">
        <v>1.9227835724976085E-2</v>
      </c>
      <c r="AB471" s="23">
        <v>1.4337642763020754E-2</v>
      </c>
      <c r="AC471" s="23">
        <v>1.8973665961010293E-2</v>
      </c>
      <c r="AD471" s="23">
        <v>4.3358966777357642E-2</v>
      </c>
      <c r="AE471" s="212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57"/>
    </row>
    <row r="472" spans="1:65">
      <c r="A472" s="30"/>
      <c r="B472" s="3" t="s">
        <v>87</v>
      </c>
      <c r="C472" s="29"/>
      <c r="D472" s="13">
        <v>5.4933016090443765E-3</v>
      </c>
      <c r="E472" s="13">
        <v>1.8779659321184403E-2</v>
      </c>
      <c r="F472" s="13">
        <v>1.2331991709478745E-2</v>
      </c>
      <c r="G472" s="13">
        <v>7.3371730408127948E-3</v>
      </c>
      <c r="H472" s="13">
        <v>2.8180073551062675E-2</v>
      </c>
      <c r="I472" s="13">
        <v>2.1041672602514942E-2</v>
      </c>
      <c r="J472" s="13">
        <v>9.1398870999372991E-3</v>
      </c>
      <c r="K472" s="13">
        <v>4.999038738816463E-2</v>
      </c>
      <c r="L472" s="13">
        <v>1.0293643445069584E-2</v>
      </c>
      <c r="M472" s="13">
        <v>3.2655251813752798E-2</v>
      </c>
      <c r="N472" s="13">
        <v>1.0435908937016474E-2</v>
      </c>
      <c r="O472" s="13">
        <v>1.1948730452600878E-2</v>
      </c>
      <c r="P472" s="13">
        <v>1.0232281445562463E-2</v>
      </c>
      <c r="Q472" s="13">
        <v>2.4737250611459378E-2</v>
      </c>
      <c r="R472" s="13">
        <v>1.2327365846573124E-2</v>
      </c>
      <c r="S472" s="13">
        <v>2.5047743842917893E-2</v>
      </c>
      <c r="T472" s="13">
        <v>1.1353688827865593E-2</v>
      </c>
      <c r="U472" s="13">
        <v>2.0202576991441911E-2</v>
      </c>
      <c r="V472" s="13">
        <v>1.2800900184511653E-2</v>
      </c>
      <c r="W472" s="13">
        <v>5.3978861968047671E-3</v>
      </c>
      <c r="X472" s="13">
        <v>1.7913349327024281E-2</v>
      </c>
      <c r="Y472" s="13">
        <v>1.9532414038106495E-2</v>
      </c>
      <c r="Z472" s="13">
        <v>6.026065199462665E-2</v>
      </c>
      <c r="AA472" s="13">
        <v>1.6804366065555257E-2</v>
      </c>
      <c r="AB472" s="13">
        <v>1.7502005325953068E-2</v>
      </c>
      <c r="AC472" s="13">
        <v>1.5178932768808235E-2</v>
      </c>
      <c r="AD472" s="13">
        <v>4.1691314208997729E-2</v>
      </c>
      <c r="AE472" s="157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3" t="s">
        <v>270</v>
      </c>
      <c r="C473" s="29"/>
      <c r="D473" s="13">
        <v>-1.5857471082461161E-2</v>
      </c>
      <c r="E473" s="13">
        <v>1.6668576545844305E-2</v>
      </c>
      <c r="F473" s="13">
        <v>9.6420150366419044E-2</v>
      </c>
      <c r="G473" s="13">
        <v>-1.3087402412817584E-2</v>
      </c>
      <c r="H473" s="13">
        <v>-5.6587565661205153E-2</v>
      </c>
      <c r="I473" s="13">
        <v>-4.7570142923090586E-2</v>
      </c>
      <c r="J473" s="13">
        <v>-0.10659175829400347</v>
      </c>
      <c r="K473" s="13">
        <v>2.0085529709085392E-2</v>
      </c>
      <c r="L473" s="13">
        <v>3.4174654981526942E-3</v>
      </c>
      <c r="M473" s="13">
        <v>0.15676365623873401</v>
      </c>
      <c r="N473" s="13">
        <v>5.0842719192460972E-3</v>
      </c>
      <c r="O473" s="13">
        <v>2.5085948972365602E-2</v>
      </c>
      <c r="P473" s="13">
        <v>2.5085948972365602E-2</v>
      </c>
      <c r="Q473" s="13">
        <v>-5.9246927359050128E-2</v>
      </c>
      <c r="R473" s="13">
        <v>-5.1587146397925498E-2</v>
      </c>
      <c r="S473" s="13">
        <v>1.0084691182525862E-2</v>
      </c>
      <c r="T473" s="13">
        <v>6.6756109499697347E-2</v>
      </c>
      <c r="U473" s="13">
        <v>-2.6585050081526007E-2</v>
      </c>
      <c r="V473" s="13">
        <v>3.8420400341111716E-2</v>
      </c>
      <c r="W473" s="13">
        <v>-4.3253114292459149E-2</v>
      </c>
      <c r="X473" s="13">
        <v>-8.355649355449446E-2</v>
      </c>
      <c r="Y473" s="13">
        <v>3.4020031389425442E-2</v>
      </c>
      <c r="Z473" s="13">
        <v>0.2782738443364341</v>
      </c>
      <c r="AA473" s="13">
        <v>0.1443126122731675</v>
      </c>
      <c r="AB473" s="13">
        <v>-0.18073130790423242</v>
      </c>
      <c r="AC473" s="13">
        <v>0.25010481581995769</v>
      </c>
      <c r="AD473" s="13">
        <v>4.0087206762204897E-2</v>
      </c>
      <c r="AE473" s="157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46" t="s">
        <v>271</v>
      </c>
      <c r="C474" s="47"/>
      <c r="D474" s="45">
        <v>0.33</v>
      </c>
      <c r="E474" s="45">
        <v>0.08</v>
      </c>
      <c r="F474" s="45">
        <v>1.0900000000000001</v>
      </c>
      <c r="G474" s="45">
        <v>0.28999999999999998</v>
      </c>
      <c r="H474" s="45">
        <v>0.84</v>
      </c>
      <c r="I474" s="45">
        <v>0.73</v>
      </c>
      <c r="J474" s="45">
        <v>1.48</v>
      </c>
      <c r="K474" s="45">
        <v>0.13</v>
      </c>
      <c r="L474" s="45">
        <v>0.08</v>
      </c>
      <c r="M474" s="45">
        <v>1.85</v>
      </c>
      <c r="N474" s="45">
        <v>0.06</v>
      </c>
      <c r="O474" s="45">
        <v>0.19</v>
      </c>
      <c r="P474" s="45">
        <v>0.19</v>
      </c>
      <c r="Q474" s="45">
        <v>0.88</v>
      </c>
      <c r="R474" s="45">
        <v>0.78</v>
      </c>
      <c r="S474" s="45">
        <v>0</v>
      </c>
      <c r="T474" s="45">
        <v>0.72</v>
      </c>
      <c r="U474" s="45">
        <v>0.46</v>
      </c>
      <c r="V474" s="45">
        <v>0.36</v>
      </c>
      <c r="W474" s="45">
        <v>0.67</v>
      </c>
      <c r="X474" s="45">
        <v>1.18</v>
      </c>
      <c r="Y474" s="45">
        <v>0.3</v>
      </c>
      <c r="Z474" s="45">
        <v>3.39</v>
      </c>
      <c r="AA474" s="45">
        <v>1.7</v>
      </c>
      <c r="AB474" s="45">
        <v>2.41</v>
      </c>
      <c r="AC474" s="45">
        <v>3.03</v>
      </c>
      <c r="AD474" s="45">
        <v>0.38</v>
      </c>
      <c r="AE474" s="157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BM475" s="56"/>
    </row>
    <row r="476" spans="1:65" ht="15">
      <c r="B476" s="8" t="s">
        <v>588</v>
      </c>
      <c r="BM476" s="28" t="s">
        <v>67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7" t="s">
        <v>227</v>
      </c>
      <c r="AA477" s="17" t="s">
        <v>227</v>
      </c>
      <c r="AB477" s="157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55" t="s">
        <v>232</v>
      </c>
      <c r="E478" s="156" t="s">
        <v>233</v>
      </c>
      <c r="F478" s="156" t="s">
        <v>237</v>
      </c>
      <c r="G478" s="156" t="s">
        <v>238</v>
      </c>
      <c r="H478" s="156" t="s">
        <v>239</v>
      </c>
      <c r="I478" s="156" t="s">
        <v>241</v>
      </c>
      <c r="J478" s="156" t="s">
        <v>242</v>
      </c>
      <c r="K478" s="156" t="s">
        <v>243</v>
      </c>
      <c r="L478" s="156" t="s">
        <v>244</v>
      </c>
      <c r="M478" s="156" t="s">
        <v>245</v>
      </c>
      <c r="N478" s="156" t="s">
        <v>246</v>
      </c>
      <c r="O478" s="156" t="s">
        <v>247</v>
      </c>
      <c r="P478" s="156" t="s">
        <v>248</v>
      </c>
      <c r="Q478" s="156" t="s">
        <v>249</v>
      </c>
      <c r="R478" s="156" t="s">
        <v>250</v>
      </c>
      <c r="S478" s="156" t="s">
        <v>251</v>
      </c>
      <c r="T478" s="156" t="s">
        <v>252</v>
      </c>
      <c r="U478" s="156" t="s">
        <v>253</v>
      </c>
      <c r="V478" s="156" t="s">
        <v>254</v>
      </c>
      <c r="W478" s="156" t="s">
        <v>255</v>
      </c>
      <c r="X478" s="156" t="s">
        <v>257</v>
      </c>
      <c r="Y478" s="156" t="s">
        <v>258</v>
      </c>
      <c r="Z478" s="156" t="s">
        <v>259</v>
      </c>
      <c r="AA478" s="156" t="s">
        <v>260</v>
      </c>
      <c r="AB478" s="157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290</v>
      </c>
      <c r="E479" s="11" t="s">
        <v>290</v>
      </c>
      <c r="F479" s="11" t="s">
        <v>329</v>
      </c>
      <c r="G479" s="11" t="s">
        <v>290</v>
      </c>
      <c r="H479" s="11" t="s">
        <v>328</v>
      </c>
      <c r="I479" s="11" t="s">
        <v>290</v>
      </c>
      <c r="J479" s="11" t="s">
        <v>290</v>
      </c>
      <c r="K479" s="11" t="s">
        <v>290</v>
      </c>
      <c r="L479" s="11" t="s">
        <v>290</v>
      </c>
      <c r="M479" s="11" t="s">
        <v>290</v>
      </c>
      <c r="N479" s="11" t="s">
        <v>290</v>
      </c>
      <c r="O479" s="11" t="s">
        <v>329</v>
      </c>
      <c r="P479" s="11" t="s">
        <v>329</v>
      </c>
      <c r="Q479" s="11" t="s">
        <v>329</v>
      </c>
      <c r="R479" s="11" t="s">
        <v>329</v>
      </c>
      <c r="S479" s="11" t="s">
        <v>329</v>
      </c>
      <c r="T479" s="11" t="s">
        <v>290</v>
      </c>
      <c r="U479" s="11" t="s">
        <v>290</v>
      </c>
      <c r="V479" s="11" t="s">
        <v>328</v>
      </c>
      <c r="W479" s="11" t="s">
        <v>290</v>
      </c>
      <c r="X479" s="11" t="s">
        <v>328</v>
      </c>
      <c r="Y479" s="11" t="s">
        <v>328</v>
      </c>
      <c r="Z479" s="11" t="s">
        <v>290</v>
      </c>
      <c r="AA479" s="11" t="s">
        <v>329</v>
      </c>
      <c r="AB479" s="157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 t="s">
        <v>330</v>
      </c>
      <c r="E480" s="26" t="s">
        <v>331</v>
      </c>
      <c r="F480" s="26" t="s">
        <v>333</v>
      </c>
      <c r="G480" s="26" t="s">
        <v>333</v>
      </c>
      <c r="H480" s="26" t="s">
        <v>333</v>
      </c>
      <c r="I480" s="26" t="s">
        <v>333</v>
      </c>
      <c r="J480" s="26" t="s">
        <v>333</v>
      </c>
      <c r="K480" s="26" t="s">
        <v>333</v>
      </c>
      <c r="L480" s="26" t="s">
        <v>333</v>
      </c>
      <c r="M480" s="26" t="s">
        <v>333</v>
      </c>
      <c r="N480" s="26" t="s">
        <v>333</v>
      </c>
      <c r="O480" s="26" t="s">
        <v>331</v>
      </c>
      <c r="P480" s="26" t="s">
        <v>332</v>
      </c>
      <c r="Q480" s="26" t="s">
        <v>332</v>
      </c>
      <c r="R480" s="26" t="s">
        <v>331</v>
      </c>
      <c r="S480" s="26" t="s">
        <v>333</v>
      </c>
      <c r="T480" s="26" t="s">
        <v>266</v>
      </c>
      <c r="U480" s="26" t="s">
        <v>332</v>
      </c>
      <c r="V480" s="26" t="s">
        <v>331</v>
      </c>
      <c r="W480" s="26" t="s">
        <v>331</v>
      </c>
      <c r="X480" s="26" t="s">
        <v>333</v>
      </c>
      <c r="Y480" s="26" t="s">
        <v>330</v>
      </c>
      <c r="Z480" s="26" t="s">
        <v>333</v>
      </c>
      <c r="AA480" s="26" t="s">
        <v>332</v>
      </c>
      <c r="AB480" s="157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8">
        <v>1</v>
      </c>
      <c r="C481" s="14">
        <v>1</v>
      </c>
      <c r="D481" s="230">
        <v>19.315509016515094</v>
      </c>
      <c r="E481" s="230">
        <v>15.696</v>
      </c>
      <c r="F481" s="230">
        <v>20.8</v>
      </c>
      <c r="G481" s="230">
        <v>22.304400000000001</v>
      </c>
      <c r="H481" s="237">
        <v>17</v>
      </c>
      <c r="I481" s="230">
        <v>17.399999999999999</v>
      </c>
      <c r="J481" s="230">
        <v>15</v>
      </c>
      <c r="K481" s="230">
        <v>21.8</v>
      </c>
      <c r="L481" s="230">
        <v>17</v>
      </c>
      <c r="M481" s="230">
        <v>15.8</v>
      </c>
      <c r="N481" s="230">
        <v>16.399999999999999</v>
      </c>
      <c r="O481" s="230">
        <v>19.781461741000001</v>
      </c>
      <c r="P481" s="237">
        <v>16</v>
      </c>
      <c r="Q481" s="230">
        <v>14.3</v>
      </c>
      <c r="R481" s="237">
        <v>26.7</v>
      </c>
      <c r="S481" s="230">
        <v>15.2</v>
      </c>
      <c r="T481" s="230">
        <v>14.1</v>
      </c>
      <c r="U481" s="230">
        <v>20.8</v>
      </c>
      <c r="V481" s="237">
        <v>29</v>
      </c>
      <c r="W481" s="230">
        <v>22.675999999999998</v>
      </c>
      <c r="X481" s="237">
        <v>7</v>
      </c>
      <c r="Y481" s="230">
        <v>13.6448</v>
      </c>
      <c r="Z481" s="230">
        <v>22</v>
      </c>
      <c r="AA481" s="230">
        <v>19.2</v>
      </c>
      <c r="AB481" s="231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>
        <v>1</v>
      </c>
    </row>
    <row r="482" spans="1:65">
      <c r="A482" s="30"/>
      <c r="B482" s="19">
        <v>1</v>
      </c>
      <c r="C482" s="9">
        <v>2</v>
      </c>
      <c r="D482" s="234">
        <v>18.466867180038236</v>
      </c>
      <c r="E482" s="234">
        <v>16.835999999999999</v>
      </c>
      <c r="F482" s="234">
        <v>20.5</v>
      </c>
      <c r="G482" s="234">
        <v>22.188500000000001</v>
      </c>
      <c r="H482" s="239">
        <v>17</v>
      </c>
      <c r="I482" s="234">
        <v>19.2</v>
      </c>
      <c r="J482" s="234">
        <v>14.8</v>
      </c>
      <c r="K482" s="240">
        <v>17.600000000000001</v>
      </c>
      <c r="L482" s="234">
        <v>17.8</v>
      </c>
      <c r="M482" s="234">
        <v>17</v>
      </c>
      <c r="N482" s="234">
        <v>15.8</v>
      </c>
      <c r="O482" s="234">
        <v>20.308705781</v>
      </c>
      <c r="P482" s="239">
        <v>16</v>
      </c>
      <c r="Q482" s="234">
        <v>14.4</v>
      </c>
      <c r="R482" s="239">
        <v>26.9</v>
      </c>
      <c r="S482" s="234">
        <v>15.2</v>
      </c>
      <c r="T482" s="234">
        <v>12.9</v>
      </c>
      <c r="U482" s="234">
        <v>20.100000000000001</v>
      </c>
      <c r="V482" s="239">
        <v>30</v>
      </c>
      <c r="W482" s="234">
        <v>23.420999999999999</v>
      </c>
      <c r="X482" s="239">
        <v>7</v>
      </c>
      <c r="Y482" s="234">
        <v>13.9072</v>
      </c>
      <c r="Z482" s="234">
        <v>28</v>
      </c>
      <c r="AA482" s="240">
        <v>17</v>
      </c>
      <c r="AB482" s="231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25</v>
      </c>
    </row>
    <row r="483" spans="1:65">
      <c r="A483" s="30"/>
      <c r="B483" s="19">
        <v>1</v>
      </c>
      <c r="C483" s="9">
        <v>3</v>
      </c>
      <c r="D483" s="234">
        <v>18.754324014551706</v>
      </c>
      <c r="E483" s="234">
        <v>16.050999999999998</v>
      </c>
      <c r="F483" s="234">
        <v>20.399999999999999</v>
      </c>
      <c r="G483" s="240">
        <v>24.1144</v>
      </c>
      <c r="H483" s="239">
        <v>17</v>
      </c>
      <c r="I483" s="234">
        <v>19</v>
      </c>
      <c r="J483" s="234">
        <v>15.1</v>
      </c>
      <c r="K483" s="234">
        <v>20.6</v>
      </c>
      <c r="L483" s="234">
        <v>17.399999999999999</v>
      </c>
      <c r="M483" s="234">
        <v>16.2</v>
      </c>
      <c r="N483" s="234">
        <v>14.8</v>
      </c>
      <c r="O483" s="234">
        <v>22.732780081000001</v>
      </c>
      <c r="P483" s="239">
        <v>16</v>
      </c>
      <c r="Q483" s="234">
        <v>15</v>
      </c>
      <c r="R483" s="239">
        <v>26.5</v>
      </c>
      <c r="S483" s="234">
        <v>14.3</v>
      </c>
      <c r="T483" s="234">
        <v>14</v>
      </c>
      <c r="U483" s="234">
        <v>19.7</v>
      </c>
      <c r="V483" s="239">
        <v>30</v>
      </c>
      <c r="W483" s="234">
        <v>24.645</v>
      </c>
      <c r="X483" s="239">
        <v>7</v>
      </c>
      <c r="Y483" s="234">
        <v>13.945600000000002</v>
      </c>
      <c r="Z483" s="234">
        <v>26.4</v>
      </c>
      <c r="AA483" s="234">
        <v>19.399999999999999</v>
      </c>
      <c r="AB483" s="231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3">
        <v>16</v>
      </c>
    </row>
    <row r="484" spans="1:65">
      <c r="A484" s="30"/>
      <c r="B484" s="19">
        <v>1</v>
      </c>
      <c r="C484" s="9">
        <v>4</v>
      </c>
      <c r="D484" s="234">
        <v>18.031593087975317</v>
      </c>
      <c r="E484" s="234">
        <v>17.68</v>
      </c>
      <c r="F484" s="240">
        <v>22</v>
      </c>
      <c r="G484" s="234">
        <v>22.303999999999998</v>
      </c>
      <c r="H484" s="239">
        <v>17</v>
      </c>
      <c r="I484" s="234">
        <v>16.7</v>
      </c>
      <c r="J484" s="234">
        <v>15</v>
      </c>
      <c r="K484" s="234">
        <v>20.9</v>
      </c>
      <c r="L484" s="234">
        <v>17.2</v>
      </c>
      <c r="M484" s="234">
        <v>16.399999999999999</v>
      </c>
      <c r="N484" s="234">
        <v>16.399999999999999</v>
      </c>
      <c r="O484" s="234">
        <v>22.835234607711872</v>
      </c>
      <c r="P484" s="239">
        <v>16</v>
      </c>
      <c r="Q484" s="234">
        <v>15.2</v>
      </c>
      <c r="R484" s="239">
        <v>27.7</v>
      </c>
      <c r="S484" s="234">
        <v>14.8</v>
      </c>
      <c r="T484" s="234">
        <v>13.1</v>
      </c>
      <c r="U484" s="234">
        <v>18.399999999999999</v>
      </c>
      <c r="V484" s="239">
        <v>29</v>
      </c>
      <c r="W484" s="234">
        <v>22.428000000000001</v>
      </c>
      <c r="X484" s="239">
        <v>8</v>
      </c>
      <c r="Y484" s="234">
        <v>14.016</v>
      </c>
      <c r="Z484" s="234">
        <v>24.3</v>
      </c>
      <c r="AA484" s="234">
        <v>19.399999999999999</v>
      </c>
      <c r="AB484" s="231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3">
        <v>18.242700331786626</v>
      </c>
    </row>
    <row r="485" spans="1:65">
      <c r="A485" s="30"/>
      <c r="B485" s="19">
        <v>1</v>
      </c>
      <c r="C485" s="9">
        <v>5</v>
      </c>
      <c r="D485" s="234">
        <v>18.406839844928037</v>
      </c>
      <c r="E485" s="234">
        <v>17.896000000000001</v>
      </c>
      <c r="F485" s="234">
        <v>20.5</v>
      </c>
      <c r="G485" s="234">
        <v>23.3459</v>
      </c>
      <c r="H485" s="239">
        <v>17</v>
      </c>
      <c r="I485" s="234">
        <v>17.600000000000001</v>
      </c>
      <c r="J485" s="234">
        <v>14.5</v>
      </c>
      <c r="K485" s="234">
        <v>19.399999999999999</v>
      </c>
      <c r="L485" s="234">
        <v>17</v>
      </c>
      <c r="M485" s="234">
        <v>17</v>
      </c>
      <c r="N485" s="234">
        <v>14.6</v>
      </c>
      <c r="O485" s="234">
        <v>20.193148042876871</v>
      </c>
      <c r="P485" s="239">
        <v>16</v>
      </c>
      <c r="Q485" s="234">
        <v>15</v>
      </c>
      <c r="R485" s="239">
        <v>27.4</v>
      </c>
      <c r="S485" s="234">
        <v>13.8</v>
      </c>
      <c r="T485" s="234">
        <v>12.7</v>
      </c>
      <c r="U485" s="234">
        <v>19.3</v>
      </c>
      <c r="V485" s="239">
        <v>30</v>
      </c>
      <c r="W485" s="234">
        <v>24.507999999999999</v>
      </c>
      <c r="X485" s="239">
        <v>8</v>
      </c>
      <c r="Y485" s="234">
        <v>14.431999999999999</v>
      </c>
      <c r="Z485" s="234">
        <v>24.5</v>
      </c>
      <c r="AA485" s="234">
        <v>19.7</v>
      </c>
      <c r="AB485" s="231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3">
        <v>97</v>
      </c>
    </row>
    <row r="486" spans="1:65">
      <c r="A486" s="30"/>
      <c r="B486" s="19">
        <v>1</v>
      </c>
      <c r="C486" s="9">
        <v>6</v>
      </c>
      <c r="D486" s="234">
        <v>18.336234257833695</v>
      </c>
      <c r="E486" s="234">
        <v>17.52</v>
      </c>
      <c r="F486" s="234">
        <v>20.100000000000001</v>
      </c>
      <c r="G486" s="234">
        <v>22.307099999999998</v>
      </c>
      <c r="H486" s="239">
        <v>18</v>
      </c>
      <c r="I486" s="234">
        <v>19.7</v>
      </c>
      <c r="J486" s="234">
        <v>14.2</v>
      </c>
      <c r="K486" s="234">
        <v>20.7</v>
      </c>
      <c r="L486" s="234">
        <v>17.8</v>
      </c>
      <c r="M486" s="234">
        <v>16.600000000000001</v>
      </c>
      <c r="N486" s="234">
        <v>16.399999999999999</v>
      </c>
      <c r="O486" s="234">
        <v>20.046460168244373</v>
      </c>
      <c r="P486" s="239">
        <v>16</v>
      </c>
      <c r="Q486" s="234">
        <v>15</v>
      </c>
      <c r="R486" s="239">
        <v>27.5</v>
      </c>
      <c r="S486" s="234">
        <v>12.9</v>
      </c>
      <c r="T486" s="234">
        <v>14.4</v>
      </c>
      <c r="U486" s="234">
        <v>18.600000000000001</v>
      </c>
      <c r="V486" s="239">
        <v>29</v>
      </c>
      <c r="W486" s="234">
        <v>24.225000000000001</v>
      </c>
      <c r="X486" s="239">
        <v>8</v>
      </c>
      <c r="Y486" s="234">
        <v>14.131199999999998</v>
      </c>
      <c r="Z486" s="234">
        <v>22.3</v>
      </c>
      <c r="AA486" s="234">
        <v>19.399999999999999</v>
      </c>
      <c r="AB486" s="231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5"/>
    </row>
    <row r="487" spans="1:65">
      <c r="A487" s="30"/>
      <c r="B487" s="20" t="s">
        <v>267</v>
      </c>
      <c r="C487" s="12"/>
      <c r="D487" s="236">
        <v>18.551894566973683</v>
      </c>
      <c r="E487" s="236">
        <v>16.9465</v>
      </c>
      <c r="F487" s="236">
        <v>20.716666666666665</v>
      </c>
      <c r="G487" s="236">
        <v>22.760716666666667</v>
      </c>
      <c r="H487" s="236">
        <v>17.166666666666668</v>
      </c>
      <c r="I487" s="236">
        <v>18.266666666666669</v>
      </c>
      <c r="J487" s="236">
        <v>14.766666666666667</v>
      </c>
      <c r="K487" s="236">
        <v>20.166666666666668</v>
      </c>
      <c r="L487" s="236">
        <v>17.366666666666664</v>
      </c>
      <c r="M487" s="236">
        <v>16.5</v>
      </c>
      <c r="N487" s="236">
        <v>15.733333333333334</v>
      </c>
      <c r="O487" s="236">
        <v>20.982965070305521</v>
      </c>
      <c r="P487" s="236">
        <v>16</v>
      </c>
      <c r="Q487" s="236">
        <v>14.816666666666668</v>
      </c>
      <c r="R487" s="236">
        <v>27.116666666666664</v>
      </c>
      <c r="S487" s="236">
        <v>14.366666666666667</v>
      </c>
      <c r="T487" s="236">
        <v>13.533333333333333</v>
      </c>
      <c r="U487" s="236">
        <v>19.483333333333334</v>
      </c>
      <c r="V487" s="236">
        <v>29.5</v>
      </c>
      <c r="W487" s="236">
        <v>23.650499999999997</v>
      </c>
      <c r="X487" s="236">
        <v>7.5</v>
      </c>
      <c r="Y487" s="236">
        <v>14.012799999999999</v>
      </c>
      <c r="Z487" s="236">
        <v>24.583333333333332</v>
      </c>
      <c r="AA487" s="236">
        <v>19.016666666666666</v>
      </c>
      <c r="AB487" s="231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5"/>
    </row>
    <row r="488" spans="1:65">
      <c r="A488" s="30"/>
      <c r="B488" s="3" t="s">
        <v>268</v>
      </c>
      <c r="C488" s="29"/>
      <c r="D488" s="234">
        <v>18.436853512483136</v>
      </c>
      <c r="E488" s="234">
        <v>17.177999999999997</v>
      </c>
      <c r="F488" s="234">
        <v>20.5</v>
      </c>
      <c r="G488" s="234">
        <v>22.30575</v>
      </c>
      <c r="H488" s="234">
        <v>17</v>
      </c>
      <c r="I488" s="234">
        <v>18.3</v>
      </c>
      <c r="J488" s="234">
        <v>14.9</v>
      </c>
      <c r="K488" s="234">
        <v>20.65</v>
      </c>
      <c r="L488" s="234">
        <v>17.299999999999997</v>
      </c>
      <c r="M488" s="234">
        <v>16.5</v>
      </c>
      <c r="N488" s="234">
        <v>16.100000000000001</v>
      </c>
      <c r="O488" s="234">
        <v>20.250926911938436</v>
      </c>
      <c r="P488" s="234">
        <v>16</v>
      </c>
      <c r="Q488" s="234">
        <v>15</v>
      </c>
      <c r="R488" s="234">
        <v>27.15</v>
      </c>
      <c r="S488" s="234">
        <v>14.55</v>
      </c>
      <c r="T488" s="234">
        <v>13.55</v>
      </c>
      <c r="U488" s="234">
        <v>19.5</v>
      </c>
      <c r="V488" s="234">
        <v>29.5</v>
      </c>
      <c r="W488" s="234">
        <v>23.823</v>
      </c>
      <c r="X488" s="234">
        <v>7.5</v>
      </c>
      <c r="Y488" s="234">
        <v>13.980800000000002</v>
      </c>
      <c r="Z488" s="234">
        <v>24.4</v>
      </c>
      <c r="AA488" s="234">
        <v>19.399999999999999</v>
      </c>
      <c r="AB488" s="231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F488" s="232"/>
      <c r="BG488" s="232"/>
      <c r="BH488" s="232"/>
      <c r="BI488" s="232"/>
      <c r="BJ488" s="232"/>
      <c r="BK488" s="232"/>
      <c r="BL488" s="232"/>
      <c r="BM488" s="235"/>
    </row>
    <row r="489" spans="1:65">
      <c r="A489" s="30"/>
      <c r="B489" s="3" t="s">
        <v>269</v>
      </c>
      <c r="C489" s="29"/>
      <c r="D489" s="234">
        <v>0.44035854384767603</v>
      </c>
      <c r="E489" s="234">
        <v>0.91064323420316529</v>
      </c>
      <c r="F489" s="234">
        <v>0.66758270399004982</v>
      </c>
      <c r="G489" s="234">
        <v>0.79055842394263731</v>
      </c>
      <c r="H489" s="234">
        <v>0.40824829046386302</v>
      </c>
      <c r="I489" s="234">
        <v>1.1927559124425529</v>
      </c>
      <c r="J489" s="234">
        <v>0.35023801430836543</v>
      </c>
      <c r="K489" s="234">
        <v>1.4733182502998683</v>
      </c>
      <c r="L489" s="234">
        <v>0.36696957185394397</v>
      </c>
      <c r="M489" s="234">
        <v>0.46904157598234292</v>
      </c>
      <c r="N489" s="234">
        <v>0.83586282766173148</v>
      </c>
      <c r="O489" s="234">
        <v>1.4065449312981855</v>
      </c>
      <c r="P489" s="234">
        <v>0</v>
      </c>
      <c r="Q489" s="234">
        <v>0.37103458958251639</v>
      </c>
      <c r="R489" s="234">
        <v>0.48339080118126637</v>
      </c>
      <c r="S489" s="234">
        <v>0.90037029419381998</v>
      </c>
      <c r="T489" s="234">
        <v>0.71740272279011252</v>
      </c>
      <c r="U489" s="234">
        <v>0.91086039910991157</v>
      </c>
      <c r="V489" s="234">
        <v>0.54772255750516607</v>
      </c>
      <c r="W489" s="234">
        <v>0.95406640230122353</v>
      </c>
      <c r="X489" s="234">
        <v>0.54772255750516607</v>
      </c>
      <c r="Y489" s="234">
        <v>0.26109333197153778</v>
      </c>
      <c r="Z489" s="234">
        <v>2.3215655637234685</v>
      </c>
      <c r="AA489" s="234">
        <v>1.0008329864001615</v>
      </c>
      <c r="AB489" s="231"/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2"/>
      <c r="AO489" s="232"/>
      <c r="AP489" s="232"/>
      <c r="AQ489" s="232"/>
      <c r="AR489" s="232"/>
      <c r="AS489" s="232"/>
      <c r="AT489" s="232"/>
      <c r="AU489" s="232"/>
      <c r="AV489" s="232"/>
      <c r="AW489" s="232"/>
      <c r="AX489" s="232"/>
      <c r="AY489" s="232"/>
      <c r="AZ489" s="232"/>
      <c r="BA489" s="232"/>
      <c r="BB489" s="232"/>
      <c r="BC489" s="232"/>
      <c r="BD489" s="232"/>
      <c r="BE489" s="232"/>
      <c r="BF489" s="232"/>
      <c r="BG489" s="232"/>
      <c r="BH489" s="232"/>
      <c r="BI489" s="232"/>
      <c r="BJ489" s="232"/>
      <c r="BK489" s="232"/>
      <c r="BL489" s="232"/>
      <c r="BM489" s="235"/>
    </row>
    <row r="490" spans="1:65">
      <c r="A490" s="30"/>
      <c r="B490" s="3" t="s">
        <v>87</v>
      </c>
      <c r="C490" s="29"/>
      <c r="D490" s="13">
        <v>2.3736580771195621E-2</v>
      </c>
      <c r="E490" s="13">
        <v>5.3736360558414145E-2</v>
      </c>
      <c r="F490" s="13">
        <v>3.222442658037248E-2</v>
      </c>
      <c r="G490" s="13">
        <v>3.4733459210465868E-2</v>
      </c>
      <c r="H490" s="13">
        <v>2.3781453813428912E-2</v>
      </c>
      <c r="I490" s="13">
        <v>6.5296856520577706E-2</v>
      </c>
      <c r="J490" s="13">
        <v>2.3718149953162442E-2</v>
      </c>
      <c r="K490" s="13">
        <v>7.3057103320654626E-2</v>
      </c>
      <c r="L490" s="13">
        <v>2.1130685519420961E-2</v>
      </c>
      <c r="M490" s="13">
        <v>2.8426762180748057E-2</v>
      </c>
      <c r="N490" s="13">
        <v>5.3126874639516826E-2</v>
      </c>
      <c r="O490" s="13">
        <v>6.7032706130206871E-2</v>
      </c>
      <c r="P490" s="13">
        <v>0</v>
      </c>
      <c r="Q490" s="13">
        <v>2.5041704583746886E-2</v>
      </c>
      <c r="R490" s="13">
        <v>1.7826335630532261E-2</v>
      </c>
      <c r="S490" s="13">
        <v>6.2670786138780965E-2</v>
      </c>
      <c r="T490" s="13">
        <v>5.3010053408136394E-2</v>
      </c>
      <c r="U490" s="13">
        <v>4.6750747601877411E-2</v>
      </c>
      <c r="V490" s="13">
        <v>1.8566866356107325E-2</v>
      </c>
      <c r="W490" s="13">
        <v>4.0340221234275116E-2</v>
      </c>
      <c r="X490" s="13">
        <v>7.3029674334022146E-2</v>
      </c>
      <c r="Y490" s="13">
        <v>1.8632488294383551E-2</v>
      </c>
      <c r="Z490" s="13">
        <v>9.4436565304005501E-2</v>
      </c>
      <c r="AA490" s="13">
        <v>5.2629254324285446E-2</v>
      </c>
      <c r="AB490" s="157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3" t="s">
        <v>270</v>
      </c>
      <c r="C491" s="29"/>
      <c r="D491" s="13">
        <v>1.6948929136785029E-2</v>
      </c>
      <c r="E491" s="13">
        <v>-7.1053095660848387E-2</v>
      </c>
      <c r="F491" s="13">
        <v>0.13561404232296281</v>
      </c>
      <c r="G491" s="13">
        <v>0.24766159903464047</v>
      </c>
      <c r="H491" s="13">
        <v>-5.8984341437930965E-2</v>
      </c>
      <c r="I491" s="13">
        <v>1.3137493048813731E-3</v>
      </c>
      <c r="J491" s="13">
        <v>-0.19054381214952121</v>
      </c>
      <c r="K491" s="13">
        <v>0.10546499695155687</v>
      </c>
      <c r="L491" s="13">
        <v>-4.8021052211965287E-2</v>
      </c>
      <c r="M491" s="13">
        <v>-9.552863885781715E-2</v>
      </c>
      <c r="N491" s="13">
        <v>-0.13755458089068617</v>
      </c>
      <c r="O491" s="13">
        <v>0.15021157442049171</v>
      </c>
      <c r="P491" s="13">
        <v>-0.12293686192273179</v>
      </c>
      <c r="Q491" s="13">
        <v>-0.18780298984302968</v>
      </c>
      <c r="R491" s="13">
        <v>0.48643929755387005</v>
      </c>
      <c r="S491" s="13">
        <v>-0.2124703906014529</v>
      </c>
      <c r="T491" s="13">
        <v>-0.25815076237631063</v>
      </c>
      <c r="U491" s="13">
        <v>6.8007092096173505E-2</v>
      </c>
      <c r="V491" s="13">
        <v>0.61708516082996323</v>
      </c>
      <c r="W491" s="13">
        <v>0.29643635919352684</v>
      </c>
      <c r="X491" s="13">
        <v>-0.58887665402628053</v>
      </c>
      <c r="Y491" s="13">
        <v>-0.23186810367192856</v>
      </c>
      <c r="Z491" s="13">
        <v>0.34757096735830273</v>
      </c>
      <c r="AA491" s="13">
        <v>4.2426083902252998E-2</v>
      </c>
      <c r="AB491" s="157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A492" s="30"/>
      <c r="B492" s="46" t="s">
        <v>271</v>
      </c>
      <c r="C492" s="47"/>
      <c r="D492" s="45">
        <v>0.04</v>
      </c>
      <c r="E492" s="45">
        <v>0.38</v>
      </c>
      <c r="F492" s="45">
        <v>0.59</v>
      </c>
      <c r="G492" s="45">
        <v>1.1200000000000001</v>
      </c>
      <c r="H492" s="45" t="s">
        <v>272</v>
      </c>
      <c r="I492" s="45">
        <v>0.04</v>
      </c>
      <c r="J492" s="45">
        <v>0.94</v>
      </c>
      <c r="K492" s="45">
        <v>0.45</v>
      </c>
      <c r="L492" s="45">
        <v>0.27</v>
      </c>
      <c r="M492" s="45">
        <v>0.49</v>
      </c>
      <c r="N492" s="45">
        <v>0.69</v>
      </c>
      <c r="O492" s="45">
        <v>0.66</v>
      </c>
      <c r="P492" s="45" t="s">
        <v>272</v>
      </c>
      <c r="Q492" s="45">
        <v>0.92</v>
      </c>
      <c r="R492" s="45">
        <v>2.2400000000000002</v>
      </c>
      <c r="S492" s="45">
        <v>1.04</v>
      </c>
      <c r="T492" s="45">
        <v>1.25</v>
      </c>
      <c r="U492" s="45">
        <v>0.28000000000000003</v>
      </c>
      <c r="V492" s="45" t="s">
        <v>272</v>
      </c>
      <c r="W492" s="45">
        <v>1.35</v>
      </c>
      <c r="X492" s="45" t="s">
        <v>272</v>
      </c>
      <c r="Y492" s="45">
        <v>1.1299999999999999</v>
      </c>
      <c r="Z492" s="45">
        <v>1.59</v>
      </c>
      <c r="AA492" s="45">
        <v>0.16</v>
      </c>
      <c r="AB492" s="157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6"/>
    </row>
    <row r="493" spans="1:65">
      <c r="B493" s="31" t="s">
        <v>341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BM493" s="56"/>
    </row>
    <row r="494" spans="1:65">
      <c r="BM494" s="56"/>
    </row>
    <row r="495" spans="1:65" ht="15">
      <c r="B495" s="8" t="s">
        <v>589</v>
      </c>
      <c r="BM495" s="28" t="s">
        <v>67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7" t="s">
        <v>227</v>
      </c>
      <c r="T496" s="17" t="s">
        <v>227</v>
      </c>
      <c r="U496" s="17" t="s">
        <v>227</v>
      </c>
      <c r="V496" s="17" t="s">
        <v>227</v>
      </c>
      <c r="W496" s="17" t="s">
        <v>227</v>
      </c>
      <c r="X496" s="17" t="s">
        <v>227</v>
      </c>
      <c r="Y496" s="17" t="s">
        <v>227</v>
      </c>
      <c r="Z496" s="17" t="s">
        <v>227</v>
      </c>
      <c r="AA496" s="17" t="s">
        <v>227</v>
      </c>
      <c r="AB496" s="157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228</v>
      </c>
      <c r="C497" s="9" t="s">
        <v>228</v>
      </c>
      <c r="D497" s="155" t="s">
        <v>232</v>
      </c>
      <c r="E497" s="156" t="s">
        <v>233</v>
      </c>
      <c r="F497" s="156" t="s">
        <v>234</v>
      </c>
      <c r="G497" s="156" t="s">
        <v>293</v>
      </c>
      <c r="H497" s="156" t="s">
        <v>237</v>
      </c>
      <c r="I497" s="156" t="s">
        <v>238</v>
      </c>
      <c r="J497" s="156" t="s">
        <v>239</v>
      </c>
      <c r="K497" s="156" t="s">
        <v>242</v>
      </c>
      <c r="L497" s="156" t="s">
        <v>243</v>
      </c>
      <c r="M497" s="156" t="s">
        <v>244</v>
      </c>
      <c r="N497" s="156" t="s">
        <v>245</v>
      </c>
      <c r="O497" s="156" t="s">
        <v>246</v>
      </c>
      <c r="P497" s="156" t="s">
        <v>247</v>
      </c>
      <c r="Q497" s="156" t="s">
        <v>248</v>
      </c>
      <c r="R497" s="156" t="s">
        <v>249</v>
      </c>
      <c r="S497" s="156" t="s">
        <v>250</v>
      </c>
      <c r="T497" s="156" t="s">
        <v>251</v>
      </c>
      <c r="U497" s="156" t="s">
        <v>253</v>
      </c>
      <c r="V497" s="156" t="s">
        <v>254</v>
      </c>
      <c r="W497" s="156" t="s">
        <v>255</v>
      </c>
      <c r="X497" s="156" t="s">
        <v>257</v>
      </c>
      <c r="Y497" s="156" t="s">
        <v>258</v>
      </c>
      <c r="Z497" s="156" t="s">
        <v>259</v>
      </c>
      <c r="AA497" s="156" t="s">
        <v>260</v>
      </c>
      <c r="AB497" s="157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290</v>
      </c>
      <c r="E498" s="11" t="s">
        <v>290</v>
      </c>
      <c r="F498" s="11" t="s">
        <v>328</v>
      </c>
      <c r="G498" s="11" t="s">
        <v>329</v>
      </c>
      <c r="H498" s="11" t="s">
        <v>329</v>
      </c>
      <c r="I498" s="11" t="s">
        <v>328</v>
      </c>
      <c r="J498" s="11" t="s">
        <v>328</v>
      </c>
      <c r="K498" s="11" t="s">
        <v>290</v>
      </c>
      <c r="L498" s="11" t="s">
        <v>290</v>
      </c>
      <c r="M498" s="11" t="s">
        <v>290</v>
      </c>
      <c r="N498" s="11" t="s">
        <v>290</v>
      </c>
      <c r="O498" s="11" t="s">
        <v>290</v>
      </c>
      <c r="P498" s="11" t="s">
        <v>329</v>
      </c>
      <c r="Q498" s="11" t="s">
        <v>329</v>
      </c>
      <c r="R498" s="11" t="s">
        <v>329</v>
      </c>
      <c r="S498" s="11" t="s">
        <v>329</v>
      </c>
      <c r="T498" s="11" t="s">
        <v>329</v>
      </c>
      <c r="U498" s="11" t="s">
        <v>328</v>
      </c>
      <c r="V498" s="11" t="s">
        <v>328</v>
      </c>
      <c r="W498" s="11" t="s">
        <v>290</v>
      </c>
      <c r="X498" s="11" t="s">
        <v>328</v>
      </c>
      <c r="Y498" s="11" t="s">
        <v>328</v>
      </c>
      <c r="Z498" s="11" t="s">
        <v>290</v>
      </c>
      <c r="AA498" s="11" t="s">
        <v>329</v>
      </c>
      <c r="AB498" s="157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 t="s">
        <v>330</v>
      </c>
      <c r="E499" s="26" t="s">
        <v>331</v>
      </c>
      <c r="F499" s="26" t="s">
        <v>330</v>
      </c>
      <c r="G499" s="26" t="s">
        <v>332</v>
      </c>
      <c r="H499" s="26" t="s">
        <v>333</v>
      </c>
      <c r="I499" s="26" t="s">
        <v>333</v>
      </c>
      <c r="J499" s="26" t="s">
        <v>333</v>
      </c>
      <c r="K499" s="26" t="s">
        <v>333</v>
      </c>
      <c r="L499" s="26" t="s">
        <v>333</v>
      </c>
      <c r="M499" s="26" t="s">
        <v>333</v>
      </c>
      <c r="N499" s="26" t="s">
        <v>333</v>
      </c>
      <c r="O499" s="26" t="s">
        <v>333</v>
      </c>
      <c r="P499" s="26" t="s">
        <v>331</v>
      </c>
      <c r="Q499" s="26" t="s">
        <v>332</v>
      </c>
      <c r="R499" s="26" t="s">
        <v>332</v>
      </c>
      <c r="S499" s="26" t="s">
        <v>331</v>
      </c>
      <c r="T499" s="26" t="s">
        <v>333</v>
      </c>
      <c r="U499" s="26" t="s">
        <v>332</v>
      </c>
      <c r="V499" s="26" t="s">
        <v>331</v>
      </c>
      <c r="W499" s="26" t="s">
        <v>331</v>
      </c>
      <c r="X499" s="26" t="s">
        <v>333</v>
      </c>
      <c r="Y499" s="26" t="s">
        <v>330</v>
      </c>
      <c r="Z499" s="26" t="s">
        <v>333</v>
      </c>
      <c r="AA499" s="26" t="s">
        <v>332</v>
      </c>
      <c r="AB499" s="157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30">
        <v>43.731331382791694</v>
      </c>
      <c r="E500" s="230">
        <v>41.9</v>
      </c>
      <c r="F500" s="237">
        <v>55.093474530000002</v>
      </c>
      <c r="G500" s="230">
        <v>45.639853559999999</v>
      </c>
      <c r="H500" s="230">
        <v>45.2</v>
      </c>
      <c r="I500" s="230">
        <v>41.869900000000001</v>
      </c>
      <c r="J500" s="230">
        <v>44</v>
      </c>
      <c r="K500" s="230">
        <v>42.7</v>
      </c>
      <c r="L500" s="230">
        <v>48</v>
      </c>
      <c r="M500" s="230">
        <v>44.3</v>
      </c>
      <c r="N500" s="230">
        <v>45</v>
      </c>
      <c r="O500" s="230">
        <v>45.2</v>
      </c>
      <c r="P500" s="230">
        <v>43.948151622721312</v>
      </c>
      <c r="Q500" s="230">
        <v>40.9</v>
      </c>
      <c r="R500" s="230">
        <v>42</v>
      </c>
      <c r="S500" s="230">
        <v>41.5</v>
      </c>
      <c r="T500" s="230">
        <v>38.799999999999997</v>
      </c>
      <c r="U500" s="230">
        <v>44</v>
      </c>
      <c r="V500" s="230">
        <v>43</v>
      </c>
      <c r="W500" s="230">
        <v>43.8</v>
      </c>
      <c r="X500" s="230">
        <v>39</v>
      </c>
      <c r="Y500" s="237">
        <v>102.96</v>
      </c>
      <c r="Z500" s="230">
        <v>44.2</v>
      </c>
      <c r="AA500" s="230">
        <v>44</v>
      </c>
      <c r="AB500" s="231"/>
      <c r="AC500" s="232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3">
        <v>1</v>
      </c>
    </row>
    <row r="501" spans="1:65">
      <c r="A501" s="30"/>
      <c r="B501" s="19">
        <v>1</v>
      </c>
      <c r="C501" s="9">
        <v>2</v>
      </c>
      <c r="D501" s="234">
        <v>44.601689788306714</v>
      </c>
      <c r="E501" s="234">
        <v>41.5</v>
      </c>
      <c r="F501" s="239">
        <v>56.225103470000001</v>
      </c>
      <c r="G501" s="234">
        <v>46.763876529999997</v>
      </c>
      <c r="H501" s="234">
        <v>45.6</v>
      </c>
      <c r="I501" s="234">
        <v>46.010300000000001</v>
      </c>
      <c r="J501" s="234">
        <v>44</v>
      </c>
      <c r="K501" s="234">
        <v>42.5</v>
      </c>
      <c r="L501" s="240">
        <v>46.2</v>
      </c>
      <c r="M501" s="234">
        <v>44</v>
      </c>
      <c r="N501" s="234">
        <v>44.8</v>
      </c>
      <c r="O501" s="234">
        <v>44.8</v>
      </c>
      <c r="P501" s="234">
        <v>43.530350824959996</v>
      </c>
      <c r="Q501" s="234">
        <v>39.700000000000003</v>
      </c>
      <c r="R501" s="234">
        <v>41</v>
      </c>
      <c r="S501" s="234">
        <v>42.7</v>
      </c>
      <c r="T501" s="234">
        <v>38.6</v>
      </c>
      <c r="U501" s="234">
        <v>44</v>
      </c>
      <c r="V501" s="234">
        <v>44</v>
      </c>
      <c r="W501" s="234">
        <v>42.5</v>
      </c>
      <c r="X501" s="234">
        <v>38</v>
      </c>
      <c r="Y501" s="239">
        <v>101.99999999999999</v>
      </c>
      <c r="Z501" s="234">
        <v>46.7</v>
      </c>
      <c r="AA501" s="240">
        <v>39</v>
      </c>
      <c r="AB501" s="231"/>
      <c r="AC501" s="232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3">
        <v>45</v>
      </c>
    </row>
    <row r="502" spans="1:65">
      <c r="A502" s="30"/>
      <c r="B502" s="19">
        <v>1</v>
      </c>
      <c r="C502" s="9">
        <v>3</v>
      </c>
      <c r="D502" s="234">
        <v>43.773617259401945</v>
      </c>
      <c r="E502" s="234">
        <v>41.1</v>
      </c>
      <c r="F502" s="239">
        <v>56.373462830000001</v>
      </c>
      <c r="G502" s="234">
        <v>45.062210180000001</v>
      </c>
      <c r="H502" s="234">
        <v>45</v>
      </c>
      <c r="I502" s="234">
        <v>48.487200000000001</v>
      </c>
      <c r="J502" s="234">
        <v>45</v>
      </c>
      <c r="K502" s="234">
        <v>43.3</v>
      </c>
      <c r="L502" s="234">
        <v>48</v>
      </c>
      <c r="M502" s="234">
        <v>43.2</v>
      </c>
      <c r="N502" s="234">
        <v>45.5</v>
      </c>
      <c r="O502" s="234">
        <v>45</v>
      </c>
      <c r="P502" s="234">
        <v>43.954048207359996</v>
      </c>
      <c r="Q502" s="234">
        <v>40.6</v>
      </c>
      <c r="R502" s="234">
        <v>45</v>
      </c>
      <c r="S502" s="234">
        <v>42.1</v>
      </c>
      <c r="T502" s="234">
        <v>37.6</v>
      </c>
      <c r="U502" s="234">
        <v>43</v>
      </c>
      <c r="V502" s="234">
        <v>45</v>
      </c>
      <c r="W502" s="234">
        <v>44.8</v>
      </c>
      <c r="X502" s="234">
        <v>39</v>
      </c>
      <c r="Y502" s="239">
        <v>102.96</v>
      </c>
      <c r="Z502" s="234">
        <v>46.1</v>
      </c>
      <c r="AA502" s="234">
        <v>43</v>
      </c>
      <c r="AB502" s="231"/>
      <c r="AC502" s="232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3">
        <v>16</v>
      </c>
    </row>
    <row r="503" spans="1:65">
      <c r="A503" s="30"/>
      <c r="B503" s="19">
        <v>1</v>
      </c>
      <c r="C503" s="9">
        <v>4</v>
      </c>
      <c r="D503" s="234">
        <v>43.764279869559836</v>
      </c>
      <c r="E503" s="234">
        <v>41.5</v>
      </c>
      <c r="F503" s="239">
        <v>53.90024682</v>
      </c>
      <c r="G503" s="234">
        <v>46.935712070000001</v>
      </c>
      <c r="H503" s="234">
        <v>46.2</v>
      </c>
      <c r="I503" s="234">
        <v>44.029400000000003</v>
      </c>
      <c r="J503" s="234">
        <v>44</v>
      </c>
      <c r="K503" s="234">
        <v>43.6</v>
      </c>
      <c r="L503" s="234">
        <v>48.3</v>
      </c>
      <c r="M503" s="234">
        <v>43.8</v>
      </c>
      <c r="N503" s="234">
        <v>45.6</v>
      </c>
      <c r="O503" s="234">
        <v>45</v>
      </c>
      <c r="P503" s="234">
        <v>43.261745589759997</v>
      </c>
      <c r="Q503" s="234">
        <v>39.9</v>
      </c>
      <c r="R503" s="234">
        <v>45</v>
      </c>
      <c r="S503" s="234">
        <v>42.2</v>
      </c>
      <c r="T503" s="234">
        <v>37.4</v>
      </c>
      <c r="U503" s="234">
        <v>44</v>
      </c>
      <c r="V503" s="234">
        <v>43</v>
      </c>
      <c r="W503" s="234">
        <v>43</v>
      </c>
      <c r="X503" s="234">
        <v>40</v>
      </c>
      <c r="Y503" s="239">
        <v>102.63999999999999</v>
      </c>
      <c r="Z503" s="234">
        <v>45.4</v>
      </c>
      <c r="AA503" s="234">
        <v>43</v>
      </c>
      <c r="AB503" s="231"/>
      <c r="AC503" s="232"/>
      <c r="AD503" s="232"/>
      <c r="AE503" s="232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/>
      <c r="BG503" s="232"/>
      <c r="BH503" s="232"/>
      <c r="BI503" s="232"/>
      <c r="BJ503" s="232"/>
      <c r="BK503" s="232"/>
      <c r="BL503" s="232"/>
      <c r="BM503" s="233">
        <v>43.564900936590348</v>
      </c>
    </row>
    <row r="504" spans="1:65">
      <c r="A504" s="30"/>
      <c r="B504" s="19">
        <v>1</v>
      </c>
      <c r="C504" s="9">
        <v>5</v>
      </c>
      <c r="D504" s="234">
        <v>43.602172968582728</v>
      </c>
      <c r="E504" s="234">
        <v>42.4</v>
      </c>
      <c r="F504" s="239">
        <v>55.686222729999997</v>
      </c>
      <c r="G504" s="234">
        <v>46.400813919999997</v>
      </c>
      <c r="H504" s="234">
        <v>46.1</v>
      </c>
      <c r="I504" s="234">
        <v>46.0854</v>
      </c>
      <c r="J504" s="234">
        <v>44</v>
      </c>
      <c r="K504" s="234">
        <v>42.6</v>
      </c>
      <c r="L504" s="234">
        <v>47.8</v>
      </c>
      <c r="M504" s="234">
        <v>43</v>
      </c>
      <c r="N504" s="234">
        <v>46</v>
      </c>
      <c r="O504" s="234">
        <v>45.4</v>
      </c>
      <c r="P504" s="234">
        <v>42.928029189669395</v>
      </c>
      <c r="Q504" s="234">
        <v>40.4</v>
      </c>
      <c r="R504" s="234">
        <v>44</v>
      </c>
      <c r="S504" s="234">
        <v>41.2</v>
      </c>
      <c r="T504" s="234">
        <v>37.5</v>
      </c>
      <c r="U504" s="234">
        <v>44</v>
      </c>
      <c r="V504" s="234">
        <v>43</v>
      </c>
      <c r="W504" s="234">
        <v>43.6</v>
      </c>
      <c r="X504" s="234">
        <v>38</v>
      </c>
      <c r="Y504" s="239">
        <v>105.12</v>
      </c>
      <c r="Z504" s="234">
        <v>45.7</v>
      </c>
      <c r="AA504" s="234">
        <v>44</v>
      </c>
      <c r="AB504" s="231"/>
      <c r="AC504" s="232"/>
      <c r="AD504" s="232"/>
      <c r="AE504" s="232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3">
        <v>98</v>
      </c>
    </row>
    <row r="505" spans="1:65">
      <c r="A505" s="30"/>
      <c r="B505" s="19">
        <v>1</v>
      </c>
      <c r="C505" s="9">
        <v>6</v>
      </c>
      <c r="D505" s="234">
        <v>43.509601199532838</v>
      </c>
      <c r="E505" s="234">
        <v>42.4</v>
      </c>
      <c r="F505" s="239">
        <v>55.46624645</v>
      </c>
      <c r="G505" s="234">
        <v>45.727603129999999</v>
      </c>
      <c r="H505" s="234">
        <v>46.1</v>
      </c>
      <c r="I505" s="234">
        <v>47.159799999999997</v>
      </c>
      <c r="J505" s="234">
        <v>45</v>
      </c>
      <c r="K505" s="234">
        <v>42.9</v>
      </c>
      <c r="L505" s="234">
        <v>47.8</v>
      </c>
      <c r="M505" s="234">
        <v>43.6</v>
      </c>
      <c r="N505" s="234">
        <v>46.1</v>
      </c>
      <c r="O505" s="234">
        <v>44.4</v>
      </c>
      <c r="P505" s="234">
        <v>42.709836337279206</v>
      </c>
      <c r="Q505" s="234">
        <v>42.4</v>
      </c>
      <c r="R505" s="234">
        <v>45</v>
      </c>
      <c r="S505" s="234">
        <v>42.1</v>
      </c>
      <c r="T505" s="234">
        <v>36.799999999999997</v>
      </c>
      <c r="U505" s="234">
        <v>43</v>
      </c>
      <c r="V505" s="234">
        <v>43</v>
      </c>
      <c r="W505" s="234">
        <v>43.5</v>
      </c>
      <c r="X505" s="234">
        <v>39</v>
      </c>
      <c r="Y505" s="239">
        <v>102.72</v>
      </c>
      <c r="Z505" s="234">
        <v>44.6</v>
      </c>
      <c r="AA505" s="234">
        <v>44</v>
      </c>
      <c r="AB505" s="231"/>
      <c r="AC505" s="232"/>
      <c r="AD505" s="232"/>
      <c r="AE505" s="232"/>
      <c r="AF505" s="232"/>
      <c r="AG505" s="232"/>
      <c r="AH505" s="232"/>
      <c r="AI505" s="232"/>
      <c r="AJ505" s="232"/>
      <c r="AK505" s="232"/>
      <c r="AL505" s="232"/>
      <c r="AM505" s="232"/>
      <c r="AN505" s="232"/>
      <c r="AO505" s="232"/>
      <c r="AP505" s="232"/>
      <c r="AQ505" s="232"/>
      <c r="AR505" s="232"/>
      <c r="AS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F505" s="232"/>
      <c r="BG505" s="232"/>
      <c r="BH505" s="232"/>
      <c r="BI505" s="232"/>
      <c r="BJ505" s="232"/>
      <c r="BK505" s="232"/>
      <c r="BL505" s="232"/>
      <c r="BM505" s="235"/>
    </row>
    <row r="506" spans="1:65">
      <c r="A506" s="30"/>
      <c r="B506" s="20" t="s">
        <v>267</v>
      </c>
      <c r="C506" s="12"/>
      <c r="D506" s="236">
        <v>43.830448744695957</v>
      </c>
      <c r="E506" s="236">
        <v>41.800000000000004</v>
      </c>
      <c r="F506" s="236">
        <v>55.457459471666674</v>
      </c>
      <c r="G506" s="236">
        <v>46.088344898333332</v>
      </c>
      <c r="H506" s="236">
        <v>45.699999999999996</v>
      </c>
      <c r="I506" s="236">
        <v>45.606999999999999</v>
      </c>
      <c r="J506" s="236">
        <v>44.333333333333336</v>
      </c>
      <c r="K506" s="236">
        <v>42.93333333333333</v>
      </c>
      <c r="L506" s="236">
        <v>47.683333333333337</v>
      </c>
      <c r="M506" s="236">
        <v>43.650000000000006</v>
      </c>
      <c r="N506" s="236">
        <v>45.5</v>
      </c>
      <c r="O506" s="236">
        <v>44.966666666666669</v>
      </c>
      <c r="P506" s="236">
        <v>43.388693628624985</v>
      </c>
      <c r="Q506" s="236">
        <v>40.65</v>
      </c>
      <c r="R506" s="236">
        <v>43.666666666666664</v>
      </c>
      <c r="S506" s="236">
        <v>41.966666666666661</v>
      </c>
      <c r="T506" s="236">
        <v>37.783333333333331</v>
      </c>
      <c r="U506" s="236">
        <v>43.666666666666664</v>
      </c>
      <c r="V506" s="236">
        <v>43.5</v>
      </c>
      <c r="W506" s="236">
        <v>43.533333333333331</v>
      </c>
      <c r="X506" s="236">
        <v>38.833333333333336</v>
      </c>
      <c r="Y506" s="236">
        <v>103.06666666666666</v>
      </c>
      <c r="Z506" s="236">
        <v>45.45000000000001</v>
      </c>
      <c r="AA506" s="236">
        <v>42.833333333333336</v>
      </c>
      <c r="AB506" s="231"/>
      <c r="AC506" s="232"/>
      <c r="AD506" s="232"/>
      <c r="AE506" s="232"/>
      <c r="AF506" s="232"/>
      <c r="AG506" s="232"/>
      <c r="AH506" s="232"/>
      <c r="AI506" s="232"/>
      <c r="AJ506" s="232"/>
      <c r="AK506" s="232"/>
      <c r="AL506" s="232"/>
      <c r="AM506" s="232"/>
      <c r="AN506" s="232"/>
      <c r="AO506" s="232"/>
      <c r="AP506" s="232"/>
      <c r="AQ506" s="232"/>
      <c r="AR506" s="232"/>
      <c r="AS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F506" s="232"/>
      <c r="BG506" s="232"/>
      <c r="BH506" s="232"/>
      <c r="BI506" s="232"/>
      <c r="BJ506" s="232"/>
      <c r="BK506" s="232"/>
      <c r="BL506" s="232"/>
      <c r="BM506" s="235"/>
    </row>
    <row r="507" spans="1:65">
      <c r="A507" s="30"/>
      <c r="B507" s="3" t="s">
        <v>268</v>
      </c>
      <c r="C507" s="29"/>
      <c r="D507" s="234">
        <v>43.747805626175762</v>
      </c>
      <c r="E507" s="234">
        <v>41.7</v>
      </c>
      <c r="F507" s="234">
        <v>55.576234589999999</v>
      </c>
      <c r="G507" s="234">
        <v>46.064208524999998</v>
      </c>
      <c r="H507" s="234">
        <v>45.85</v>
      </c>
      <c r="I507" s="234">
        <v>46.047849999999997</v>
      </c>
      <c r="J507" s="234">
        <v>44</v>
      </c>
      <c r="K507" s="234">
        <v>42.8</v>
      </c>
      <c r="L507" s="234">
        <v>47.9</v>
      </c>
      <c r="M507" s="234">
        <v>43.7</v>
      </c>
      <c r="N507" s="234">
        <v>45.55</v>
      </c>
      <c r="O507" s="234">
        <v>45</v>
      </c>
      <c r="P507" s="234">
        <v>43.396048207359996</v>
      </c>
      <c r="Q507" s="234">
        <v>40.5</v>
      </c>
      <c r="R507" s="234">
        <v>44.5</v>
      </c>
      <c r="S507" s="234">
        <v>42.1</v>
      </c>
      <c r="T507" s="234">
        <v>37.549999999999997</v>
      </c>
      <c r="U507" s="234">
        <v>44</v>
      </c>
      <c r="V507" s="234">
        <v>43</v>
      </c>
      <c r="W507" s="234">
        <v>43.55</v>
      </c>
      <c r="X507" s="234">
        <v>39</v>
      </c>
      <c r="Y507" s="234">
        <v>102.84</v>
      </c>
      <c r="Z507" s="234">
        <v>45.55</v>
      </c>
      <c r="AA507" s="234">
        <v>43.5</v>
      </c>
      <c r="AB507" s="231"/>
      <c r="AC507" s="232"/>
      <c r="AD507" s="232"/>
      <c r="AE507" s="232"/>
      <c r="AF507" s="232"/>
      <c r="AG507" s="232"/>
      <c r="AH507" s="232"/>
      <c r="AI507" s="232"/>
      <c r="AJ507" s="232"/>
      <c r="AK507" s="232"/>
      <c r="AL507" s="232"/>
      <c r="AM507" s="232"/>
      <c r="AN507" s="232"/>
      <c r="AO507" s="232"/>
      <c r="AP507" s="232"/>
      <c r="AQ507" s="232"/>
      <c r="AR507" s="232"/>
      <c r="AS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F507" s="232"/>
      <c r="BG507" s="232"/>
      <c r="BH507" s="232"/>
      <c r="BI507" s="232"/>
      <c r="BJ507" s="232"/>
      <c r="BK507" s="232"/>
      <c r="BL507" s="232"/>
      <c r="BM507" s="235"/>
    </row>
    <row r="508" spans="1:65">
      <c r="A508" s="30"/>
      <c r="B508" s="3" t="s">
        <v>269</v>
      </c>
      <c r="C508" s="29"/>
      <c r="D508" s="23">
        <v>0.39173922799113969</v>
      </c>
      <c r="E508" s="23">
        <v>0.52915026221291706</v>
      </c>
      <c r="F508" s="23">
        <v>0.89868187700403368</v>
      </c>
      <c r="G508" s="23">
        <v>0.72886796645911522</v>
      </c>
      <c r="H508" s="23">
        <v>0.51380930314660556</v>
      </c>
      <c r="I508" s="23">
        <v>2.3474665279828799</v>
      </c>
      <c r="J508" s="23">
        <v>0.51639777949432231</v>
      </c>
      <c r="K508" s="23">
        <v>0.43204937989385678</v>
      </c>
      <c r="L508" s="23">
        <v>0.74944423853056874</v>
      </c>
      <c r="M508" s="23">
        <v>0.4888762624632112</v>
      </c>
      <c r="N508" s="23">
        <v>0.52153619241621307</v>
      </c>
      <c r="O508" s="23">
        <v>0.34448028487370241</v>
      </c>
      <c r="P508" s="23">
        <v>0.51804643807899797</v>
      </c>
      <c r="Q508" s="23">
        <v>0.96488341264631461</v>
      </c>
      <c r="R508" s="23">
        <v>1.7511900715418263</v>
      </c>
      <c r="S508" s="23">
        <v>0.535412613473634</v>
      </c>
      <c r="T508" s="23">
        <v>0.76528861657982816</v>
      </c>
      <c r="U508" s="23">
        <v>0.51639777949432231</v>
      </c>
      <c r="V508" s="23">
        <v>0.83666002653407556</v>
      </c>
      <c r="W508" s="23">
        <v>0.77888809636986034</v>
      </c>
      <c r="X508" s="23">
        <v>0.752772652709081</v>
      </c>
      <c r="Y508" s="23">
        <v>1.0657329246423231</v>
      </c>
      <c r="Z508" s="23">
        <v>0.9311283477587825</v>
      </c>
      <c r="AA508" s="23">
        <v>1.9407902170679519</v>
      </c>
      <c r="AB508" s="157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3" t="s">
        <v>87</v>
      </c>
      <c r="C509" s="29"/>
      <c r="D509" s="13">
        <v>8.9376047750034764E-3</v>
      </c>
      <c r="E509" s="13">
        <v>1.2659097182127202E-2</v>
      </c>
      <c r="F509" s="13">
        <v>1.6204887233667312E-2</v>
      </c>
      <c r="G509" s="13">
        <v>1.5814583232852713E-2</v>
      </c>
      <c r="H509" s="13">
        <v>1.1243091972573427E-2</v>
      </c>
      <c r="I509" s="13">
        <v>5.1471627776062442E-2</v>
      </c>
      <c r="J509" s="13">
        <v>1.1648070214157645E-2</v>
      </c>
      <c r="K509" s="13">
        <v>1.006326195404946E-2</v>
      </c>
      <c r="L509" s="13">
        <v>1.5717110909414234E-2</v>
      </c>
      <c r="M509" s="13">
        <v>1.1199914374873107E-2</v>
      </c>
      <c r="N509" s="13">
        <v>1.1462333899257431E-2</v>
      </c>
      <c r="O509" s="13">
        <v>7.6607921024544638E-3</v>
      </c>
      <c r="P509" s="13">
        <v>1.1939664340048839E-2</v>
      </c>
      <c r="Q509" s="13">
        <v>2.3736369314792487E-2</v>
      </c>
      <c r="R509" s="13">
        <v>4.0103589424621978E-2</v>
      </c>
      <c r="S509" s="13">
        <v>1.2758044800801447E-2</v>
      </c>
      <c r="T509" s="13">
        <v>2.0254661223991922E-2</v>
      </c>
      <c r="U509" s="13">
        <v>1.1825903347198222E-2</v>
      </c>
      <c r="V509" s="13">
        <v>1.9233563828369552E-2</v>
      </c>
      <c r="W509" s="13">
        <v>1.7891763316306136E-2</v>
      </c>
      <c r="X509" s="13">
        <v>1.9384703503238135E-2</v>
      </c>
      <c r="Y509" s="13">
        <v>1.0340228893683601E-2</v>
      </c>
      <c r="Z509" s="13">
        <v>2.0486872337927002E-2</v>
      </c>
      <c r="AA509" s="13">
        <v>4.5310277441275137E-2</v>
      </c>
      <c r="AB509" s="157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A510" s="30"/>
      <c r="B510" s="3" t="s">
        <v>270</v>
      </c>
      <c r="C510" s="29"/>
      <c r="D510" s="13">
        <v>6.0954530458388057E-3</v>
      </c>
      <c r="E510" s="13">
        <v>-4.0511992421587206E-2</v>
      </c>
      <c r="F510" s="13">
        <v>0.27298486348875661</v>
      </c>
      <c r="G510" s="13">
        <v>5.7923785145659101E-2</v>
      </c>
      <c r="H510" s="13">
        <v>4.9009615940991846E-2</v>
      </c>
      <c r="I510" s="13">
        <v>4.6874869895422666E-2</v>
      </c>
      <c r="J510" s="13">
        <v>1.7638795916498307E-2</v>
      </c>
      <c r="K510" s="13">
        <v>-1.4497166059812217E-2</v>
      </c>
      <c r="L510" s="13">
        <v>9.4535562074098412E-2</v>
      </c>
      <c r="M510" s="13">
        <v>1.9533859042517587E-3</v>
      </c>
      <c r="N510" s="13">
        <v>4.4418764230090391E-2</v>
      </c>
      <c r="O510" s="13">
        <v>3.2176493001019768E-2</v>
      </c>
      <c r="P510" s="13">
        <v>-4.0447081062306989E-3</v>
      </c>
      <c r="Q510" s="13">
        <v>-6.6909389759270854E-2</v>
      </c>
      <c r="R510" s="13">
        <v>2.3359568801599728E-3</v>
      </c>
      <c r="S510" s="13">
        <v>-3.6686282662502845E-2</v>
      </c>
      <c r="T510" s="13">
        <v>-0.13271159761552564</v>
      </c>
      <c r="U510" s="13">
        <v>2.3359568801599728E-3</v>
      </c>
      <c r="V510" s="13">
        <v>-1.4897528789244996E-3</v>
      </c>
      <c r="W510" s="13">
        <v>-7.2461092710762731E-4</v>
      </c>
      <c r="X510" s="13">
        <v>-0.10860962613329272</v>
      </c>
      <c r="Y510" s="13">
        <v>1.3658189150179045</v>
      </c>
      <c r="Z510" s="13">
        <v>4.3271051302365304E-2</v>
      </c>
      <c r="AA510" s="13">
        <v>-1.6792591915262833E-2</v>
      </c>
      <c r="AB510" s="157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A511" s="30"/>
      <c r="B511" s="46" t="s">
        <v>271</v>
      </c>
      <c r="C511" s="47"/>
      <c r="D511" s="45">
        <v>0.06</v>
      </c>
      <c r="E511" s="45">
        <v>0.72</v>
      </c>
      <c r="F511" s="45">
        <v>4.5599999999999996</v>
      </c>
      <c r="G511" s="45">
        <v>0.94</v>
      </c>
      <c r="H511" s="45">
        <v>0.79</v>
      </c>
      <c r="I511" s="45">
        <v>0.75</v>
      </c>
      <c r="J511" s="45">
        <v>0.26</v>
      </c>
      <c r="K511" s="45">
        <v>0.28000000000000003</v>
      </c>
      <c r="L511" s="45">
        <v>1.56</v>
      </c>
      <c r="M511" s="45">
        <v>0.01</v>
      </c>
      <c r="N511" s="45">
        <v>0.71</v>
      </c>
      <c r="O511" s="45">
        <v>0.5</v>
      </c>
      <c r="P511" s="45">
        <v>0.11</v>
      </c>
      <c r="Q511" s="45">
        <v>1.17</v>
      </c>
      <c r="R511" s="45">
        <v>0</v>
      </c>
      <c r="S511" s="45">
        <v>0.66</v>
      </c>
      <c r="T511" s="45">
        <v>2.2799999999999998</v>
      </c>
      <c r="U511" s="45">
        <v>0</v>
      </c>
      <c r="V511" s="45">
        <v>0.06</v>
      </c>
      <c r="W511" s="45">
        <v>0.05</v>
      </c>
      <c r="X511" s="45">
        <v>1.87</v>
      </c>
      <c r="Y511" s="45">
        <v>23</v>
      </c>
      <c r="Z511" s="45">
        <v>0.69</v>
      </c>
      <c r="AA511" s="45">
        <v>0.32</v>
      </c>
      <c r="AB511" s="157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6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BM512" s="56"/>
    </row>
    <row r="513" spans="1:65" ht="15">
      <c r="B513" s="8" t="s">
        <v>590</v>
      </c>
      <c r="BM513" s="28" t="s">
        <v>67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227</v>
      </c>
      <c r="E514" s="17" t="s">
        <v>227</v>
      </c>
      <c r="F514" s="17" t="s">
        <v>227</v>
      </c>
      <c r="G514" s="17" t="s">
        <v>227</v>
      </c>
      <c r="H514" s="17" t="s">
        <v>227</v>
      </c>
      <c r="I514" s="17" t="s">
        <v>227</v>
      </c>
      <c r="J514" s="17" t="s">
        <v>227</v>
      </c>
      <c r="K514" s="15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228</v>
      </c>
      <c r="C515" s="9" t="s">
        <v>228</v>
      </c>
      <c r="D515" s="155" t="s">
        <v>232</v>
      </c>
      <c r="E515" s="156" t="s">
        <v>233</v>
      </c>
      <c r="F515" s="156" t="s">
        <v>237</v>
      </c>
      <c r="G515" s="156" t="s">
        <v>238</v>
      </c>
      <c r="H515" s="156" t="s">
        <v>249</v>
      </c>
      <c r="I515" s="156" t="s">
        <v>253</v>
      </c>
      <c r="J515" s="156" t="s">
        <v>260</v>
      </c>
      <c r="K515" s="15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290</v>
      </c>
      <c r="E516" s="11" t="s">
        <v>290</v>
      </c>
      <c r="F516" s="11" t="s">
        <v>329</v>
      </c>
      <c r="G516" s="11" t="s">
        <v>290</v>
      </c>
      <c r="H516" s="11" t="s">
        <v>329</v>
      </c>
      <c r="I516" s="11" t="s">
        <v>290</v>
      </c>
      <c r="J516" s="11" t="s">
        <v>329</v>
      </c>
      <c r="K516" s="15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330</v>
      </c>
      <c r="E517" s="26" t="s">
        <v>331</v>
      </c>
      <c r="F517" s="26" t="s">
        <v>333</v>
      </c>
      <c r="G517" s="26" t="s">
        <v>333</v>
      </c>
      <c r="H517" s="26" t="s">
        <v>332</v>
      </c>
      <c r="I517" s="26" t="s">
        <v>332</v>
      </c>
      <c r="J517" s="26" t="s">
        <v>332</v>
      </c>
      <c r="K517" s="15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10">
        <v>9.9536280453923417E-2</v>
      </c>
      <c r="E518" s="210">
        <v>8.7999999999999995E-2</v>
      </c>
      <c r="F518" s="211" t="s">
        <v>105</v>
      </c>
      <c r="G518" s="210">
        <v>9.3100000000000002E-2</v>
      </c>
      <c r="H518" s="211">
        <v>0.1</v>
      </c>
      <c r="I518" s="210">
        <v>0.1</v>
      </c>
      <c r="J518" s="210">
        <v>0.09</v>
      </c>
      <c r="K518" s="212"/>
      <c r="L518" s="213"/>
      <c r="M518" s="213"/>
      <c r="N518" s="213"/>
      <c r="O518" s="213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  <c r="AI518" s="213"/>
      <c r="AJ518" s="213"/>
      <c r="AK518" s="213"/>
      <c r="AL518" s="213"/>
      <c r="AM518" s="213"/>
      <c r="AN518" s="213"/>
      <c r="AO518" s="213"/>
      <c r="AP518" s="213"/>
      <c r="AQ518" s="213"/>
      <c r="AR518" s="213"/>
      <c r="AS518" s="213"/>
      <c r="AT518" s="213"/>
      <c r="AU518" s="213"/>
      <c r="AV518" s="213"/>
      <c r="AW518" s="213"/>
      <c r="AX518" s="213"/>
      <c r="AY518" s="213"/>
      <c r="AZ518" s="213"/>
      <c r="BA518" s="213"/>
      <c r="BB518" s="213"/>
      <c r="BC518" s="213"/>
      <c r="BD518" s="213"/>
      <c r="BE518" s="213"/>
      <c r="BF518" s="213"/>
      <c r="BG518" s="213"/>
      <c r="BH518" s="213"/>
      <c r="BI518" s="213"/>
      <c r="BJ518" s="213"/>
      <c r="BK518" s="213"/>
      <c r="BL518" s="213"/>
      <c r="BM518" s="214">
        <v>1</v>
      </c>
    </row>
    <row r="519" spans="1:65">
      <c r="A519" s="30"/>
      <c r="B519" s="19">
        <v>1</v>
      </c>
      <c r="C519" s="9">
        <v>2</v>
      </c>
      <c r="D519" s="23">
        <v>0.10230844669583691</v>
      </c>
      <c r="E519" s="23">
        <v>8.8999999999999996E-2</v>
      </c>
      <c r="F519" s="216" t="s">
        <v>105</v>
      </c>
      <c r="G519" s="23">
        <v>9.2499999999999999E-2</v>
      </c>
      <c r="H519" s="216">
        <v>0.1</v>
      </c>
      <c r="I519" s="23">
        <v>0.09</v>
      </c>
      <c r="J519" s="217">
        <v>7.0000000000000007E-2</v>
      </c>
      <c r="K519" s="212"/>
      <c r="L519" s="213"/>
      <c r="M519" s="213"/>
      <c r="N519" s="213"/>
      <c r="O519" s="213"/>
      <c r="P519" s="213"/>
      <c r="Q519" s="213"/>
      <c r="R519" s="213"/>
      <c r="S519" s="213"/>
      <c r="T519" s="213"/>
      <c r="U519" s="213"/>
      <c r="V519" s="213"/>
      <c r="W519" s="213"/>
      <c r="X519" s="213"/>
      <c r="Y519" s="213"/>
      <c r="Z519" s="213"/>
      <c r="AA519" s="213"/>
      <c r="AB519" s="213"/>
      <c r="AC519" s="213"/>
      <c r="AD519" s="213"/>
      <c r="AE519" s="213"/>
      <c r="AF519" s="213"/>
      <c r="AG519" s="213"/>
      <c r="AH519" s="213"/>
      <c r="AI519" s="213"/>
      <c r="AJ519" s="213"/>
      <c r="AK519" s="213"/>
      <c r="AL519" s="213"/>
      <c r="AM519" s="213"/>
      <c r="AN519" s="213"/>
      <c r="AO519" s="213"/>
      <c r="AP519" s="213"/>
      <c r="AQ519" s="213"/>
      <c r="AR519" s="213"/>
      <c r="AS519" s="213"/>
      <c r="AT519" s="213"/>
      <c r="AU519" s="213"/>
      <c r="AV519" s="213"/>
      <c r="AW519" s="213"/>
      <c r="AX519" s="213"/>
      <c r="AY519" s="213"/>
      <c r="AZ519" s="213"/>
      <c r="BA519" s="213"/>
      <c r="BB519" s="213"/>
      <c r="BC519" s="213"/>
      <c r="BD519" s="213"/>
      <c r="BE519" s="213"/>
      <c r="BF519" s="213"/>
      <c r="BG519" s="213"/>
      <c r="BH519" s="213"/>
      <c r="BI519" s="213"/>
      <c r="BJ519" s="213"/>
      <c r="BK519" s="213"/>
      <c r="BL519" s="213"/>
      <c r="BM519" s="214">
        <v>26</v>
      </c>
    </row>
    <row r="520" spans="1:65">
      <c r="A520" s="30"/>
      <c r="B520" s="19">
        <v>1</v>
      </c>
      <c r="C520" s="9">
        <v>3</v>
      </c>
      <c r="D520" s="23">
        <v>0.10651285998927748</v>
      </c>
      <c r="E520" s="23">
        <v>8.6999999999999994E-2</v>
      </c>
      <c r="F520" s="216">
        <v>0.1</v>
      </c>
      <c r="G520" s="23">
        <v>9.2200000000000004E-2</v>
      </c>
      <c r="H520" s="216">
        <v>0.1</v>
      </c>
      <c r="I520" s="23">
        <v>0.1</v>
      </c>
      <c r="J520" s="23">
        <v>0.09</v>
      </c>
      <c r="K520" s="212"/>
      <c r="L520" s="213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AX520" s="213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4">
        <v>16</v>
      </c>
    </row>
    <row r="521" spans="1:65">
      <c r="A521" s="30"/>
      <c r="B521" s="19">
        <v>1</v>
      </c>
      <c r="C521" s="9">
        <v>4</v>
      </c>
      <c r="D521" s="23">
        <v>0.10366062900975045</v>
      </c>
      <c r="E521" s="23">
        <v>8.7999999999999995E-2</v>
      </c>
      <c r="F521" s="216" t="s">
        <v>105</v>
      </c>
      <c r="G521" s="23">
        <v>9.0200000000000002E-2</v>
      </c>
      <c r="H521" s="216">
        <v>0.1</v>
      </c>
      <c r="I521" s="23">
        <v>0.1</v>
      </c>
      <c r="J521" s="23">
        <v>0.09</v>
      </c>
      <c r="K521" s="212"/>
      <c r="L521" s="213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AX521" s="213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4">
        <v>9.4898555248826844E-2</v>
      </c>
    </row>
    <row r="522" spans="1:65">
      <c r="A522" s="30"/>
      <c r="B522" s="19">
        <v>1</v>
      </c>
      <c r="C522" s="9">
        <v>5</v>
      </c>
      <c r="D522" s="23">
        <v>0.10287188740060049</v>
      </c>
      <c r="E522" s="23">
        <v>9.0999999999999998E-2</v>
      </c>
      <c r="F522" s="216" t="s">
        <v>105</v>
      </c>
      <c r="G522" s="23">
        <v>9.4299999999999995E-2</v>
      </c>
      <c r="H522" s="216">
        <v>0.1</v>
      </c>
      <c r="I522" s="23">
        <v>0.1</v>
      </c>
      <c r="J522" s="23">
        <v>0.1</v>
      </c>
      <c r="K522" s="212"/>
      <c r="L522" s="213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AX522" s="213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4">
        <v>99</v>
      </c>
    </row>
    <row r="523" spans="1:65">
      <c r="A523" s="30"/>
      <c r="B523" s="19">
        <v>1</v>
      </c>
      <c r="C523" s="9">
        <v>6</v>
      </c>
      <c r="D523" s="23">
        <v>0.10230655391541654</v>
      </c>
      <c r="E523" s="23">
        <v>0.09</v>
      </c>
      <c r="F523" s="216" t="s">
        <v>105</v>
      </c>
      <c r="G523" s="217">
        <v>8.6900000000000005E-2</v>
      </c>
      <c r="H523" s="216">
        <v>0.1</v>
      </c>
      <c r="I523" s="23">
        <v>0.1</v>
      </c>
      <c r="J523" s="23">
        <v>0.09</v>
      </c>
      <c r="K523" s="212"/>
      <c r="L523" s="213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AX523" s="213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57"/>
    </row>
    <row r="524" spans="1:65">
      <c r="A524" s="30"/>
      <c r="B524" s="20" t="s">
        <v>267</v>
      </c>
      <c r="C524" s="12"/>
      <c r="D524" s="218">
        <v>0.10286610957746756</v>
      </c>
      <c r="E524" s="218">
        <v>8.883333333333332E-2</v>
      </c>
      <c r="F524" s="218">
        <v>0.1</v>
      </c>
      <c r="G524" s="218">
        <v>9.1533333333333342E-2</v>
      </c>
      <c r="H524" s="218">
        <v>9.9999999999999992E-2</v>
      </c>
      <c r="I524" s="218">
        <v>9.8333333333333328E-2</v>
      </c>
      <c r="J524" s="218">
        <v>8.8333333333333319E-2</v>
      </c>
      <c r="K524" s="212"/>
      <c r="L524" s="213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57"/>
    </row>
    <row r="525" spans="1:65">
      <c r="A525" s="30"/>
      <c r="B525" s="3" t="s">
        <v>268</v>
      </c>
      <c r="C525" s="29"/>
      <c r="D525" s="23">
        <v>0.1025901670482187</v>
      </c>
      <c r="E525" s="23">
        <v>8.8499999999999995E-2</v>
      </c>
      <c r="F525" s="23">
        <v>0.1</v>
      </c>
      <c r="G525" s="23">
        <v>9.2350000000000002E-2</v>
      </c>
      <c r="H525" s="23">
        <v>0.1</v>
      </c>
      <c r="I525" s="23">
        <v>0.1</v>
      </c>
      <c r="J525" s="23">
        <v>0.09</v>
      </c>
      <c r="K525" s="212"/>
      <c r="L525" s="213"/>
      <c r="M525" s="213"/>
      <c r="N525" s="213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  <c r="AI525" s="213"/>
      <c r="AJ525" s="213"/>
      <c r="AK525" s="213"/>
      <c r="AL525" s="213"/>
      <c r="AM525" s="213"/>
      <c r="AN525" s="213"/>
      <c r="AO525" s="213"/>
      <c r="AP525" s="213"/>
      <c r="AQ525" s="213"/>
      <c r="AR525" s="213"/>
      <c r="AS525" s="213"/>
      <c r="AT525" s="213"/>
      <c r="AU525" s="213"/>
      <c r="AV525" s="213"/>
      <c r="AW525" s="213"/>
      <c r="AX525" s="213"/>
      <c r="AY525" s="213"/>
      <c r="AZ525" s="213"/>
      <c r="BA525" s="213"/>
      <c r="BB525" s="213"/>
      <c r="BC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57"/>
    </row>
    <row r="526" spans="1:65">
      <c r="A526" s="30"/>
      <c r="B526" s="3" t="s">
        <v>269</v>
      </c>
      <c r="C526" s="29"/>
      <c r="D526" s="23">
        <v>2.264594246130455E-3</v>
      </c>
      <c r="E526" s="23">
        <v>1.4719601443879758E-3</v>
      </c>
      <c r="F526" s="23" t="s">
        <v>754</v>
      </c>
      <c r="G526" s="23">
        <v>2.6356529867694366E-3</v>
      </c>
      <c r="H526" s="23">
        <v>1.5202354861220293E-17</v>
      </c>
      <c r="I526" s="23">
        <v>4.0824829046386341E-3</v>
      </c>
      <c r="J526" s="23">
        <v>9.8319208025018437E-3</v>
      </c>
      <c r="K526" s="212"/>
      <c r="L526" s="213"/>
      <c r="M526" s="213"/>
      <c r="N526" s="213"/>
      <c r="O526" s="213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  <c r="AI526" s="213"/>
      <c r="AJ526" s="213"/>
      <c r="AK526" s="213"/>
      <c r="AL526" s="213"/>
      <c r="AM526" s="213"/>
      <c r="AN526" s="213"/>
      <c r="AO526" s="213"/>
      <c r="AP526" s="213"/>
      <c r="AQ526" s="213"/>
      <c r="AR526" s="213"/>
      <c r="AS526" s="213"/>
      <c r="AT526" s="213"/>
      <c r="AU526" s="213"/>
      <c r="AV526" s="213"/>
      <c r="AW526" s="213"/>
      <c r="AX526" s="213"/>
      <c r="AY526" s="213"/>
      <c r="AZ526" s="213"/>
      <c r="BA526" s="213"/>
      <c r="BB526" s="213"/>
      <c r="BC526" s="213"/>
      <c r="BD526" s="213"/>
      <c r="BE526" s="213"/>
      <c r="BF526" s="213"/>
      <c r="BG526" s="213"/>
      <c r="BH526" s="213"/>
      <c r="BI526" s="213"/>
      <c r="BJ526" s="213"/>
      <c r="BK526" s="213"/>
      <c r="BL526" s="213"/>
      <c r="BM526" s="57"/>
    </row>
    <row r="527" spans="1:65">
      <c r="A527" s="30"/>
      <c r="B527" s="3" t="s">
        <v>87</v>
      </c>
      <c r="C527" s="29"/>
      <c r="D527" s="13">
        <v>2.2014969317226962E-2</v>
      </c>
      <c r="E527" s="13">
        <v>1.65699078167502E-2</v>
      </c>
      <c r="F527" s="13" t="s">
        <v>754</v>
      </c>
      <c r="G527" s="13">
        <v>2.8794460889687942E-2</v>
      </c>
      <c r="H527" s="13">
        <v>1.5202354861220294E-16</v>
      </c>
      <c r="I527" s="13">
        <v>4.151677530140984E-2</v>
      </c>
      <c r="J527" s="13">
        <v>0.11130476380190768</v>
      </c>
      <c r="K527" s="15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3" t="s">
        <v>270</v>
      </c>
      <c r="C528" s="29"/>
      <c r="D528" s="13">
        <v>8.3958647291832333E-2</v>
      </c>
      <c r="E528" s="13">
        <v>-6.3912689709451631E-2</v>
      </c>
      <c r="F528" s="13">
        <v>5.3756822090673895E-2</v>
      </c>
      <c r="G528" s="13">
        <v>-3.5461255513003276E-2</v>
      </c>
      <c r="H528" s="13">
        <v>5.3756822090673673E-2</v>
      </c>
      <c r="I528" s="13">
        <v>3.619420838916243E-2</v>
      </c>
      <c r="J528" s="13">
        <v>-6.9181473819905026E-2</v>
      </c>
      <c r="K528" s="15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A529" s="30"/>
      <c r="B529" s="46" t="s">
        <v>271</v>
      </c>
      <c r="C529" s="47"/>
      <c r="D529" s="45">
        <v>2.39</v>
      </c>
      <c r="E529" s="45">
        <v>0.56999999999999995</v>
      </c>
      <c r="F529" s="45" t="s">
        <v>272</v>
      </c>
      <c r="G529" s="45">
        <v>0</v>
      </c>
      <c r="H529" s="45" t="s">
        <v>272</v>
      </c>
      <c r="I529" s="45">
        <v>1.43</v>
      </c>
      <c r="J529" s="45">
        <v>0.67</v>
      </c>
      <c r="K529" s="15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B530" s="158" t="s">
        <v>342</v>
      </c>
      <c r="C530" s="20"/>
      <c r="D530" s="20"/>
      <c r="E530" s="20"/>
      <c r="F530" s="20"/>
      <c r="G530" s="20"/>
      <c r="H530" s="20"/>
      <c r="I530" s="20"/>
      <c r="J530" s="20"/>
      <c r="BM530" s="56"/>
    </row>
    <row r="531" spans="1:65">
      <c r="BM531" s="56"/>
    </row>
    <row r="532" spans="1:65" ht="15">
      <c r="B532" s="8" t="s">
        <v>591</v>
      </c>
      <c r="BM532" s="28" t="s">
        <v>67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227</v>
      </c>
      <c r="E533" s="17" t="s">
        <v>227</v>
      </c>
      <c r="F533" s="17" t="s">
        <v>227</v>
      </c>
      <c r="G533" s="17" t="s">
        <v>227</v>
      </c>
      <c r="H533" s="17" t="s">
        <v>227</v>
      </c>
      <c r="I533" s="17" t="s">
        <v>227</v>
      </c>
      <c r="J533" s="17" t="s">
        <v>227</v>
      </c>
      <c r="K533" s="17" t="s">
        <v>227</v>
      </c>
      <c r="L533" s="17" t="s">
        <v>227</v>
      </c>
      <c r="M533" s="17" t="s">
        <v>227</v>
      </c>
      <c r="N533" s="17" t="s">
        <v>227</v>
      </c>
      <c r="O533" s="17" t="s">
        <v>227</v>
      </c>
      <c r="P533" s="17" t="s">
        <v>227</v>
      </c>
      <c r="Q533" s="17" t="s">
        <v>227</v>
      </c>
      <c r="R533" s="17" t="s">
        <v>227</v>
      </c>
      <c r="S533" s="17" t="s">
        <v>227</v>
      </c>
      <c r="T533" s="17" t="s">
        <v>227</v>
      </c>
      <c r="U533" s="17" t="s">
        <v>227</v>
      </c>
      <c r="V533" s="17" t="s">
        <v>227</v>
      </c>
      <c r="W533" s="17" t="s">
        <v>227</v>
      </c>
      <c r="X533" s="17" t="s">
        <v>227</v>
      </c>
      <c r="Y533" s="17" t="s">
        <v>227</v>
      </c>
      <c r="Z533" s="17" t="s">
        <v>227</v>
      </c>
      <c r="AA533" s="17" t="s">
        <v>227</v>
      </c>
      <c r="AB533" s="17" t="s">
        <v>227</v>
      </c>
      <c r="AC533" s="17" t="s">
        <v>227</v>
      </c>
      <c r="AD533" s="17" t="s">
        <v>227</v>
      </c>
      <c r="AE533" s="157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228</v>
      </c>
      <c r="C534" s="9" t="s">
        <v>228</v>
      </c>
      <c r="D534" s="155" t="s">
        <v>232</v>
      </c>
      <c r="E534" s="156" t="s">
        <v>233</v>
      </c>
      <c r="F534" s="156" t="s">
        <v>234</v>
      </c>
      <c r="G534" s="156" t="s">
        <v>293</v>
      </c>
      <c r="H534" s="156" t="s">
        <v>237</v>
      </c>
      <c r="I534" s="156" t="s">
        <v>238</v>
      </c>
      <c r="J534" s="156" t="s">
        <v>239</v>
      </c>
      <c r="K534" s="156" t="s">
        <v>241</v>
      </c>
      <c r="L534" s="156" t="s">
        <v>242</v>
      </c>
      <c r="M534" s="156" t="s">
        <v>243</v>
      </c>
      <c r="N534" s="156" t="s">
        <v>244</v>
      </c>
      <c r="O534" s="156" t="s">
        <v>245</v>
      </c>
      <c r="P534" s="156" t="s">
        <v>246</v>
      </c>
      <c r="Q534" s="156" t="s">
        <v>247</v>
      </c>
      <c r="R534" s="156" t="s">
        <v>248</v>
      </c>
      <c r="S534" s="156" t="s">
        <v>249</v>
      </c>
      <c r="T534" s="156" t="s">
        <v>250</v>
      </c>
      <c r="U534" s="156" t="s">
        <v>251</v>
      </c>
      <c r="V534" s="156" t="s">
        <v>252</v>
      </c>
      <c r="W534" s="156" t="s">
        <v>253</v>
      </c>
      <c r="X534" s="156" t="s">
        <v>254</v>
      </c>
      <c r="Y534" s="156" t="s">
        <v>255</v>
      </c>
      <c r="Z534" s="156" t="s">
        <v>256</v>
      </c>
      <c r="AA534" s="156" t="s">
        <v>257</v>
      </c>
      <c r="AB534" s="156" t="s">
        <v>258</v>
      </c>
      <c r="AC534" s="156" t="s">
        <v>259</v>
      </c>
      <c r="AD534" s="156" t="s">
        <v>260</v>
      </c>
      <c r="AE534" s="157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290</v>
      </c>
      <c r="E535" s="11" t="s">
        <v>328</v>
      </c>
      <c r="F535" s="11" t="s">
        <v>328</v>
      </c>
      <c r="G535" s="11" t="s">
        <v>329</v>
      </c>
      <c r="H535" s="11" t="s">
        <v>329</v>
      </c>
      <c r="I535" s="11" t="s">
        <v>328</v>
      </c>
      <c r="J535" s="11" t="s">
        <v>328</v>
      </c>
      <c r="K535" s="11" t="s">
        <v>290</v>
      </c>
      <c r="L535" s="11" t="s">
        <v>290</v>
      </c>
      <c r="M535" s="11" t="s">
        <v>290</v>
      </c>
      <c r="N535" s="11" t="s">
        <v>290</v>
      </c>
      <c r="O535" s="11" t="s">
        <v>290</v>
      </c>
      <c r="P535" s="11" t="s">
        <v>290</v>
      </c>
      <c r="Q535" s="11" t="s">
        <v>329</v>
      </c>
      <c r="R535" s="11" t="s">
        <v>329</v>
      </c>
      <c r="S535" s="11" t="s">
        <v>329</v>
      </c>
      <c r="T535" s="11" t="s">
        <v>329</v>
      </c>
      <c r="U535" s="11" t="s">
        <v>329</v>
      </c>
      <c r="V535" s="11" t="s">
        <v>290</v>
      </c>
      <c r="W535" s="11" t="s">
        <v>328</v>
      </c>
      <c r="X535" s="11" t="s">
        <v>328</v>
      </c>
      <c r="Y535" s="11" t="s">
        <v>290</v>
      </c>
      <c r="Z535" s="11" t="s">
        <v>329</v>
      </c>
      <c r="AA535" s="11" t="s">
        <v>328</v>
      </c>
      <c r="AB535" s="11" t="s">
        <v>328</v>
      </c>
      <c r="AC535" s="11" t="s">
        <v>290</v>
      </c>
      <c r="AD535" s="11" t="s">
        <v>329</v>
      </c>
      <c r="AE535" s="157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330</v>
      </c>
      <c r="E536" s="26" t="s">
        <v>331</v>
      </c>
      <c r="F536" s="26" t="s">
        <v>330</v>
      </c>
      <c r="G536" s="26" t="s">
        <v>332</v>
      </c>
      <c r="H536" s="26" t="s">
        <v>333</v>
      </c>
      <c r="I536" s="26" t="s">
        <v>333</v>
      </c>
      <c r="J536" s="26" t="s">
        <v>333</v>
      </c>
      <c r="K536" s="26" t="s">
        <v>333</v>
      </c>
      <c r="L536" s="26" t="s">
        <v>333</v>
      </c>
      <c r="M536" s="26" t="s">
        <v>333</v>
      </c>
      <c r="N536" s="26" t="s">
        <v>333</v>
      </c>
      <c r="O536" s="26" t="s">
        <v>333</v>
      </c>
      <c r="P536" s="26" t="s">
        <v>333</v>
      </c>
      <c r="Q536" s="26" t="s">
        <v>331</v>
      </c>
      <c r="R536" s="26" t="s">
        <v>332</v>
      </c>
      <c r="S536" s="26" t="s">
        <v>332</v>
      </c>
      <c r="T536" s="26" t="s">
        <v>331</v>
      </c>
      <c r="U536" s="26" t="s">
        <v>333</v>
      </c>
      <c r="V536" s="26" t="s">
        <v>266</v>
      </c>
      <c r="W536" s="26" t="s">
        <v>332</v>
      </c>
      <c r="X536" s="26" t="s">
        <v>331</v>
      </c>
      <c r="Y536" s="26" t="s">
        <v>331</v>
      </c>
      <c r="Z536" s="26" t="s">
        <v>333</v>
      </c>
      <c r="AA536" s="26" t="s">
        <v>333</v>
      </c>
      <c r="AB536" s="26" t="s">
        <v>330</v>
      </c>
      <c r="AC536" s="26" t="s">
        <v>333</v>
      </c>
      <c r="AD536" s="26" t="s">
        <v>332</v>
      </c>
      <c r="AE536" s="157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0">
        <v>0.89741127968330814</v>
      </c>
      <c r="E537" s="210">
        <v>0.89</v>
      </c>
      <c r="F537" s="210">
        <v>0.93270555129999988</v>
      </c>
      <c r="G537" s="210">
        <v>0.87068295709999999</v>
      </c>
      <c r="H537" s="210">
        <v>0.89</v>
      </c>
      <c r="I537" s="210">
        <v>0.83989999999999998</v>
      </c>
      <c r="J537" s="210">
        <v>0.84</v>
      </c>
      <c r="K537" s="210">
        <v>0.83</v>
      </c>
      <c r="L537" s="210">
        <v>0.83</v>
      </c>
      <c r="M537" s="211">
        <v>0.96</v>
      </c>
      <c r="N537" s="210">
        <v>0.86999999999999988</v>
      </c>
      <c r="O537" s="210">
        <v>0.86999999999999988</v>
      </c>
      <c r="P537" s="210">
        <v>0.89</v>
      </c>
      <c r="Q537" s="210">
        <v>0.8730689102509579</v>
      </c>
      <c r="R537" s="210">
        <v>0.88</v>
      </c>
      <c r="S537" s="211">
        <v>0.76</v>
      </c>
      <c r="T537" s="211">
        <v>0.97</v>
      </c>
      <c r="U537" s="210">
        <v>0.84</v>
      </c>
      <c r="V537" s="210">
        <v>0.88</v>
      </c>
      <c r="W537" s="210">
        <v>0.86</v>
      </c>
      <c r="X537" s="210">
        <v>0.86</v>
      </c>
      <c r="Y537" s="210">
        <v>0.86999999999999988</v>
      </c>
      <c r="Z537" s="211">
        <v>1.0129999999999999</v>
      </c>
      <c r="AA537" s="210">
        <v>0.95299999999999996</v>
      </c>
      <c r="AB537" s="211">
        <v>0.95390000000000019</v>
      </c>
      <c r="AC537" s="210">
        <v>0.88600000000000001</v>
      </c>
      <c r="AD537" s="210">
        <v>0.95</v>
      </c>
      <c r="AE537" s="212"/>
      <c r="AF537" s="213"/>
      <c r="AG537" s="213"/>
      <c r="AH537" s="213"/>
      <c r="AI537" s="213"/>
      <c r="AJ537" s="213"/>
      <c r="AK537" s="213"/>
      <c r="AL537" s="213"/>
      <c r="AM537" s="213"/>
      <c r="AN537" s="213"/>
      <c r="AO537" s="213"/>
      <c r="AP537" s="213"/>
      <c r="AQ537" s="213"/>
      <c r="AR537" s="213"/>
      <c r="AS537" s="213"/>
      <c r="AT537" s="213"/>
      <c r="AU537" s="213"/>
      <c r="AV537" s="213"/>
      <c r="AW537" s="213"/>
      <c r="AX537" s="213"/>
      <c r="AY537" s="213"/>
      <c r="AZ537" s="213"/>
      <c r="BA537" s="213"/>
      <c r="BB537" s="213"/>
      <c r="BC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4">
        <v>1</v>
      </c>
    </row>
    <row r="538" spans="1:65">
      <c r="A538" s="30"/>
      <c r="B538" s="19">
        <v>1</v>
      </c>
      <c r="C538" s="9">
        <v>2</v>
      </c>
      <c r="D538" s="23">
        <v>0.89148846610766752</v>
      </c>
      <c r="E538" s="23">
        <v>0.86999999999999988</v>
      </c>
      <c r="F538" s="23">
        <v>0.93962154129999997</v>
      </c>
      <c r="G538" s="23">
        <v>0.8975596495</v>
      </c>
      <c r="H538" s="23">
        <v>0.86</v>
      </c>
      <c r="I538" s="23">
        <v>0.82289999999999996</v>
      </c>
      <c r="J538" s="23">
        <v>0.85000000000000009</v>
      </c>
      <c r="K538" s="23">
        <v>0.89</v>
      </c>
      <c r="L538" s="23">
        <v>0.84</v>
      </c>
      <c r="M538" s="217">
        <v>0.93</v>
      </c>
      <c r="N538" s="23">
        <v>0.86</v>
      </c>
      <c r="O538" s="23">
        <v>0.86</v>
      </c>
      <c r="P538" s="23">
        <v>0.88</v>
      </c>
      <c r="Q538" s="23">
        <v>0.86925487112157784</v>
      </c>
      <c r="R538" s="23">
        <v>0.86</v>
      </c>
      <c r="S538" s="216">
        <v>0.75</v>
      </c>
      <c r="T538" s="216">
        <v>0.98</v>
      </c>
      <c r="U538" s="23">
        <v>0.86</v>
      </c>
      <c r="V538" s="23">
        <v>0.88</v>
      </c>
      <c r="W538" s="23">
        <v>0.88</v>
      </c>
      <c r="X538" s="23">
        <v>0.86999999999999988</v>
      </c>
      <c r="Y538" s="23">
        <v>0.86999999999999988</v>
      </c>
      <c r="Z538" s="216">
        <v>0.97300000000000009</v>
      </c>
      <c r="AA538" s="23">
        <v>0.90500000000000003</v>
      </c>
      <c r="AB538" s="216">
        <v>0.93969999999999987</v>
      </c>
      <c r="AC538" s="23">
        <v>0.84299999999999997</v>
      </c>
      <c r="AD538" s="217">
        <v>0.84</v>
      </c>
      <c r="AE538" s="212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AX538" s="213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4" t="e">
        <v>#N/A</v>
      </c>
    </row>
    <row r="539" spans="1:65">
      <c r="A539" s="30"/>
      <c r="B539" s="19">
        <v>1</v>
      </c>
      <c r="C539" s="9">
        <v>3</v>
      </c>
      <c r="D539" s="23">
        <v>0.89775782808731752</v>
      </c>
      <c r="E539" s="23">
        <v>0.86999999999999988</v>
      </c>
      <c r="F539" s="23">
        <v>0.92904181340000003</v>
      </c>
      <c r="G539" s="23">
        <v>0.89693676610000006</v>
      </c>
      <c r="H539" s="23">
        <v>0.86999999999999988</v>
      </c>
      <c r="I539" s="23">
        <v>0.83140000000000003</v>
      </c>
      <c r="J539" s="23">
        <v>0.85000000000000009</v>
      </c>
      <c r="K539" s="23">
        <v>0.88</v>
      </c>
      <c r="L539" s="23">
        <v>0.85000000000000009</v>
      </c>
      <c r="M539" s="216">
        <v>0.97</v>
      </c>
      <c r="N539" s="23">
        <v>0.85000000000000009</v>
      </c>
      <c r="O539" s="23">
        <v>0.88</v>
      </c>
      <c r="P539" s="23">
        <v>0.88</v>
      </c>
      <c r="Q539" s="23">
        <v>0.88932258580191759</v>
      </c>
      <c r="R539" s="23">
        <v>0.85000000000000009</v>
      </c>
      <c r="S539" s="216">
        <v>0.8</v>
      </c>
      <c r="T539" s="216">
        <v>0.98</v>
      </c>
      <c r="U539" s="23">
        <v>0.83</v>
      </c>
      <c r="V539" s="23">
        <v>0.88</v>
      </c>
      <c r="W539" s="23">
        <v>0.86</v>
      </c>
      <c r="X539" s="217">
        <v>0.90000000000000013</v>
      </c>
      <c r="Y539" s="23">
        <v>0.89</v>
      </c>
      <c r="Z539" s="216">
        <v>0.96500000000000008</v>
      </c>
      <c r="AA539" s="23">
        <v>0.91700000000000004</v>
      </c>
      <c r="AB539" s="216">
        <v>0.93999999999999984</v>
      </c>
      <c r="AC539" s="23">
        <v>0.82199999999999995</v>
      </c>
      <c r="AD539" s="23">
        <v>0.91</v>
      </c>
      <c r="AE539" s="212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AX539" s="213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4">
        <v>16</v>
      </c>
    </row>
    <row r="540" spans="1:65">
      <c r="A540" s="30"/>
      <c r="B540" s="19">
        <v>1</v>
      </c>
      <c r="C540" s="9">
        <v>4</v>
      </c>
      <c r="D540" s="23">
        <v>0.8874962168976217</v>
      </c>
      <c r="E540" s="23">
        <v>0.89</v>
      </c>
      <c r="F540" s="23">
        <v>0.90772951349999997</v>
      </c>
      <c r="G540" s="23">
        <v>0.8743313224</v>
      </c>
      <c r="H540" s="23">
        <v>0.91</v>
      </c>
      <c r="I540" s="23">
        <v>0.84860000000000002</v>
      </c>
      <c r="J540" s="23">
        <v>0.81999999999999984</v>
      </c>
      <c r="K540" s="23">
        <v>0.83</v>
      </c>
      <c r="L540" s="23">
        <v>0.86</v>
      </c>
      <c r="M540" s="216">
        <v>0.97</v>
      </c>
      <c r="N540" s="23">
        <v>0.86</v>
      </c>
      <c r="O540" s="23">
        <v>0.88</v>
      </c>
      <c r="P540" s="23">
        <v>0.88</v>
      </c>
      <c r="Q540" s="23">
        <v>0.88074999326151382</v>
      </c>
      <c r="R540" s="23">
        <v>0.86</v>
      </c>
      <c r="S540" s="216">
        <v>0.8</v>
      </c>
      <c r="T540" s="216">
        <v>0.98</v>
      </c>
      <c r="U540" s="23">
        <v>0.83</v>
      </c>
      <c r="V540" s="23">
        <v>0.86999999999999988</v>
      </c>
      <c r="W540" s="23">
        <v>0.86999999999999988</v>
      </c>
      <c r="X540" s="23">
        <v>0.86</v>
      </c>
      <c r="Y540" s="23">
        <v>0.85000000000000009</v>
      </c>
      <c r="Z540" s="216">
        <v>1.0529999999999999</v>
      </c>
      <c r="AA540" s="23">
        <v>0.95299999999999996</v>
      </c>
      <c r="AB540" s="216">
        <v>0.94300000000000006</v>
      </c>
      <c r="AC540" s="23">
        <v>0.81000000000000016</v>
      </c>
      <c r="AD540" s="23">
        <v>0.91999999999999993</v>
      </c>
      <c r="AE540" s="212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AX540" s="213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4">
        <v>0.87387513723601229</v>
      </c>
    </row>
    <row r="541" spans="1:65">
      <c r="A541" s="30"/>
      <c r="B541" s="19">
        <v>1</v>
      </c>
      <c r="C541" s="9">
        <v>5</v>
      </c>
      <c r="D541" s="23">
        <v>0.88297186943842243</v>
      </c>
      <c r="E541" s="23">
        <v>0.91</v>
      </c>
      <c r="F541" s="23">
        <v>0.92505245560000005</v>
      </c>
      <c r="G541" s="23">
        <v>0.87276809630000007</v>
      </c>
      <c r="H541" s="23">
        <v>0.86</v>
      </c>
      <c r="I541" s="23">
        <v>0.86009999999999998</v>
      </c>
      <c r="J541" s="23">
        <v>0.83</v>
      </c>
      <c r="K541" s="23">
        <v>0.84</v>
      </c>
      <c r="L541" s="23">
        <v>0.84</v>
      </c>
      <c r="M541" s="216">
        <v>0.97</v>
      </c>
      <c r="N541" s="23">
        <v>0.85000000000000009</v>
      </c>
      <c r="O541" s="23">
        <v>0.89</v>
      </c>
      <c r="P541" s="23">
        <v>0.88</v>
      </c>
      <c r="Q541" s="23">
        <v>0.88070585650634969</v>
      </c>
      <c r="R541" s="23">
        <v>0.85000000000000009</v>
      </c>
      <c r="S541" s="216">
        <v>0.79</v>
      </c>
      <c r="T541" s="216">
        <v>0.95</v>
      </c>
      <c r="U541" s="23">
        <v>0.86999999999999988</v>
      </c>
      <c r="V541" s="23">
        <v>0.86</v>
      </c>
      <c r="W541" s="23">
        <v>0.86999999999999988</v>
      </c>
      <c r="X541" s="23">
        <v>0.86999999999999988</v>
      </c>
      <c r="Y541" s="23">
        <v>0.86999999999999988</v>
      </c>
      <c r="Z541" s="216">
        <v>1.0349999999999999</v>
      </c>
      <c r="AA541" s="23">
        <v>0.90500000000000003</v>
      </c>
      <c r="AB541" s="216">
        <v>0.95360000000000023</v>
      </c>
      <c r="AC541" s="23">
        <v>0.8</v>
      </c>
      <c r="AD541" s="23">
        <v>0.93</v>
      </c>
      <c r="AE541" s="212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4">
        <v>100</v>
      </c>
    </row>
    <row r="542" spans="1:65">
      <c r="A542" s="30"/>
      <c r="B542" s="19">
        <v>1</v>
      </c>
      <c r="C542" s="9">
        <v>6</v>
      </c>
      <c r="D542" s="23">
        <v>0.88357740556848985</v>
      </c>
      <c r="E542" s="23">
        <v>0.91</v>
      </c>
      <c r="F542" s="23">
        <v>0.93247316100000011</v>
      </c>
      <c r="G542" s="23">
        <v>0.89036032009999988</v>
      </c>
      <c r="H542" s="23">
        <v>0.86999999999999988</v>
      </c>
      <c r="I542" s="23">
        <v>0.84840000000000004</v>
      </c>
      <c r="J542" s="23">
        <v>0.83</v>
      </c>
      <c r="K542" s="23">
        <v>0.91</v>
      </c>
      <c r="L542" s="23">
        <v>0.84</v>
      </c>
      <c r="M542" s="216">
        <v>0.96</v>
      </c>
      <c r="N542" s="23">
        <v>0.86</v>
      </c>
      <c r="O542" s="23">
        <v>0.89</v>
      </c>
      <c r="P542" s="23">
        <v>0.86999999999999988</v>
      </c>
      <c r="Q542" s="23">
        <v>0.88793427052379115</v>
      </c>
      <c r="R542" s="23">
        <v>0.86</v>
      </c>
      <c r="S542" s="216">
        <v>0.79</v>
      </c>
      <c r="T542" s="216">
        <v>0.95</v>
      </c>
      <c r="U542" s="23">
        <v>0.86999999999999988</v>
      </c>
      <c r="V542" s="23">
        <v>0.86</v>
      </c>
      <c r="W542" s="23">
        <v>0.86999999999999988</v>
      </c>
      <c r="X542" s="23">
        <v>0.86</v>
      </c>
      <c r="Y542" s="23">
        <v>0.88</v>
      </c>
      <c r="Z542" s="216">
        <v>1.1039999999999999</v>
      </c>
      <c r="AA542" s="23">
        <v>0.92300000000000004</v>
      </c>
      <c r="AB542" s="217">
        <v>0.90880000000000027</v>
      </c>
      <c r="AC542" s="23">
        <v>0.84</v>
      </c>
      <c r="AD542" s="23">
        <v>0.93999999999999984</v>
      </c>
      <c r="AE542" s="212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57"/>
    </row>
    <row r="543" spans="1:65">
      <c r="A543" s="30"/>
      <c r="B543" s="20" t="s">
        <v>267</v>
      </c>
      <c r="C543" s="12"/>
      <c r="D543" s="218">
        <v>0.89011717763047116</v>
      </c>
      <c r="E543" s="218">
        <v>0.89</v>
      </c>
      <c r="F543" s="218">
        <v>0.92777067268333335</v>
      </c>
      <c r="G543" s="218">
        <v>0.88377318524999993</v>
      </c>
      <c r="H543" s="218">
        <v>0.87666666666666682</v>
      </c>
      <c r="I543" s="218">
        <v>0.84188333333333321</v>
      </c>
      <c r="J543" s="218">
        <v>0.83666666666666656</v>
      </c>
      <c r="K543" s="218">
        <v>0.8633333333333334</v>
      </c>
      <c r="L543" s="218">
        <v>0.84333333333333327</v>
      </c>
      <c r="M543" s="218">
        <v>0.96</v>
      </c>
      <c r="N543" s="218">
        <v>0.85833333333333339</v>
      </c>
      <c r="O543" s="218">
        <v>0.8783333333333333</v>
      </c>
      <c r="P543" s="218">
        <v>0.88</v>
      </c>
      <c r="Q543" s="218">
        <v>0.88017274791101807</v>
      </c>
      <c r="R543" s="218">
        <v>0.86</v>
      </c>
      <c r="S543" s="218">
        <v>0.78166666666666673</v>
      </c>
      <c r="T543" s="218">
        <v>0.96833333333333327</v>
      </c>
      <c r="U543" s="218">
        <v>0.85</v>
      </c>
      <c r="V543" s="218">
        <v>0.8716666666666667</v>
      </c>
      <c r="W543" s="218">
        <v>0.86833333333333329</v>
      </c>
      <c r="X543" s="218">
        <v>0.87</v>
      </c>
      <c r="Y543" s="218">
        <v>0.87166666666666659</v>
      </c>
      <c r="Z543" s="218">
        <v>1.0238333333333334</v>
      </c>
      <c r="AA543" s="218">
        <v>0.92600000000000005</v>
      </c>
      <c r="AB543" s="218">
        <v>0.93983333333333341</v>
      </c>
      <c r="AC543" s="218">
        <v>0.83350000000000002</v>
      </c>
      <c r="AD543" s="218">
        <v>0.91499999999999992</v>
      </c>
      <c r="AE543" s="212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57"/>
    </row>
    <row r="544" spans="1:65">
      <c r="A544" s="30"/>
      <c r="B544" s="3" t="s">
        <v>268</v>
      </c>
      <c r="C544" s="29"/>
      <c r="D544" s="23">
        <v>0.88949234150264456</v>
      </c>
      <c r="E544" s="23">
        <v>0.89</v>
      </c>
      <c r="F544" s="23">
        <v>0.93075748720000007</v>
      </c>
      <c r="G544" s="23">
        <v>0.88234582124999994</v>
      </c>
      <c r="H544" s="23">
        <v>0.86999999999999988</v>
      </c>
      <c r="I544" s="23">
        <v>0.84414999999999996</v>
      </c>
      <c r="J544" s="23">
        <v>0.83499999999999996</v>
      </c>
      <c r="K544" s="23">
        <v>0.86</v>
      </c>
      <c r="L544" s="23">
        <v>0.84</v>
      </c>
      <c r="M544" s="23">
        <v>0.96499999999999997</v>
      </c>
      <c r="N544" s="23">
        <v>0.86</v>
      </c>
      <c r="O544" s="23">
        <v>0.88</v>
      </c>
      <c r="P544" s="23">
        <v>0.88</v>
      </c>
      <c r="Q544" s="23">
        <v>0.8807279248839317</v>
      </c>
      <c r="R544" s="23">
        <v>0.86</v>
      </c>
      <c r="S544" s="23">
        <v>0.79</v>
      </c>
      <c r="T544" s="23">
        <v>0.97499999999999998</v>
      </c>
      <c r="U544" s="23">
        <v>0.85</v>
      </c>
      <c r="V544" s="23">
        <v>0.875</v>
      </c>
      <c r="W544" s="23">
        <v>0.86999999999999988</v>
      </c>
      <c r="X544" s="23">
        <v>0.86499999999999999</v>
      </c>
      <c r="Y544" s="23">
        <v>0.86999999999999988</v>
      </c>
      <c r="Z544" s="23">
        <v>1.024</v>
      </c>
      <c r="AA544" s="23">
        <v>0.92</v>
      </c>
      <c r="AB544" s="23">
        <v>0.9415</v>
      </c>
      <c r="AC544" s="23">
        <v>0.83099999999999996</v>
      </c>
      <c r="AD544" s="23">
        <v>0.92500000000000004</v>
      </c>
      <c r="AE544" s="212"/>
      <c r="AF544" s="213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57"/>
    </row>
    <row r="545" spans="1:65">
      <c r="A545" s="30"/>
      <c r="B545" s="3" t="s">
        <v>269</v>
      </c>
      <c r="C545" s="29"/>
      <c r="D545" s="23">
        <v>6.544576062569178E-3</v>
      </c>
      <c r="E545" s="23">
        <v>1.7888543819998382E-2</v>
      </c>
      <c r="F545" s="23">
        <v>1.0932173384506069E-2</v>
      </c>
      <c r="G545" s="23">
        <v>1.2556684536435346E-2</v>
      </c>
      <c r="H545" s="23">
        <v>1.9663841605003535E-2</v>
      </c>
      <c r="I545" s="23">
        <v>1.3368831911078351E-2</v>
      </c>
      <c r="J545" s="23">
        <v>1.2110601416390056E-2</v>
      </c>
      <c r="K545" s="23">
        <v>3.4448028487370198E-2</v>
      </c>
      <c r="L545" s="23">
        <v>1.0327955589886469E-2</v>
      </c>
      <c r="M545" s="23">
        <v>1.549193338482964E-2</v>
      </c>
      <c r="N545" s="23">
        <v>7.5277265270907341E-3</v>
      </c>
      <c r="O545" s="23">
        <v>1.1690451944500148E-2</v>
      </c>
      <c r="P545" s="23">
        <v>6.3245553203367996E-3</v>
      </c>
      <c r="Q545" s="23">
        <v>7.9277074461322119E-3</v>
      </c>
      <c r="R545" s="23">
        <v>1.0954451150103291E-2</v>
      </c>
      <c r="S545" s="23">
        <v>2.1369760566432826E-2</v>
      </c>
      <c r="T545" s="23">
        <v>1.4719601443879758E-2</v>
      </c>
      <c r="U545" s="23">
        <v>1.8973665961010248E-2</v>
      </c>
      <c r="V545" s="23">
        <v>9.8319208025017622E-3</v>
      </c>
      <c r="W545" s="23">
        <v>7.5277265270908018E-3</v>
      </c>
      <c r="X545" s="23">
        <v>1.5491933384829725E-2</v>
      </c>
      <c r="Y545" s="23">
        <v>1.3291601358251241E-2</v>
      </c>
      <c r="Z545" s="23">
        <v>5.2086146590688179E-2</v>
      </c>
      <c r="AA545" s="23">
        <v>2.2045407685048566E-2</v>
      </c>
      <c r="AB545" s="23">
        <v>1.6495655993826543E-2</v>
      </c>
      <c r="AC545" s="23">
        <v>3.0644738536982137E-2</v>
      </c>
      <c r="AD545" s="23">
        <v>3.9370039370059041E-2</v>
      </c>
      <c r="AE545" s="212"/>
      <c r="AF545" s="213"/>
      <c r="AG545" s="213"/>
      <c r="AH545" s="213"/>
      <c r="AI545" s="213"/>
      <c r="AJ545" s="213"/>
      <c r="AK545" s="213"/>
      <c r="AL545" s="213"/>
      <c r="AM545" s="213"/>
      <c r="AN545" s="213"/>
      <c r="AO545" s="213"/>
      <c r="AP545" s="213"/>
      <c r="AQ545" s="213"/>
      <c r="AR545" s="213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57"/>
    </row>
    <row r="546" spans="1:65">
      <c r="A546" s="30"/>
      <c r="B546" s="3" t="s">
        <v>87</v>
      </c>
      <c r="C546" s="29"/>
      <c r="D546" s="13">
        <v>7.3524882195747654E-3</v>
      </c>
      <c r="E546" s="13">
        <v>2.009948743820043E-2</v>
      </c>
      <c r="F546" s="13">
        <v>1.1783271131957238E-2</v>
      </c>
      <c r="G546" s="13">
        <v>1.4208039739159246E-2</v>
      </c>
      <c r="H546" s="13">
        <v>2.2430237572247373E-2</v>
      </c>
      <c r="I546" s="13">
        <v>1.5879672849854518E-2</v>
      </c>
      <c r="J546" s="13">
        <v>1.4474822410027958E-2</v>
      </c>
      <c r="K546" s="13">
        <v>3.9901191298112197E-2</v>
      </c>
      <c r="L546" s="13">
        <v>1.2246587655991861E-2</v>
      </c>
      <c r="M546" s="13">
        <v>1.6137430609197541E-2</v>
      </c>
      <c r="N546" s="13">
        <v>8.7701668276785241E-3</v>
      </c>
      <c r="O546" s="13">
        <v>1.3309812460531478E-2</v>
      </c>
      <c r="P546" s="13">
        <v>7.186994682200909E-3</v>
      </c>
      <c r="Q546" s="13">
        <v>9.0069903492781978E-3</v>
      </c>
      <c r="R546" s="13">
        <v>1.2737733895468943E-2</v>
      </c>
      <c r="S546" s="13">
        <v>2.7338712878165659E-2</v>
      </c>
      <c r="T546" s="13">
        <v>1.5200965346519544E-2</v>
      </c>
      <c r="U546" s="13">
        <v>2.2321959954129705E-2</v>
      </c>
      <c r="V546" s="13">
        <v>1.1279450251436056E-2</v>
      </c>
      <c r="W546" s="13">
        <v>8.6691668258243402E-3</v>
      </c>
      <c r="X546" s="13">
        <v>1.7806819982562901E-2</v>
      </c>
      <c r="Y546" s="13">
        <v>1.5248491041970832E-2</v>
      </c>
      <c r="Z546" s="13">
        <v>5.0873657747701292E-2</v>
      </c>
      <c r="AA546" s="13">
        <v>2.3807135728994129E-2</v>
      </c>
      <c r="AB546" s="13">
        <v>1.7551682206589689E-2</v>
      </c>
      <c r="AC546" s="13">
        <v>3.6766332977783006E-2</v>
      </c>
      <c r="AD546" s="13">
        <v>4.3027365431758516E-2</v>
      </c>
      <c r="AE546" s="157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3" t="s">
        <v>270</v>
      </c>
      <c r="C547" s="29"/>
      <c r="D547" s="13">
        <v>1.8586225539990675E-2</v>
      </c>
      <c r="E547" s="13">
        <v>1.8452135868047614E-2</v>
      </c>
      <c r="F547" s="13">
        <v>6.1674183359636148E-2</v>
      </c>
      <c r="G547" s="13">
        <v>1.132661588850592E-2</v>
      </c>
      <c r="H547" s="13">
        <v>3.1944259674030473E-3</v>
      </c>
      <c r="I547" s="13">
        <v>-3.660912473590483E-2</v>
      </c>
      <c r="J547" s="13">
        <v>-4.2578703734532097E-2</v>
      </c>
      <c r="K547" s="13">
        <v>-1.2063283933242075E-2</v>
      </c>
      <c r="L547" s="13">
        <v>-3.4949848784209592E-2</v>
      </c>
      <c r="M547" s="13">
        <v>9.8555112846433479E-2</v>
      </c>
      <c r="N547" s="13">
        <v>-1.7784925145983954E-2</v>
      </c>
      <c r="O547" s="13">
        <v>5.1016397049834517E-3</v>
      </c>
      <c r="P547" s="13">
        <v>7.0088534425640781E-3</v>
      </c>
      <c r="Q547" s="13">
        <v>7.2065337559832354E-3</v>
      </c>
      <c r="R547" s="13">
        <v>-1.5877711408403328E-2</v>
      </c>
      <c r="S547" s="13">
        <v>-0.1055167570746921</v>
      </c>
      <c r="T547" s="13">
        <v>0.10809118153433639</v>
      </c>
      <c r="U547" s="13">
        <v>-2.7320993833887086E-2</v>
      </c>
      <c r="V547" s="13">
        <v>-2.527215245339054E-3</v>
      </c>
      <c r="W547" s="13">
        <v>-6.3416427205003068E-3</v>
      </c>
      <c r="X547" s="13">
        <v>-4.4344289829196804E-3</v>
      </c>
      <c r="Y547" s="13">
        <v>-2.527215245339165E-3</v>
      </c>
      <c r="Z547" s="13">
        <v>0.17160139899577098</v>
      </c>
      <c r="AA547" s="13">
        <v>5.9647952599789056E-2</v>
      </c>
      <c r="AB547" s="13">
        <v>7.5477826621708211E-2</v>
      </c>
      <c r="AC547" s="13">
        <v>-4.6202409835935154E-2</v>
      </c>
      <c r="AD547" s="13">
        <v>4.7060341931756788E-2</v>
      </c>
      <c r="AE547" s="157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A548" s="30"/>
      <c r="B548" s="46" t="s">
        <v>271</v>
      </c>
      <c r="C548" s="47"/>
      <c r="D548" s="45">
        <v>0.49</v>
      </c>
      <c r="E548" s="45">
        <v>0.49</v>
      </c>
      <c r="F548" s="45">
        <v>1.88</v>
      </c>
      <c r="G548" s="45">
        <v>0.26</v>
      </c>
      <c r="H548" s="45">
        <v>0</v>
      </c>
      <c r="I548" s="45">
        <v>1.28</v>
      </c>
      <c r="J548" s="45">
        <v>1.47</v>
      </c>
      <c r="K548" s="45">
        <v>0.49</v>
      </c>
      <c r="L548" s="45">
        <v>1.23</v>
      </c>
      <c r="M548" s="45">
        <v>3.07</v>
      </c>
      <c r="N548" s="45">
        <v>0.67</v>
      </c>
      <c r="O548" s="45">
        <v>0.06</v>
      </c>
      <c r="P548" s="45">
        <v>0.12</v>
      </c>
      <c r="Q548" s="45">
        <v>0.13</v>
      </c>
      <c r="R548" s="45">
        <v>0.61</v>
      </c>
      <c r="S548" s="45">
        <v>3.49</v>
      </c>
      <c r="T548" s="45">
        <v>3.37</v>
      </c>
      <c r="U548" s="45">
        <v>0.98</v>
      </c>
      <c r="V548" s="45">
        <v>0.18</v>
      </c>
      <c r="W548" s="45">
        <v>0.31</v>
      </c>
      <c r="X548" s="45">
        <v>0.25</v>
      </c>
      <c r="Y548" s="45">
        <v>0.18</v>
      </c>
      <c r="Z548" s="45">
        <v>5.41</v>
      </c>
      <c r="AA548" s="45">
        <v>1.8</v>
      </c>
      <c r="AB548" s="45">
        <v>2.3199999999999998</v>
      </c>
      <c r="AC548" s="45">
        <v>1.59</v>
      </c>
      <c r="AD548" s="45">
        <v>1.41</v>
      </c>
      <c r="AE548" s="157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6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BM549" s="56"/>
    </row>
    <row r="550" spans="1:65" ht="15">
      <c r="B550" s="8" t="s">
        <v>592</v>
      </c>
      <c r="BM550" s="28" t="s">
        <v>67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227</v>
      </c>
      <c r="E551" s="17" t="s">
        <v>227</v>
      </c>
      <c r="F551" s="17" t="s">
        <v>227</v>
      </c>
      <c r="G551" s="17" t="s">
        <v>227</v>
      </c>
      <c r="H551" s="17" t="s">
        <v>227</v>
      </c>
      <c r="I551" s="17" t="s">
        <v>227</v>
      </c>
      <c r="J551" s="17" t="s">
        <v>227</v>
      </c>
      <c r="K551" s="17" t="s">
        <v>227</v>
      </c>
      <c r="L551" s="17" t="s">
        <v>227</v>
      </c>
      <c r="M551" s="17" t="s">
        <v>227</v>
      </c>
      <c r="N551" s="17" t="s">
        <v>227</v>
      </c>
      <c r="O551" s="17" t="s">
        <v>227</v>
      </c>
      <c r="P551" s="17" t="s">
        <v>227</v>
      </c>
      <c r="Q551" s="17" t="s">
        <v>227</v>
      </c>
      <c r="R551" s="17" t="s">
        <v>227</v>
      </c>
      <c r="S551" s="17" t="s">
        <v>227</v>
      </c>
      <c r="T551" s="17" t="s">
        <v>227</v>
      </c>
      <c r="U551" s="17" t="s">
        <v>227</v>
      </c>
      <c r="V551" s="17" t="s">
        <v>227</v>
      </c>
      <c r="W551" s="17" t="s">
        <v>227</v>
      </c>
      <c r="X551" s="17" t="s">
        <v>227</v>
      </c>
      <c r="Y551" s="17" t="s">
        <v>227</v>
      </c>
      <c r="Z551" s="17" t="s">
        <v>227</v>
      </c>
      <c r="AA551" s="17" t="s">
        <v>227</v>
      </c>
      <c r="AB551" s="17" t="s">
        <v>227</v>
      </c>
      <c r="AC551" s="17" t="s">
        <v>227</v>
      </c>
      <c r="AD551" s="17" t="s">
        <v>227</v>
      </c>
      <c r="AE551" s="157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228</v>
      </c>
      <c r="C552" s="9" t="s">
        <v>228</v>
      </c>
      <c r="D552" s="155" t="s">
        <v>232</v>
      </c>
      <c r="E552" s="156" t="s">
        <v>233</v>
      </c>
      <c r="F552" s="156" t="s">
        <v>234</v>
      </c>
      <c r="G552" s="156" t="s">
        <v>293</v>
      </c>
      <c r="H552" s="156" t="s">
        <v>237</v>
      </c>
      <c r="I552" s="156" t="s">
        <v>238</v>
      </c>
      <c r="J552" s="156" t="s">
        <v>239</v>
      </c>
      <c r="K552" s="156" t="s">
        <v>241</v>
      </c>
      <c r="L552" s="156" t="s">
        <v>242</v>
      </c>
      <c r="M552" s="156" t="s">
        <v>243</v>
      </c>
      <c r="N552" s="156" t="s">
        <v>244</v>
      </c>
      <c r="O552" s="156" t="s">
        <v>245</v>
      </c>
      <c r="P552" s="156" t="s">
        <v>246</v>
      </c>
      <c r="Q552" s="156" t="s">
        <v>247</v>
      </c>
      <c r="R552" s="156" t="s">
        <v>248</v>
      </c>
      <c r="S552" s="156" t="s">
        <v>249</v>
      </c>
      <c r="T552" s="156" t="s">
        <v>250</v>
      </c>
      <c r="U552" s="156" t="s">
        <v>251</v>
      </c>
      <c r="V552" s="156" t="s">
        <v>252</v>
      </c>
      <c r="W552" s="156" t="s">
        <v>253</v>
      </c>
      <c r="X552" s="156" t="s">
        <v>254</v>
      </c>
      <c r="Y552" s="156" t="s">
        <v>255</v>
      </c>
      <c r="Z552" s="156" t="s">
        <v>256</v>
      </c>
      <c r="AA552" s="156" t="s">
        <v>257</v>
      </c>
      <c r="AB552" s="156" t="s">
        <v>258</v>
      </c>
      <c r="AC552" s="156" t="s">
        <v>259</v>
      </c>
      <c r="AD552" s="156" t="s">
        <v>260</v>
      </c>
      <c r="AE552" s="157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290</v>
      </c>
      <c r="E553" s="11" t="s">
        <v>328</v>
      </c>
      <c r="F553" s="11" t="s">
        <v>328</v>
      </c>
      <c r="G553" s="11" t="s">
        <v>329</v>
      </c>
      <c r="H553" s="11" t="s">
        <v>329</v>
      </c>
      <c r="I553" s="11" t="s">
        <v>328</v>
      </c>
      <c r="J553" s="11" t="s">
        <v>328</v>
      </c>
      <c r="K553" s="11" t="s">
        <v>290</v>
      </c>
      <c r="L553" s="11" t="s">
        <v>290</v>
      </c>
      <c r="M553" s="11" t="s">
        <v>290</v>
      </c>
      <c r="N553" s="11" t="s">
        <v>290</v>
      </c>
      <c r="O553" s="11" t="s">
        <v>290</v>
      </c>
      <c r="P553" s="11" t="s">
        <v>290</v>
      </c>
      <c r="Q553" s="11" t="s">
        <v>329</v>
      </c>
      <c r="R553" s="11" t="s">
        <v>329</v>
      </c>
      <c r="S553" s="11" t="s">
        <v>329</v>
      </c>
      <c r="T553" s="11" t="s">
        <v>329</v>
      </c>
      <c r="U553" s="11" t="s">
        <v>329</v>
      </c>
      <c r="V553" s="11" t="s">
        <v>290</v>
      </c>
      <c r="W553" s="11" t="s">
        <v>328</v>
      </c>
      <c r="X553" s="11" t="s">
        <v>328</v>
      </c>
      <c r="Y553" s="11" t="s">
        <v>290</v>
      </c>
      <c r="Z553" s="11" t="s">
        <v>329</v>
      </c>
      <c r="AA553" s="11" t="s">
        <v>328</v>
      </c>
      <c r="AB553" s="11" t="s">
        <v>328</v>
      </c>
      <c r="AC553" s="11" t="s">
        <v>290</v>
      </c>
      <c r="AD553" s="11" t="s">
        <v>329</v>
      </c>
      <c r="AE553" s="157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330</v>
      </c>
      <c r="E554" s="26" t="s">
        <v>331</v>
      </c>
      <c r="F554" s="26" t="s">
        <v>330</v>
      </c>
      <c r="G554" s="26" t="s">
        <v>332</v>
      </c>
      <c r="H554" s="26" t="s">
        <v>333</v>
      </c>
      <c r="I554" s="26" t="s">
        <v>333</v>
      </c>
      <c r="J554" s="26" t="s">
        <v>333</v>
      </c>
      <c r="K554" s="26" t="s">
        <v>333</v>
      </c>
      <c r="L554" s="26" t="s">
        <v>333</v>
      </c>
      <c r="M554" s="26" t="s">
        <v>333</v>
      </c>
      <c r="N554" s="26" t="s">
        <v>333</v>
      </c>
      <c r="O554" s="26" t="s">
        <v>333</v>
      </c>
      <c r="P554" s="26" t="s">
        <v>333</v>
      </c>
      <c r="Q554" s="26" t="s">
        <v>331</v>
      </c>
      <c r="R554" s="26" t="s">
        <v>332</v>
      </c>
      <c r="S554" s="26" t="s">
        <v>332</v>
      </c>
      <c r="T554" s="26" t="s">
        <v>331</v>
      </c>
      <c r="U554" s="26" t="s">
        <v>333</v>
      </c>
      <c r="V554" s="26" t="s">
        <v>266</v>
      </c>
      <c r="W554" s="26" t="s">
        <v>332</v>
      </c>
      <c r="X554" s="26" t="s">
        <v>331</v>
      </c>
      <c r="Y554" s="26" t="s">
        <v>331</v>
      </c>
      <c r="Z554" s="26" t="s">
        <v>333</v>
      </c>
      <c r="AA554" s="26" t="s">
        <v>333</v>
      </c>
      <c r="AB554" s="26" t="s">
        <v>330</v>
      </c>
      <c r="AC554" s="26" t="s">
        <v>333</v>
      </c>
      <c r="AD554" s="26" t="s">
        <v>332</v>
      </c>
      <c r="AE554" s="157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0">
        <v>3.4403676476016755E-2</v>
      </c>
      <c r="E555" s="210">
        <v>3.2600000000000004E-2</v>
      </c>
      <c r="F555" s="210">
        <v>3.5205755649999997E-2</v>
      </c>
      <c r="G555" s="210">
        <v>3.4347130409999996E-2</v>
      </c>
      <c r="H555" s="211">
        <v>3.7599999999999995E-2</v>
      </c>
      <c r="I555" s="210">
        <v>3.2199999999999999E-2</v>
      </c>
      <c r="J555" s="211">
        <v>3.8900000000000004E-2</v>
      </c>
      <c r="K555" s="210">
        <v>3.2000000000000001E-2</v>
      </c>
      <c r="L555" s="210">
        <v>3.1699999999999999E-2</v>
      </c>
      <c r="M555" s="210">
        <v>3.5299999999999998E-2</v>
      </c>
      <c r="N555" s="210">
        <v>3.3599999999999998E-2</v>
      </c>
      <c r="O555" s="210">
        <v>3.4699999999999995E-2</v>
      </c>
      <c r="P555" s="210">
        <v>3.39E-2</v>
      </c>
      <c r="Q555" s="210">
        <v>3.3556417482456004E-2</v>
      </c>
      <c r="R555" s="210">
        <v>3.1100000000000003E-2</v>
      </c>
      <c r="S555" s="210">
        <v>3.2399999999999998E-2</v>
      </c>
      <c r="T555" s="210">
        <v>3.4099999999999998E-2</v>
      </c>
      <c r="U555" s="210">
        <v>3.3100000000000004E-2</v>
      </c>
      <c r="V555" s="210">
        <v>3.4000000000000002E-2</v>
      </c>
      <c r="W555" s="210">
        <v>3.3700000000000001E-2</v>
      </c>
      <c r="X555" s="210">
        <v>3.3000000000000002E-2</v>
      </c>
      <c r="Y555" s="210">
        <v>3.5099999999999999E-2</v>
      </c>
      <c r="Z555" s="211">
        <v>3.2000000000000001E-2</v>
      </c>
      <c r="AA555" s="210">
        <v>3.56E-2</v>
      </c>
      <c r="AB555" s="211">
        <v>4.1130000000000007E-2</v>
      </c>
      <c r="AC555" s="211">
        <v>3.6600000000000001E-2</v>
      </c>
      <c r="AD555" s="210">
        <v>3.6499999999999998E-2</v>
      </c>
      <c r="AE555" s="212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4">
        <v>1</v>
      </c>
    </row>
    <row r="556" spans="1:65">
      <c r="A556" s="30"/>
      <c r="B556" s="19">
        <v>1</v>
      </c>
      <c r="C556" s="9">
        <v>2</v>
      </c>
      <c r="D556" s="23">
        <v>3.449350901778251E-2</v>
      </c>
      <c r="E556" s="23">
        <v>3.2099999999999997E-2</v>
      </c>
      <c r="F556" s="23">
        <v>3.4730792279999999E-2</v>
      </c>
      <c r="G556" s="23">
        <v>3.451678146E-2</v>
      </c>
      <c r="H556" s="216">
        <v>3.8600000000000002E-2</v>
      </c>
      <c r="I556" s="23">
        <v>3.1399999999999997E-2</v>
      </c>
      <c r="J556" s="216">
        <v>3.9300000000000002E-2</v>
      </c>
      <c r="K556" s="23">
        <v>3.4299999999999997E-2</v>
      </c>
      <c r="L556" s="23">
        <v>3.1699999999999999E-2</v>
      </c>
      <c r="M556" s="217">
        <v>3.3399999999999999E-2</v>
      </c>
      <c r="N556" s="23">
        <v>3.3399999999999999E-2</v>
      </c>
      <c r="O556" s="23">
        <v>3.5200000000000002E-2</v>
      </c>
      <c r="P556" s="23">
        <v>3.32E-2</v>
      </c>
      <c r="Q556" s="23">
        <v>3.4409688622056005E-2</v>
      </c>
      <c r="R556" s="23">
        <v>3.1300000000000001E-2</v>
      </c>
      <c r="S556" s="23">
        <v>3.1599999999999996E-2</v>
      </c>
      <c r="T556" s="23">
        <v>3.44E-2</v>
      </c>
      <c r="U556" s="23">
        <v>3.4200000000000001E-2</v>
      </c>
      <c r="V556" s="23">
        <v>3.3599999999999998E-2</v>
      </c>
      <c r="W556" s="23">
        <v>3.4299999999999997E-2</v>
      </c>
      <c r="X556" s="23">
        <v>3.3399999999999999E-2</v>
      </c>
      <c r="Y556" s="23">
        <v>3.4499999999999996E-2</v>
      </c>
      <c r="Z556" s="216">
        <v>2.9000000000000001E-2</v>
      </c>
      <c r="AA556" s="23">
        <v>3.4099999999999998E-2</v>
      </c>
      <c r="AB556" s="216">
        <v>4.061E-2</v>
      </c>
      <c r="AC556" s="216">
        <v>4.02E-2</v>
      </c>
      <c r="AD556" s="217">
        <v>3.2500000000000001E-2</v>
      </c>
      <c r="AE556" s="212"/>
      <c r="AF556" s="213"/>
      <c r="AG556" s="213"/>
      <c r="AH556" s="213"/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4">
        <v>27</v>
      </c>
    </row>
    <row r="557" spans="1:65">
      <c r="A557" s="30"/>
      <c r="B557" s="19">
        <v>1</v>
      </c>
      <c r="C557" s="9">
        <v>3</v>
      </c>
      <c r="D557" s="23">
        <v>3.4996143991797603E-2</v>
      </c>
      <c r="E557" s="23">
        <v>3.1899999999999998E-2</v>
      </c>
      <c r="F557" s="23">
        <v>3.4603516920000001E-2</v>
      </c>
      <c r="G557" s="23">
        <v>3.4215409090000003E-2</v>
      </c>
      <c r="H557" s="216">
        <v>3.85E-2</v>
      </c>
      <c r="I557" s="23">
        <v>3.1899999999999998E-2</v>
      </c>
      <c r="J557" s="216">
        <v>3.9300000000000002E-2</v>
      </c>
      <c r="K557" s="23">
        <v>3.4000000000000002E-2</v>
      </c>
      <c r="L557" s="23">
        <v>3.2099999999999997E-2</v>
      </c>
      <c r="M557" s="23">
        <v>3.5099999999999999E-2</v>
      </c>
      <c r="N557" s="23">
        <v>3.32E-2</v>
      </c>
      <c r="O557" s="23">
        <v>3.4799999999999998E-2</v>
      </c>
      <c r="P557" s="23">
        <v>3.3500000000000002E-2</v>
      </c>
      <c r="Q557" s="23">
        <v>3.4640816911397844E-2</v>
      </c>
      <c r="R557" s="217">
        <v>2.9599999999999998E-2</v>
      </c>
      <c r="S557" s="23">
        <v>3.2600000000000004E-2</v>
      </c>
      <c r="T557" s="23">
        <v>3.4499999999999996E-2</v>
      </c>
      <c r="U557" s="23">
        <v>3.3500000000000002E-2</v>
      </c>
      <c r="V557" s="23">
        <v>3.3599999999999998E-2</v>
      </c>
      <c r="W557" s="23">
        <v>3.3599999999999998E-2</v>
      </c>
      <c r="X557" s="217">
        <v>3.4499999999999996E-2</v>
      </c>
      <c r="Y557" s="23">
        <v>3.6200000000000003E-2</v>
      </c>
      <c r="Z557" s="216">
        <v>2.7E-2</v>
      </c>
      <c r="AA557" s="23">
        <v>3.49E-2</v>
      </c>
      <c r="AB557" s="216">
        <v>4.0849999999999997E-2</v>
      </c>
      <c r="AC557" s="216">
        <v>3.9599999999999996E-2</v>
      </c>
      <c r="AD557" s="23">
        <v>3.49E-2</v>
      </c>
      <c r="AE557" s="212"/>
      <c r="AF557" s="213"/>
      <c r="AG557" s="213"/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4">
        <v>16</v>
      </c>
    </row>
    <row r="558" spans="1:65">
      <c r="A558" s="30"/>
      <c r="B558" s="19">
        <v>1</v>
      </c>
      <c r="C558" s="9">
        <v>4</v>
      </c>
      <c r="D558" s="23">
        <v>3.3864221001842214E-2</v>
      </c>
      <c r="E558" s="23">
        <v>3.2600000000000004E-2</v>
      </c>
      <c r="F558" s="23">
        <v>3.5540152139999996E-2</v>
      </c>
      <c r="G558" s="23">
        <v>3.4258240859999997E-2</v>
      </c>
      <c r="H558" s="216">
        <v>0.04</v>
      </c>
      <c r="I558" s="23">
        <v>3.2599999999999997E-2</v>
      </c>
      <c r="J558" s="216">
        <v>3.8699999999999998E-2</v>
      </c>
      <c r="K558" s="23">
        <v>3.2000000000000001E-2</v>
      </c>
      <c r="L558" s="23">
        <v>3.2199999999999999E-2</v>
      </c>
      <c r="M558" s="23">
        <v>3.5200000000000002E-2</v>
      </c>
      <c r="N558" s="23">
        <v>3.32E-2</v>
      </c>
      <c r="O558" s="23">
        <v>3.56E-2</v>
      </c>
      <c r="P558" s="23">
        <v>3.3100000000000004E-2</v>
      </c>
      <c r="Q558" s="23">
        <v>3.4927432079256006E-2</v>
      </c>
      <c r="R558" s="23">
        <v>3.0699999999999998E-2</v>
      </c>
      <c r="S558" s="23">
        <v>3.2500000000000001E-2</v>
      </c>
      <c r="T558" s="23">
        <v>3.4000000000000002E-2</v>
      </c>
      <c r="U558" s="23">
        <v>3.2800000000000003E-2</v>
      </c>
      <c r="V558" s="23">
        <v>3.3000000000000002E-2</v>
      </c>
      <c r="W558" s="23">
        <v>3.39E-2</v>
      </c>
      <c r="X558" s="23">
        <v>3.2899999999999999E-2</v>
      </c>
      <c r="Y558" s="23">
        <v>3.4499999999999996E-2</v>
      </c>
      <c r="Z558" s="23"/>
      <c r="AA558" s="23">
        <v>3.56E-2</v>
      </c>
      <c r="AB558" s="216">
        <v>4.0829999999999998E-2</v>
      </c>
      <c r="AC558" s="216">
        <v>3.85E-2</v>
      </c>
      <c r="AD558" s="23">
        <v>3.5299999999999998E-2</v>
      </c>
      <c r="AE558" s="212"/>
      <c r="AF558" s="213"/>
      <c r="AG558" s="213"/>
      <c r="AH558" s="213"/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4">
        <v>3.3739088522867416E-2</v>
      </c>
    </row>
    <row r="559" spans="1:65">
      <c r="A559" s="30"/>
      <c r="B559" s="19">
        <v>1</v>
      </c>
      <c r="C559" s="9">
        <v>5</v>
      </c>
      <c r="D559" s="23">
        <v>3.403131973659998E-2</v>
      </c>
      <c r="E559" s="23">
        <v>3.3500000000000002E-2</v>
      </c>
      <c r="F559" s="23">
        <v>3.4310788029999997E-2</v>
      </c>
      <c r="G559" s="23">
        <v>3.4722777860000005E-2</v>
      </c>
      <c r="H559" s="216">
        <v>3.8400000000000004E-2</v>
      </c>
      <c r="I559" s="23">
        <v>3.3099999999999997E-2</v>
      </c>
      <c r="J559" s="216">
        <v>3.8900000000000004E-2</v>
      </c>
      <c r="K559" s="23">
        <v>3.2199999999999999E-2</v>
      </c>
      <c r="L559" s="23">
        <v>3.1699999999999999E-2</v>
      </c>
      <c r="M559" s="23">
        <v>3.5400000000000001E-2</v>
      </c>
      <c r="N559" s="23">
        <v>3.2899999999999999E-2</v>
      </c>
      <c r="O559" s="23">
        <v>3.5799999999999998E-2</v>
      </c>
      <c r="P559" s="23">
        <v>3.3399999999999999E-2</v>
      </c>
      <c r="Q559" s="23">
        <v>3.3744786365710461E-2</v>
      </c>
      <c r="R559" s="23">
        <v>3.1399999999999997E-2</v>
      </c>
      <c r="S559" s="23">
        <v>3.32E-2</v>
      </c>
      <c r="T559" s="23">
        <v>3.4200000000000001E-2</v>
      </c>
      <c r="U559" s="23">
        <v>3.4200000000000001E-2</v>
      </c>
      <c r="V559" s="23">
        <v>3.2399999999999998E-2</v>
      </c>
      <c r="W559" s="23">
        <v>3.3700000000000001E-2</v>
      </c>
      <c r="X559" s="23">
        <v>3.3500000000000002E-2</v>
      </c>
      <c r="Y559" s="23">
        <v>3.5200000000000002E-2</v>
      </c>
      <c r="Z559" s="23"/>
      <c r="AA559" s="23">
        <v>3.4099999999999998E-2</v>
      </c>
      <c r="AB559" s="216">
        <v>4.1159999999999995E-2</v>
      </c>
      <c r="AC559" s="216">
        <v>3.85E-2</v>
      </c>
      <c r="AD559" s="23">
        <v>3.5799999999999998E-2</v>
      </c>
      <c r="AE559" s="212"/>
      <c r="AF559" s="213"/>
      <c r="AG559" s="213"/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214">
        <v>101</v>
      </c>
    </row>
    <row r="560" spans="1:65">
      <c r="A560" s="30"/>
      <c r="B560" s="19">
        <v>1</v>
      </c>
      <c r="C560" s="9">
        <v>6</v>
      </c>
      <c r="D560" s="23">
        <v>3.4745600139927876E-2</v>
      </c>
      <c r="E560" s="23">
        <v>3.3399999999999999E-2</v>
      </c>
      <c r="F560" s="23">
        <v>3.4049433399999995E-2</v>
      </c>
      <c r="G560" s="23">
        <v>3.3700621129999997E-2</v>
      </c>
      <c r="H560" s="216">
        <v>3.7399999999999996E-2</v>
      </c>
      <c r="I560" s="23">
        <v>3.2300000000000002E-2</v>
      </c>
      <c r="J560" s="216">
        <v>3.9399999999999998E-2</v>
      </c>
      <c r="K560" s="23">
        <v>3.4999999999999996E-2</v>
      </c>
      <c r="L560" s="23">
        <v>3.1899999999999998E-2</v>
      </c>
      <c r="M560" s="23">
        <v>3.5299999999999998E-2</v>
      </c>
      <c r="N560" s="23">
        <v>3.3500000000000002E-2</v>
      </c>
      <c r="O560" s="23">
        <v>3.5700000000000003E-2</v>
      </c>
      <c r="P560" s="23">
        <v>3.2800000000000003E-2</v>
      </c>
      <c r="Q560" s="23">
        <v>3.3981283963656003E-2</v>
      </c>
      <c r="R560" s="23">
        <v>3.0200000000000001E-2</v>
      </c>
      <c r="S560" s="23">
        <v>3.3399999999999999E-2</v>
      </c>
      <c r="T560" s="23">
        <v>3.44E-2</v>
      </c>
      <c r="U560" s="23">
        <v>3.32E-2</v>
      </c>
      <c r="V560" s="23">
        <v>3.32E-2</v>
      </c>
      <c r="W560" s="23">
        <v>3.3599999999999998E-2</v>
      </c>
      <c r="X560" s="23">
        <v>3.3300000000000003E-2</v>
      </c>
      <c r="Y560" s="23">
        <v>3.5200000000000002E-2</v>
      </c>
      <c r="Z560" s="216">
        <v>0.03</v>
      </c>
      <c r="AA560" s="23">
        <v>3.49E-2</v>
      </c>
      <c r="AB560" s="216">
        <v>4.0570000000000002E-2</v>
      </c>
      <c r="AC560" s="216">
        <v>3.61E-2</v>
      </c>
      <c r="AD560" s="23">
        <v>3.6200000000000003E-2</v>
      </c>
      <c r="AE560" s="212"/>
      <c r="AF560" s="213"/>
      <c r="AG560" s="213"/>
      <c r="AH560" s="213"/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57"/>
    </row>
    <row r="561" spans="1:65">
      <c r="A561" s="30"/>
      <c r="B561" s="20" t="s">
        <v>267</v>
      </c>
      <c r="C561" s="12"/>
      <c r="D561" s="218">
        <v>3.4422411727327823E-2</v>
      </c>
      <c r="E561" s="218">
        <v>3.2683333333333335E-2</v>
      </c>
      <c r="F561" s="218">
        <v>3.4740073069999995E-2</v>
      </c>
      <c r="G561" s="218">
        <v>3.4293493468333332E-2</v>
      </c>
      <c r="H561" s="218">
        <v>3.8416666666666661E-2</v>
      </c>
      <c r="I561" s="218">
        <v>3.2249999999999994E-2</v>
      </c>
      <c r="J561" s="218">
        <v>3.9083333333333331E-2</v>
      </c>
      <c r="K561" s="218">
        <v>3.3250000000000002E-2</v>
      </c>
      <c r="L561" s="218">
        <v>3.188333333333334E-2</v>
      </c>
      <c r="M561" s="218">
        <v>3.4950000000000002E-2</v>
      </c>
      <c r="N561" s="218">
        <v>3.3300000000000003E-2</v>
      </c>
      <c r="O561" s="218">
        <v>3.5299999999999998E-2</v>
      </c>
      <c r="P561" s="218">
        <v>3.3316666666666661E-2</v>
      </c>
      <c r="Q561" s="218">
        <v>3.4210070904088723E-2</v>
      </c>
      <c r="R561" s="218">
        <v>3.071666666666667E-2</v>
      </c>
      <c r="S561" s="218">
        <v>3.2616666666666662E-2</v>
      </c>
      <c r="T561" s="218">
        <v>3.4266666666666667E-2</v>
      </c>
      <c r="U561" s="218">
        <v>3.3500000000000002E-2</v>
      </c>
      <c r="V561" s="218">
        <v>3.3299999999999996E-2</v>
      </c>
      <c r="W561" s="218">
        <v>3.3800000000000004E-2</v>
      </c>
      <c r="X561" s="218">
        <v>3.3433333333333329E-2</v>
      </c>
      <c r="Y561" s="218">
        <v>3.5116666666666671E-2</v>
      </c>
      <c r="Z561" s="218">
        <v>2.9499999999999998E-2</v>
      </c>
      <c r="AA561" s="218">
        <v>3.4866666666666664E-2</v>
      </c>
      <c r="AB561" s="218">
        <v>4.0858333333333337E-2</v>
      </c>
      <c r="AC561" s="218">
        <v>3.8249999999999999E-2</v>
      </c>
      <c r="AD561" s="218">
        <v>3.5200000000000002E-2</v>
      </c>
      <c r="AE561" s="212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7"/>
    </row>
    <row r="562" spans="1:65">
      <c r="A562" s="30"/>
      <c r="B562" s="3" t="s">
        <v>268</v>
      </c>
      <c r="C562" s="29"/>
      <c r="D562" s="23">
        <v>3.4448592746899633E-2</v>
      </c>
      <c r="E562" s="23">
        <v>3.2600000000000004E-2</v>
      </c>
      <c r="F562" s="23">
        <v>3.46671546E-2</v>
      </c>
      <c r="G562" s="23">
        <v>3.4302685634999996E-2</v>
      </c>
      <c r="H562" s="23">
        <v>3.8449999999999998E-2</v>
      </c>
      <c r="I562" s="23">
        <v>3.2250000000000001E-2</v>
      </c>
      <c r="J562" s="23">
        <v>3.9100000000000003E-2</v>
      </c>
      <c r="K562" s="23">
        <v>3.3100000000000004E-2</v>
      </c>
      <c r="L562" s="23">
        <v>3.1799999999999995E-2</v>
      </c>
      <c r="M562" s="23">
        <v>3.5250000000000004E-2</v>
      </c>
      <c r="N562" s="23">
        <v>3.3299999999999996E-2</v>
      </c>
      <c r="O562" s="23">
        <v>3.5400000000000001E-2</v>
      </c>
      <c r="P562" s="23">
        <v>3.3299999999999996E-2</v>
      </c>
      <c r="Q562" s="23">
        <v>3.4195486292856E-2</v>
      </c>
      <c r="R562" s="23">
        <v>3.09E-2</v>
      </c>
      <c r="S562" s="23">
        <v>3.2550000000000003E-2</v>
      </c>
      <c r="T562" s="23">
        <v>3.4299999999999997E-2</v>
      </c>
      <c r="U562" s="23">
        <v>3.3350000000000005E-2</v>
      </c>
      <c r="V562" s="23">
        <v>3.3399999999999999E-2</v>
      </c>
      <c r="W562" s="23">
        <v>3.3700000000000001E-2</v>
      </c>
      <c r="X562" s="23">
        <v>3.3350000000000005E-2</v>
      </c>
      <c r="Y562" s="23">
        <v>3.5150000000000001E-2</v>
      </c>
      <c r="Z562" s="23">
        <v>2.9499999999999998E-2</v>
      </c>
      <c r="AA562" s="23">
        <v>3.49E-2</v>
      </c>
      <c r="AB562" s="23">
        <v>4.0840000000000001E-2</v>
      </c>
      <c r="AC562" s="23">
        <v>3.85E-2</v>
      </c>
      <c r="AD562" s="23">
        <v>3.5549999999999998E-2</v>
      </c>
      <c r="AE562" s="212"/>
      <c r="AF562" s="213"/>
      <c r="AG562" s="213"/>
      <c r="AH562" s="213"/>
      <c r="AI562" s="213"/>
      <c r="AJ562" s="213"/>
      <c r="AK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AX562" s="213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57"/>
    </row>
    <row r="563" spans="1:65">
      <c r="A563" s="30"/>
      <c r="B563" s="3" t="s">
        <v>269</v>
      </c>
      <c r="C563" s="29"/>
      <c r="D563" s="23">
        <v>4.2510119428528279E-4</v>
      </c>
      <c r="E563" s="23">
        <v>6.5548963887056852E-4</v>
      </c>
      <c r="F563" s="23">
        <v>5.5443472078845813E-4</v>
      </c>
      <c r="G563" s="23">
        <v>3.4521212717903034E-4</v>
      </c>
      <c r="H563" s="23">
        <v>9.2177365262122288E-4</v>
      </c>
      <c r="I563" s="23">
        <v>5.8223706512038553E-4</v>
      </c>
      <c r="J563" s="23">
        <v>2.8577380332470349E-4</v>
      </c>
      <c r="K563" s="23">
        <v>1.3382824813917265E-3</v>
      </c>
      <c r="L563" s="23">
        <v>2.2286019533929001E-4</v>
      </c>
      <c r="M563" s="23">
        <v>7.661592523751184E-4</v>
      </c>
      <c r="N563" s="23">
        <v>2.5298221281347047E-4</v>
      </c>
      <c r="O563" s="23">
        <v>4.732863826479711E-4</v>
      </c>
      <c r="P563" s="23">
        <v>3.7638632635453924E-4</v>
      </c>
      <c r="Q563" s="23">
        <v>5.3592767667945624E-4</v>
      </c>
      <c r="R563" s="23">
        <v>7.0261416628663795E-4</v>
      </c>
      <c r="S563" s="23">
        <v>6.4005208121423066E-4</v>
      </c>
      <c r="T563" s="23">
        <v>1.9663841605003357E-4</v>
      </c>
      <c r="U563" s="23">
        <v>5.8651513194460652E-4</v>
      </c>
      <c r="V563" s="23">
        <v>5.6213877290220838E-4</v>
      </c>
      <c r="W563" s="23">
        <v>2.6832815729997418E-4</v>
      </c>
      <c r="X563" s="23">
        <v>5.7154760664940665E-4</v>
      </c>
      <c r="Y563" s="23">
        <v>6.2423286253342192E-4</v>
      </c>
      <c r="Z563" s="23">
        <v>2.081665999466133E-3</v>
      </c>
      <c r="AA563" s="23">
        <v>6.7131711334261952E-4</v>
      </c>
      <c r="AB563" s="23">
        <v>2.491920276948414E-4</v>
      </c>
      <c r="AC563" s="23">
        <v>1.6183324751113403E-3</v>
      </c>
      <c r="AD563" s="23">
        <v>1.444991349455075E-3</v>
      </c>
      <c r="AE563" s="212"/>
      <c r="AF563" s="213"/>
      <c r="AG563" s="213"/>
      <c r="AH563" s="213"/>
      <c r="AI563" s="213"/>
      <c r="AJ563" s="213"/>
      <c r="AK563" s="213"/>
      <c r="AL563" s="213"/>
      <c r="AM563" s="213"/>
      <c r="AN563" s="213"/>
      <c r="AO563" s="213"/>
      <c r="AP563" s="213"/>
      <c r="AQ563" s="213"/>
      <c r="AR563" s="213"/>
      <c r="AS563" s="213"/>
      <c r="AT563" s="213"/>
      <c r="AU563" s="213"/>
      <c r="AV563" s="213"/>
      <c r="AW563" s="213"/>
      <c r="AX563" s="213"/>
      <c r="AY563" s="213"/>
      <c r="AZ563" s="213"/>
      <c r="BA563" s="213"/>
      <c r="BB563" s="213"/>
      <c r="BC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57"/>
    </row>
    <row r="564" spans="1:65">
      <c r="A564" s="30"/>
      <c r="B564" s="3" t="s">
        <v>87</v>
      </c>
      <c r="C564" s="29"/>
      <c r="D564" s="13">
        <v>1.2349547081496227E-2</v>
      </c>
      <c r="E564" s="13">
        <v>2.0055776813989856E-2</v>
      </c>
      <c r="F564" s="13">
        <v>1.5959515101516688E-2</v>
      </c>
      <c r="G564" s="13">
        <v>1.0066403048082569E-2</v>
      </c>
      <c r="H564" s="13">
        <v>2.3994108094261769E-2</v>
      </c>
      <c r="I564" s="13">
        <v>1.8053862484353044E-2</v>
      </c>
      <c r="J564" s="13">
        <v>7.3119096799497702E-3</v>
      </c>
      <c r="K564" s="13">
        <v>4.0249097184713575E-2</v>
      </c>
      <c r="L564" s="13">
        <v>6.9898649871183473E-3</v>
      </c>
      <c r="M564" s="13">
        <v>2.1921580897714402E-2</v>
      </c>
      <c r="N564" s="13">
        <v>7.597063447851965E-3</v>
      </c>
      <c r="O564" s="13">
        <v>1.3407546250650741E-2</v>
      </c>
      <c r="P564" s="13">
        <v>1.12972384098411E-2</v>
      </c>
      <c r="Q564" s="13">
        <v>1.5665786784890973E-2</v>
      </c>
      <c r="R564" s="13">
        <v>2.2874036883992553E-2</v>
      </c>
      <c r="S564" s="13">
        <v>1.9623466976419951E-2</v>
      </c>
      <c r="T564" s="13">
        <v>5.7384751765573996E-3</v>
      </c>
      <c r="U564" s="13">
        <v>1.7507914386406163E-2</v>
      </c>
      <c r="V564" s="13">
        <v>1.6881044231297552E-2</v>
      </c>
      <c r="W564" s="13">
        <v>7.9387028786974592E-3</v>
      </c>
      <c r="X564" s="13">
        <v>1.7095142771168696E-2</v>
      </c>
      <c r="Y564" s="13">
        <v>1.7775971405792745E-2</v>
      </c>
      <c r="Z564" s="13">
        <v>7.0564949134445193E-2</v>
      </c>
      <c r="AA564" s="13">
        <v>1.9253836902751995E-2</v>
      </c>
      <c r="AB564" s="13">
        <v>6.0989278652622816E-3</v>
      </c>
      <c r="AC564" s="13">
        <v>4.2309345754544848E-2</v>
      </c>
      <c r="AD564" s="13">
        <v>4.1050890609519171E-2</v>
      </c>
      <c r="AE564" s="157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3" t="s">
        <v>270</v>
      </c>
      <c r="C565" s="29"/>
      <c r="D565" s="13">
        <v>2.02531613738548E-2</v>
      </c>
      <c r="E565" s="13">
        <v>-3.1291751963557601E-2</v>
      </c>
      <c r="F565" s="13">
        <v>2.9668393277848537E-2</v>
      </c>
      <c r="G565" s="13">
        <v>1.643212575497266E-2</v>
      </c>
      <c r="H565" s="13">
        <v>0.13863973060887269</v>
      </c>
      <c r="I565" s="13">
        <v>-4.4135410530078745E-2</v>
      </c>
      <c r="J565" s="13">
        <v>0.15839920532659724</v>
      </c>
      <c r="K565" s="13">
        <v>-1.4496198453491815E-2</v>
      </c>
      <c r="L565" s="13">
        <v>-5.5003121624826901E-2</v>
      </c>
      <c r="M565" s="13">
        <v>3.5890462076705543E-2</v>
      </c>
      <c r="N565" s="13">
        <v>-1.3014237849662491E-2</v>
      </c>
      <c r="O565" s="13">
        <v>4.6264186303510924E-2</v>
      </c>
      <c r="P565" s="13">
        <v>-1.2520250981719605E-2</v>
      </c>
      <c r="Q565" s="13">
        <v>1.3959546681354018E-2</v>
      </c>
      <c r="R565" s="13">
        <v>-8.95822023808448E-2</v>
      </c>
      <c r="S565" s="13">
        <v>-3.3267699435330256E-2</v>
      </c>
      <c r="T565" s="13">
        <v>1.5637000491038E-2</v>
      </c>
      <c r="U565" s="13">
        <v>-7.086395434345194E-3</v>
      </c>
      <c r="V565" s="13">
        <v>-1.3014237849662713E-2</v>
      </c>
      <c r="W565" s="13">
        <v>1.8053681886309736E-3</v>
      </c>
      <c r="X565" s="13">
        <v>-9.0623429061177374E-3</v>
      </c>
      <c r="Y565" s="13">
        <v>4.0830330756136846E-2</v>
      </c>
      <c r="Z565" s="13">
        <v>-0.12564324374069213</v>
      </c>
      <c r="AA565" s="13">
        <v>3.3420527736989891E-2</v>
      </c>
      <c r="AB565" s="13">
        <v>0.21100880676253886</v>
      </c>
      <c r="AC565" s="13">
        <v>0.13369986192944161</v>
      </c>
      <c r="AD565" s="13">
        <v>4.3300265095852275E-2</v>
      </c>
      <c r="AE565" s="157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A566" s="30"/>
      <c r="B566" s="46" t="s">
        <v>271</v>
      </c>
      <c r="C566" s="47"/>
      <c r="D566" s="45">
        <v>0.16</v>
      </c>
      <c r="E566" s="45">
        <v>1.1299999999999999</v>
      </c>
      <c r="F566" s="45">
        <v>0.39</v>
      </c>
      <c r="G566" s="45">
        <v>0.06</v>
      </c>
      <c r="H566" s="45">
        <v>3.12</v>
      </c>
      <c r="I566" s="45">
        <v>1.45</v>
      </c>
      <c r="J566" s="45">
        <v>3.61</v>
      </c>
      <c r="K566" s="45">
        <v>0.71</v>
      </c>
      <c r="L566" s="45">
        <v>1.72</v>
      </c>
      <c r="M566" s="45">
        <v>0.55000000000000004</v>
      </c>
      <c r="N566" s="45">
        <v>0.67</v>
      </c>
      <c r="O566" s="45">
        <v>0.81</v>
      </c>
      <c r="P566" s="45">
        <v>0.66</v>
      </c>
      <c r="Q566" s="45">
        <v>0</v>
      </c>
      <c r="R566" s="45">
        <v>2.59</v>
      </c>
      <c r="S566" s="45">
        <v>1.18</v>
      </c>
      <c r="T566" s="45">
        <v>0.04</v>
      </c>
      <c r="U566" s="45">
        <v>0.53</v>
      </c>
      <c r="V566" s="45">
        <v>0.67</v>
      </c>
      <c r="W566" s="45">
        <v>0.3</v>
      </c>
      <c r="X566" s="45">
        <v>0.57999999999999996</v>
      </c>
      <c r="Y566" s="45">
        <v>0.67</v>
      </c>
      <c r="Z566" s="45">
        <v>3.49</v>
      </c>
      <c r="AA566" s="45">
        <v>0.47</v>
      </c>
      <c r="AB566" s="45">
        <v>4.93</v>
      </c>
      <c r="AC566" s="45">
        <v>2.99</v>
      </c>
      <c r="AD566" s="45">
        <v>0.73</v>
      </c>
      <c r="AE566" s="157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6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BM567" s="56"/>
    </row>
    <row r="568" spans="1:65" ht="15">
      <c r="B568" s="8" t="s">
        <v>593</v>
      </c>
      <c r="BM568" s="28" t="s">
        <v>67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227</v>
      </c>
      <c r="E569" s="17" t="s">
        <v>227</v>
      </c>
      <c r="F569" s="17" t="s">
        <v>227</v>
      </c>
      <c r="G569" s="17" t="s">
        <v>227</v>
      </c>
      <c r="H569" s="17" t="s">
        <v>227</v>
      </c>
      <c r="I569" s="17" t="s">
        <v>227</v>
      </c>
      <c r="J569" s="17" t="s">
        <v>227</v>
      </c>
      <c r="K569" s="17" t="s">
        <v>227</v>
      </c>
      <c r="L569" s="17" t="s">
        <v>227</v>
      </c>
      <c r="M569" s="17" t="s">
        <v>227</v>
      </c>
      <c r="N569" s="17" t="s">
        <v>227</v>
      </c>
      <c r="O569" s="17" t="s">
        <v>227</v>
      </c>
      <c r="P569" s="17" t="s">
        <v>227</v>
      </c>
      <c r="Q569" s="17" t="s">
        <v>227</v>
      </c>
      <c r="R569" s="17" t="s">
        <v>227</v>
      </c>
      <c r="S569" s="17" t="s">
        <v>227</v>
      </c>
      <c r="T569" s="17" t="s">
        <v>227</v>
      </c>
      <c r="U569" s="17" t="s">
        <v>227</v>
      </c>
      <c r="V569" s="17" t="s">
        <v>227</v>
      </c>
      <c r="W569" s="17" t="s">
        <v>227</v>
      </c>
      <c r="X569" s="17" t="s">
        <v>227</v>
      </c>
      <c r="Y569" s="17" t="s">
        <v>227</v>
      </c>
      <c r="Z569" s="17" t="s">
        <v>227</v>
      </c>
      <c r="AA569" s="17" t="s">
        <v>227</v>
      </c>
      <c r="AB569" s="17" t="s">
        <v>227</v>
      </c>
      <c r="AC569" s="17" t="s">
        <v>227</v>
      </c>
      <c r="AD569" s="17" t="s">
        <v>227</v>
      </c>
      <c r="AE569" s="17" t="s">
        <v>227</v>
      </c>
      <c r="AF569" s="157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228</v>
      </c>
      <c r="C570" s="9" t="s">
        <v>228</v>
      </c>
      <c r="D570" s="155" t="s">
        <v>232</v>
      </c>
      <c r="E570" s="156" t="s">
        <v>233</v>
      </c>
      <c r="F570" s="156" t="s">
        <v>234</v>
      </c>
      <c r="G570" s="156" t="s">
        <v>293</v>
      </c>
      <c r="H570" s="156" t="s">
        <v>237</v>
      </c>
      <c r="I570" s="156" t="s">
        <v>238</v>
      </c>
      <c r="J570" s="156" t="s">
        <v>239</v>
      </c>
      <c r="K570" s="156" t="s">
        <v>240</v>
      </c>
      <c r="L570" s="156" t="s">
        <v>241</v>
      </c>
      <c r="M570" s="156" t="s">
        <v>242</v>
      </c>
      <c r="N570" s="156" t="s">
        <v>243</v>
      </c>
      <c r="O570" s="156" t="s">
        <v>244</v>
      </c>
      <c r="P570" s="156" t="s">
        <v>245</v>
      </c>
      <c r="Q570" s="156" t="s">
        <v>246</v>
      </c>
      <c r="R570" s="156" t="s">
        <v>247</v>
      </c>
      <c r="S570" s="156" t="s">
        <v>248</v>
      </c>
      <c r="T570" s="156" t="s">
        <v>249</v>
      </c>
      <c r="U570" s="156" t="s">
        <v>250</v>
      </c>
      <c r="V570" s="156" t="s">
        <v>251</v>
      </c>
      <c r="W570" s="156" t="s">
        <v>252</v>
      </c>
      <c r="X570" s="156" t="s">
        <v>253</v>
      </c>
      <c r="Y570" s="156" t="s">
        <v>254</v>
      </c>
      <c r="Z570" s="156" t="s">
        <v>255</v>
      </c>
      <c r="AA570" s="156" t="s">
        <v>256</v>
      </c>
      <c r="AB570" s="156" t="s">
        <v>257</v>
      </c>
      <c r="AC570" s="156" t="s">
        <v>258</v>
      </c>
      <c r="AD570" s="156" t="s">
        <v>259</v>
      </c>
      <c r="AE570" s="156" t="s">
        <v>260</v>
      </c>
      <c r="AF570" s="157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290</v>
      </c>
      <c r="E571" s="11" t="s">
        <v>290</v>
      </c>
      <c r="F571" s="11" t="s">
        <v>328</v>
      </c>
      <c r="G571" s="11" t="s">
        <v>329</v>
      </c>
      <c r="H571" s="11" t="s">
        <v>329</v>
      </c>
      <c r="I571" s="11" t="s">
        <v>328</v>
      </c>
      <c r="J571" s="11" t="s">
        <v>328</v>
      </c>
      <c r="K571" s="11" t="s">
        <v>329</v>
      </c>
      <c r="L571" s="11" t="s">
        <v>290</v>
      </c>
      <c r="M571" s="11" t="s">
        <v>290</v>
      </c>
      <c r="N571" s="11" t="s">
        <v>290</v>
      </c>
      <c r="O571" s="11" t="s">
        <v>290</v>
      </c>
      <c r="P571" s="11" t="s">
        <v>290</v>
      </c>
      <c r="Q571" s="11" t="s">
        <v>290</v>
      </c>
      <c r="R571" s="11" t="s">
        <v>329</v>
      </c>
      <c r="S571" s="11" t="s">
        <v>329</v>
      </c>
      <c r="T571" s="11" t="s">
        <v>329</v>
      </c>
      <c r="U571" s="11" t="s">
        <v>329</v>
      </c>
      <c r="V571" s="11" t="s">
        <v>329</v>
      </c>
      <c r="W571" s="11" t="s">
        <v>290</v>
      </c>
      <c r="X571" s="11" t="s">
        <v>290</v>
      </c>
      <c r="Y571" s="11" t="s">
        <v>328</v>
      </c>
      <c r="Z571" s="11" t="s">
        <v>290</v>
      </c>
      <c r="AA571" s="11" t="s">
        <v>329</v>
      </c>
      <c r="AB571" s="11" t="s">
        <v>290</v>
      </c>
      <c r="AC571" s="11" t="s">
        <v>328</v>
      </c>
      <c r="AD571" s="11" t="s">
        <v>290</v>
      </c>
      <c r="AE571" s="11" t="s">
        <v>329</v>
      </c>
      <c r="AF571" s="157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 t="s">
        <v>330</v>
      </c>
      <c r="E572" s="26" t="s">
        <v>331</v>
      </c>
      <c r="F572" s="26" t="s">
        <v>330</v>
      </c>
      <c r="G572" s="26" t="s">
        <v>332</v>
      </c>
      <c r="H572" s="26" t="s">
        <v>333</v>
      </c>
      <c r="I572" s="26" t="s">
        <v>333</v>
      </c>
      <c r="J572" s="26" t="s">
        <v>333</v>
      </c>
      <c r="K572" s="26" t="s">
        <v>333</v>
      </c>
      <c r="L572" s="26" t="s">
        <v>333</v>
      </c>
      <c r="M572" s="26" t="s">
        <v>333</v>
      </c>
      <c r="N572" s="26" t="s">
        <v>333</v>
      </c>
      <c r="O572" s="26" t="s">
        <v>333</v>
      </c>
      <c r="P572" s="26" t="s">
        <v>333</v>
      </c>
      <c r="Q572" s="26" t="s">
        <v>333</v>
      </c>
      <c r="R572" s="26" t="s">
        <v>331</v>
      </c>
      <c r="S572" s="26" t="s">
        <v>332</v>
      </c>
      <c r="T572" s="26" t="s">
        <v>332</v>
      </c>
      <c r="U572" s="26" t="s">
        <v>331</v>
      </c>
      <c r="V572" s="26" t="s">
        <v>333</v>
      </c>
      <c r="W572" s="26" t="s">
        <v>266</v>
      </c>
      <c r="X572" s="26" t="s">
        <v>332</v>
      </c>
      <c r="Y572" s="26" t="s">
        <v>331</v>
      </c>
      <c r="Z572" s="26" t="s">
        <v>331</v>
      </c>
      <c r="AA572" s="26" t="s">
        <v>333</v>
      </c>
      <c r="AB572" s="26" t="s">
        <v>333</v>
      </c>
      <c r="AC572" s="26" t="s">
        <v>330</v>
      </c>
      <c r="AD572" s="26" t="s">
        <v>333</v>
      </c>
      <c r="AE572" s="26" t="s">
        <v>332</v>
      </c>
      <c r="AF572" s="157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8">
        <v>1</v>
      </c>
      <c r="C573" s="14">
        <v>1</v>
      </c>
      <c r="D573" s="21">
        <v>2.7849626240225804</v>
      </c>
      <c r="E573" s="21">
        <v>2.5</v>
      </c>
      <c r="F573" s="21">
        <v>2.3270126690000001</v>
      </c>
      <c r="G573" s="151" t="s">
        <v>104</v>
      </c>
      <c r="H573" s="21">
        <v>2.68</v>
      </c>
      <c r="I573" s="21">
        <v>1.8055000000000001</v>
      </c>
      <c r="J573" s="151">
        <v>3</v>
      </c>
      <c r="K573" s="21">
        <v>1.7</v>
      </c>
      <c r="L573" s="21">
        <v>2.17</v>
      </c>
      <c r="M573" s="21">
        <v>1.92</v>
      </c>
      <c r="N573" s="21">
        <v>2.1800000000000002</v>
      </c>
      <c r="O573" s="21">
        <v>2.5099999999999998</v>
      </c>
      <c r="P573" s="21">
        <v>2.2400000000000002</v>
      </c>
      <c r="Q573" s="21">
        <v>2.2999999999999998</v>
      </c>
      <c r="R573" s="21">
        <v>2.4609267056859836</v>
      </c>
      <c r="S573" s="21">
        <v>2.8</v>
      </c>
      <c r="T573" s="21">
        <v>2.67</v>
      </c>
      <c r="U573" s="21">
        <v>2.8</v>
      </c>
      <c r="V573" s="21">
        <v>2.5</v>
      </c>
      <c r="W573" s="21">
        <v>2.5499999999999998</v>
      </c>
      <c r="X573" s="21">
        <v>2.9</v>
      </c>
      <c r="Y573" s="151">
        <v>2</v>
      </c>
      <c r="Z573" s="21">
        <v>2.7</v>
      </c>
      <c r="AA573" s="21">
        <v>2.4300000000000002</v>
      </c>
      <c r="AB573" s="21">
        <v>2.35</v>
      </c>
      <c r="AC573" s="151">
        <v>25.419999999999998</v>
      </c>
      <c r="AD573" s="21">
        <v>3.07</v>
      </c>
      <c r="AE573" s="21">
        <v>2.67</v>
      </c>
      <c r="AF573" s="157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2.8865786093455341</v>
      </c>
      <c r="E574" s="11">
        <v>2.4</v>
      </c>
      <c r="F574" s="153">
        <v>2.7013091569999998</v>
      </c>
      <c r="G574" s="152" t="s">
        <v>104</v>
      </c>
      <c r="H574" s="11">
        <v>2.71</v>
      </c>
      <c r="I574" s="11">
        <v>2.6164000000000001</v>
      </c>
      <c r="J574" s="152">
        <v>3</v>
      </c>
      <c r="K574" s="11">
        <v>1.9</v>
      </c>
      <c r="L574" s="11">
        <v>2.2599999999999998</v>
      </c>
      <c r="M574" s="11">
        <v>1.96</v>
      </c>
      <c r="N574" s="11">
        <v>1.95</v>
      </c>
      <c r="O574" s="11">
        <v>2.4</v>
      </c>
      <c r="P574" s="11">
        <v>2.25</v>
      </c>
      <c r="Q574" s="11">
        <v>2.29</v>
      </c>
      <c r="R574" s="11">
        <v>2.5655936384259062</v>
      </c>
      <c r="S574" s="11">
        <v>2.7</v>
      </c>
      <c r="T574" s="11">
        <v>2.71</v>
      </c>
      <c r="U574" s="11">
        <v>2.8</v>
      </c>
      <c r="V574" s="11">
        <v>2.35</v>
      </c>
      <c r="W574" s="11">
        <v>2.56</v>
      </c>
      <c r="X574" s="11">
        <v>2.57</v>
      </c>
      <c r="Y574" s="152">
        <v>3</v>
      </c>
      <c r="Z574" s="11">
        <v>2.4</v>
      </c>
      <c r="AA574" s="11">
        <v>2.5099999999999998</v>
      </c>
      <c r="AB574" s="11">
        <v>2.2799999999999998</v>
      </c>
      <c r="AC574" s="152">
        <v>25.11</v>
      </c>
      <c r="AD574" s="11">
        <v>3.21</v>
      </c>
      <c r="AE574" s="11">
        <v>2.2000000000000002</v>
      </c>
      <c r="AF574" s="157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28</v>
      </c>
    </row>
    <row r="575" spans="1:65">
      <c r="A575" s="30"/>
      <c r="B575" s="19">
        <v>1</v>
      </c>
      <c r="C575" s="9">
        <v>3</v>
      </c>
      <c r="D575" s="11">
        <v>2.7372366716266843</v>
      </c>
      <c r="E575" s="11">
        <v>2.4</v>
      </c>
      <c r="F575" s="11">
        <v>2.387660436</v>
      </c>
      <c r="G575" s="152" t="s">
        <v>104</v>
      </c>
      <c r="H575" s="11">
        <v>2.84</v>
      </c>
      <c r="I575" s="11">
        <v>2.0261</v>
      </c>
      <c r="J575" s="152">
        <v>3</v>
      </c>
      <c r="K575" s="11">
        <v>2</v>
      </c>
      <c r="L575" s="11">
        <v>2.37</v>
      </c>
      <c r="M575" s="11">
        <v>1.95</v>
      </c>
      <c r="N575" s="11">
        <v>2.0699999999999998</v>
      </c>
      <c r="O575" s="11">
        <v>2.5099999999999998</v>
      </c>
      <c r="P575" s="11">
        <v>2.2599999999999998</v>
      </c>
      <c r="Q575" s="11">
        <v>2.0699999999999998</v>
      </c>
      <c r="R575" s="11">
        <v>2.5648404330000001</v>
      </c>
      <c r="S575" s="11">
        <v>2.7</v>
      </c>
      <c r="T575" s="11">
        <v>2.79</v>
      </c>
      <c r="U575" s="11">
        <v>2.8</v>
      </c>
      <c r="V575" s="11">
        <v>2.44</v>
      </c>
      <c r="W575" s="11">
        <v>2.42</v>
      </c>
      <c r="X575" s="11">
        <v>2.78</v>
      </c>
      <c r="Y575" s="152">
        <v>3</v>
      </c>
      <c r="Z575" s="11">
        <v>2.6</v>
      </c>
      <c r="AA575" s="11">
        <v>2.64</v>
      </c>
      <c r="AB575" s="11">
        <v>2.29</v>
      </c>
      <c r="AC575" s="152">
        <v>25.46</v>
      </c>
      <c r="AD575" s="11">
        <v>3.03</v>
      </c>
      <c r="AE575" s="11">
        <v>2.16</v>
      </c>
      <c r="AF575" s="157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2.6895828829276791</v>
      </c>
      <c r="E576" s="11">
        <v>2.4</v>
      </c>
      <c r="F576" s="11">
        <v>2.4632591120000003</v>
      </c>
      <c r="G576" s="152" t="s">
        <v>104</v>
      </c>
      <c r="H576" s="153">
        <v>3.04</v>
      </c>
      <c r="I576" s="11">
        <v>1.6706000000000001</v>
      </c>
      <c r="J576" s="152">
        <v>3</v>
      </c>
      <c r="K576" s="11">
        <v>1.9</v>
      </c>
      <c r="L576" s="11">
        <v>2.14</v>
      </c>
      <c r="M576" s="11">
        <v>2.0499999999999998</v>
      </c>
      <c r="N576" s="11">
        <v>2.1</v>
      </c>
      <c r="O576" s="11">
        <v>2.61</v>
      </c>
      <c r="P576" s="11">
        <v>2.25</v>
      </c>
      <c r="Q576" s="11">
        <v>2.2599999999999998</v>
      </c>
      <c r="R576" s="11">
        <v>2.4794539959999997</v>
      </c>
      <c r="S576" s="11">
        <v>2.6</v>
      </c>
      <c r="T576" s="11">
        <v>2.92</v>
      </c>
      <c r="U576" s="11">
        <v>2.7</v>
      </c>
      <c r="V576" s="11">
        <v>2.44</v>
      </c>
      <c r="W576" s="11">
        <v>2.6</v>
      </c>
      <c r="X576" s="11">
        <v>2.57</v>
      </c>
      <c r="Y576" s="152">
        <v>3</v>
      </c>
      <c r="Z576" s="11">
        <v>2.6</v>
      </c>
      <c r="AA576" s="11"/>
      <c r="AB576" s="11">
        <v>2.46</v>
      </c>
      <c r="AC576" s="152">
        <v>25.169999999999998</v>
      </c>
      <c r="AD576" s="153">
        <v>3.8800000000000003</v>
      </c>
      <c r="AE576" s="11">
        <v>2.5499999999999998</v>
      </c>
      <c r="AF576" s="157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2.4542243829106281</v>
      </c>
    </row>
    <row r="577" spans="1:65">
      <c r="A577" s="30"/>
      <c r="B577" s="19">
        <v>1</v>
      </c>
      <c r="C577" s="9">
        <v>5</v>
      </c>
      <c r="D577" s="11">
        <v>2.6557359122522732</v>
      </c>
      <c r="E577" s="11">
        <v>2.7</v>
      </c>
      <c r="F577" s="11">
        <v>2.4155104590000001</v>
      </c>
      <c r="G577" s="152" t="s">
        <v>104</v>
      </c>
      <c r="H577" s="11">
        <v>2.66</v>
      </c>
      <c r="I577" s="11">
        <v>2.1246</v>
      </c>
      <c r="J577" s="152">
        <v>3</v>
      </c>
      <c r="K577" s="11">
        <v>1.9</v>
      </c>
      <c r="L577" s="11">
        <v>2.09</v>
      </c>
      <c r="M577" s="11">
        <v>2.04</v>
      </c>
      <c r="N577" s="11">
        <v>1.83</v>
      </c>
      <c r="O577" s="11">
        <v>2.37</v>
      </c>
      <c r="P577" s="11">
        <v>2.27</v>
      </c>
      <c r="Q577" s="11">
        <v>1.96</v>
      </c>
      <c r="R577" s="11">
        <v>2.5319630699999998</v>
      </c>
      <c r="S577" s="11">
        <v>2.8</v>
      </c>
      <c r="T577" s="11">
        <v>2.86</v>
      </c>
      <c r="U577" s="11">
        <v>2.7</v>
      </c>
      <c r="V577" s="11">
        <v>2.44</v>
      </c>
      <c r="W577" s="11">
        <v>2.5299999999999998</v>
      </c>
      <c r="X577" s="11">
        <v>2.67</v>
      </c>
      <c r="Y577" s="152">
        <v>3</v>
      </c>
      <c r="Z577" s="11">
        <v>2.6</v>
      </c>
      <c r="AA577" s="11">
        <v>2.4</v>
      </c>
      <c r="AB577" s="11">
        <v>2.4</v>
      </c>
      <c r="AC577" s="152">
        <v>25.480000000000004</v>
      </c>
      <c r="AD577" s="11">
        <v>3.15</v>
      </c>
      <c r="AE577" s="11">
        <v>2.2999999999999998</v>
      </c>
      <c r="AF577" s="157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102</v>
      </c>
    </row>
    <row r="578" spans="1:65">
      <c r="A578" s="30"/>
      <c r="B578" s="19">
        <v>1</v>
      </c>
      <c r="C578" s="9">
        <v>6</v>
      </c>
      <c r="D578" s="11">
        <v>2.7911744935391605</v>
      </c>
      <c r="E578" s="11">
        <v>2.6</v>
      </c>
      <c r="F578" s="11">
        <v>2.4283746599999998</v>
      </c>
      <c r="G578" s="152" t="s">
        <v>104</v>
      </c>
      <c r="H578" s="11">
        <v>2.73</v>
      </c>
      <c r="I578" s="11">
        <v>2.8403</v>
      </c>
      <c r="J578" s="152">
        <v>3</v>
      </c>
      <c r="K578" s="11">
        <v>1.8</v>
      </c>
      <c r="L578" s="11">
        <v>2.14</v>
      </c>
      <c r="M578" s="11">
        <v>1.81</v>
      </c>
      <c r="N578" s="11">
        <v>2.19</v>
      </c>
      <c r="O578" s="11">
        <v>2.41</v>
      </c>
      <c r="P578" s="11">
        <v>2.3199999999999998</v>
      </c>
      <c r="Q578" s="11">
        <v>2.12</v>
      </c>
      <c r="R578" s="11">
        <v>2.4945812991046212</v>
      </c>
      <c r="S578" s="11">
        <v>2.8</v>
      </c>
      <c r="T578" s="11">
        <v>2.68</v>
      </c>
      <c r="U578" s="11">
        <v>2.7</v>
      </c>
      <c r="V578" s="11">
        <v>2.59</v>
      </c>
      <c r="W578" s="11">
        <v>2.52</v>
      </c>
      <c r="X578" s="11">
        <v>2.77</v>
      </c>
      <c r="Y578" s="152">
        <v>2</v>
      </c>
      <c r="Z578" s="11">
        <v>2.6</v>
      </c>
      <c r="AA578" s="11"/>
      <c r="AB578" s="11">
        <v>2.25</v>
      </c>
      <c r="AC578" s="153">
        <v>24.46</v>
      </c>
      <c r="AD578" s="11">
        <v>3.05</v>
      </c>
      <c r="AE578" s="11">
        <v>2.37</v>
      </c>
      <c r="AF578" s="157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20" t="s">
        <v>267</v>
      </c>
      <c r="C579" s="12"/>
      <c r="D579" s="22">
        <v>2.7575451989523185</v>
      </c>
      <c r="E579" s="22">
        <v>2.5000000000000004</v>
      </c>
      <c r="F579" s="22">
        <v>2.4538544154999999</v>
      </c>
      <c r="G579" s="22" t="s">
        <v>754</v>
      </c>
      <c r="H579" s="22">
        <v>2.7766666666666668</v>
      </c>
      <c r="I579" s="22">
        <v>2.1805833333333333</v>
      </c>
      <c r="J579" s="22">
        <v>3</v>
      </c>
      <c r="K579" s="22">
        <v>1.8666666666666669</v>
      </c>
      <c r="L579" s="22">
        <v>2.1949999999999998</v>
      </c>
      <c r="M579" s="22">
        <v>1.9550000000000001</v>
      </c>
      <c r="N579" s="22">
        <v>2.0533333333333332</v>
      </c>
      <c r="O579" s="22">
        <v>2.4683333333333333</v>
      </c>
      <c r="P579" s="22">
        <v>2.2650000000000001</v>
      </c>
      <c r="Q579" s="22">
        <v>2.1666666666666665</v>
      </c>
      <c r="R579" s="22">
        <v>2.5162265237027519</v>
      </c>
      <c r="S579" s="22">
        <v>2.7333333333333329</v>
      </c>
      <c r="T579" s="22">
        <v>2.7716666666666665</v>
      </c>
      <c r="U579" s="22">
        <v>2.7499999999999996</v>
      </c>
      <c r="V579" s="22">
        <v>2.4599999999999995</v>
      </c>
      <c r="W579" s="22">
        <v>2.5299999999999998</v>
      </c>
      <c r="X579" s="22">
        <v>2.7100000000000004</v>
      </c>
      <c r="Y579" s="22">
        <v>2.6666666666666665</v>
      </c>
      <c r="Z579" s="22">
        <v>2.583333333333333</v>
      </c>
      <c r="AA579" s="22">
        <v>2.4950000000000001</v>
      </c>
      <c r="AB579" s="22">
        <v>2.3383333333333334</v>
      </c>
      <c r="AC579" s="22">
        <v>25.183333333333337</v>
      </c>
      <c r="AD579" s="22">
        <v>3.2316666666666669</v>
      </c>
      <c r="AE579" s="22">
        <v>2.375</v>
      </c>
      <c r="AF579" s="157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268</v>
      </c>
      <c r="C580" s="29"/>
      <c r="D580" s="11">
        <v>2.7610996478246324</v>
      </c>
      <c r="E580" s="11">
        <v>2.4500000000000002</v>
      </c>
      <c r="F580" s="11">
        <v>2.4219425594999997</v>
      </c>
      <c r="G580" s="11" t="s">
        <v>754</v>
      </c>
      <c r="H580" s="11">
        <v>2.7199999999999998</v>
      </c>
      <c r="I580" s="11">
        <v>2.0753500000000003</v>
      </c>
      <c r="J580" s="11">
        <v>3</v>
      </c>
      <c r="K580" s="11">
        <v>1.9</v>
      </c>
      <c r="L580" s="11">
        <v>2.1550000000000002</v>
      </c>
      <c r="M580" s="11">
        <v>1.9550000000000001</v>
      </c>
      <c r="N580" s="11">
        <v>2.085</v>
      </c>
      <c r="O580" s="11">
        <v>2.46</v>
      </c>
      <c r="P580" s="11">
        <v>2.2549999999999999</v>
      </c>
      <c r="Q580" s="11">
        <v>2.19</v>
      </c>
      <c r="R580" s="11">
        <v>2.5132721845523105</v>
      </c>
      <c r="S580" s="11">
        <v>2.75</v>
      </c>
      <c r="T580" s="11">
        <v>2.75</v>
      </c>
      <c r="U580" s="11">
        <v>2.75</v>
      </c>
      <c r="V580" s="11">
        <v>2.44</v>
      </c>
      <c r="W580" s="11">
        <v>2.54</v>
      </c>
      <c r="X580" s="11">
        <v>2.7199999999999998</v>
      </c>
      <c r="Y580" s="11">
        <v>3</v>
      </c>
      <c r="Z580" s="11">
        <v>2.6</v>
      </c>
      <c r="AA580" s="11">
        <v>2.4699999999999998</v>
      </c>
      <c r="AB580" s="11">
        <v>2.3200000000000003</v>
      </c>
      <c r="AC580" s="11">
        <v>25.294999999999998</v>
      </c>
      <c r="AD580" s="11">
        <v>3.11</v>
      </c>
      <c r="AE580" s="11">
        <v>2.335</v>
      </c>
      <c r="AF580" s="157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3" t="s">
        <v>269</v>
      </c>
      <c r="C581" s="29"/>
      <c r="D581" s="23">
        <v>8.2375614340090997E-2</v>
      </c>
      <c r="E581" s="23">
        <v>0.12649110640673528</v>
      </c>
      <c r="F581" s="23">
        <v>0.12954709253759361</v>
      </c>
      <c r="G581" s="23" t="s">
        <v>754</v>
      </c>
      <c r="H581" s="23">
        <v>0.14348054455802239</v>
      </c>
      <c r="I581" s="23">
        <v>0.45889693577824875</v>
      </c>
      <c r="J581" s="23">
        <v>0</v>
      </c>
      <c r="K581" s="23">
        <v>0.10327955589886445</v>
      </c>
      <c r="L581" s="23">
        <v>0.10251829105091444</v>
      </c>
      <c r="M581" s="23">
        <v>8.780660567406072E-2</v>
      </c>
      <c r="N581" s="23">
        <v>0.13980939405729026</v>
      </c>
      <c r="O581" s="23">
        <v>9.0866202004192126E-2</v>
      </c>
      <c r="P581" s="23">
        <v>2.8809720581775777E-2</v>
      </c>
      <c r="Q581" s="23">
        <v>0.13851594372730763</v>
      </c>
      <c r="R581" s="23">
        <v>4.4557530220730286E-2</v>
      </c>
      <c r="S581" s="23">
        <v>8.1649658092772456E-2</v>
      </c>
      <c r="T581" s="23">
        <v>0.10264826674945202</v>
      </c>
      <c r="U581" s="23">
        <v>5.4772255750516419E-2</v>
      </c>
      <c r="V581" s="23">
        <v>7.9749608149507489E-2</v>
      </c>
      <c r="W581" s="23">
        <v>6.0663003552412442E-2</v>
      </c>
      <c r="X581" s="23">
        <v>0.13069047402163636</v>
      </c>
      <c r="Y581" s="23">
        <v>0.51639777949432275</v>
      </c>
      <c r="Z581" s="23">
        <v>9.8319208025017604E-2</v>
      </c>
      <c r="AA581" s="23">
        <v>0.10723805294763614</v>
      </c>
      <c r="AB581" s="23">
        <v>8.0353386155573234E-2</v>
      </c>
      <c r="AC581" s="23">
        <v>0.38712616375887959</v>
      </c>
      <c r="AD581" s="23">
        <v>0.32474092237761903</v>
      </c>
      <c r="AE581" s="23">
        <v>0.20007498594277084</v>
      </c>
      <c r="AF581" s="157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87</v>
      </c>
      <c r="C582" s="29"/>
      <c r="D582" s="13">
        <v>2.9872806571362161E-2</v>
      </c>
      <c r="E582" s="13">
        <v>5.0596442562694105E-2</v>
      </c>
      <c r="F582" s="13">
        <v>5.2793308241637048E-2</v>
      </c>
      <c r="G582" s="13" t="s">
        <v>754</v>
      </c>
      <c r="H582" s="13">
        <v>5.1673665507090898E-2</v>
      </c>
      <c r="I582" s="13">
        <v>0.21044686931398268</v>
      </c>
      <c r="J582" s="13">
        <v>0</v>
      </c>
      <c r="K582" s="13">
        <v>5.5328333517248807E-2</v>
      </c>
      <c r="L582" s="13">
        <v>4.6705371777181981E-2</v>
      </c>
      <c r="M582" s="13">
        <v>4.4913864794915964E-2</v>
      </c>
      <c r="N582" s="13">
        <v>6.8088990612316685E-2</v>
      </c>
      <c r="O582" s="13">
        <v>3.6812775963886074E-2</v>
      </c>
      <c r="P582" s="13">
        <v>1.2719523435662594E-2</v>
      </c>
      <c r="Q582" s="13">
        <v>6.3930435566449687E-2</v>
      </c>
      <c r="R582" s="13">
        <v>1.7708075883073385E-2</v>
      </c>
      <c r="S582" s="13">
        <v>2.9871826131502122E-2</v>
      </c>
      <c r="T582" s="13">
        <v>3.7034852705755392E-2</v>
      </c>
      <c r="U582" s="13">
        <v>1.9917183909278702E-2</v>
      </c>
      <c r="V582" s="13">
        <v>3.2418539898173782E-2</v>
      </c>
      <c r="W582" s="13">
        <v>2.3977471759846818E-2</v>
      </c>
      <c r="X582" s="13">
        <v>4.8225267166655476E-2</v>
      </c>
      <c r="Y582" s="13">
        <v>0.19364916731037105</v>
      </c>
      <c r="Z582" s="13">
        <v>3.8059048267748752E-2</v>
      </c>
      <c r="AA582" s="13">
        <v>4.2981183546146745E-2</v>
      </c>
      <c r="AB582" s="13">
        <v>3.4363529360900882E-2</v>
      </c>
      <c r="AC582" s="13">
        <v>1.5372316231325461E-2</v>
      </c>
      <c r="AD582" s="13">
        <v>0.10048713430973255</v>
      </c>
      <c r="AE582" s="13">
        <v>8.424209934432457E-2</v>
      </c>
      <c r="AF582" s="157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3" t="s">
        <v>270</v>
      </c>
      <c r="C583" s="29"/>
      <c r="D583" s="13">
        <v>0.1235913138805842</v>
      </c>
      <c r="E583" s="13">
        <v>1.8651765261611608E-2</v>
      </c>
      <c r="F583" s="13">
        <v>-1.5074718237029217E-4</v>
      </c>
      <c r="G583" s="13" t="s">
        <v>754</v>
      </c>
      <c r="H583" s="13">
        <v>0.13138256061722964</v>
      </c>
      <c r="I583" s="13">
        <v>-0.11149797527998051</v>
      </c>
      <c r="J583" s="13">
        <v>0.22238211831393362</v>
      </c>
      <c r="K583" s="13">
        <v>-0.23940668193799675</v>
      </c>
      <c r="L583" s="13">
        <v>-0.10562375010030534</v>
      </c>
      <c r="M583" s="13">
        <v>-0.20341431956541989</v>
      </c>
      <c r="N583" s="13">
        <v>-0.16334735013179658</v>
      </c>
      <c r="O583" s="13">
        <v>5.7488429016308018E-3</v>
      </c>
      <c r="P583" s="13">
        <v>-7.710150067298005E-2</v>
      </c>
      <c r="Q583" s="13">
        <v>-0.11716847010660358</v>
      </c>
      <c r="R583" s="13">
        <v>2.5263436067158418E-2</v>
      </c>
      <c r="S583" s="13">
        <v>0.1137259300193616</v>
      </c>
      <c r="T583" s="13">
        <v>0.12934525708670641</v>
      </c>
      <c r="U583" s="13">
        <v>0.12051694178777228</v>
      </c>
      <c r="V583" s="13">
        <v>2.3533370174253498E-3</v>
      </c>
      <c r="W583" s="13">
        <v>3.0875586444750525E-2</v>
      </c>
      <c r="X583" s="13">
        <v>0.10421851354358691</v>
      </c>
      <c r="Y583" s="13">
        <v>8.6561882945718649E-2</v>
      </c>
      <c r="Z583" s="13">
        <v>5.2606824103665017E-2</v>
      </c>
      <c r="AA583" s="13">
        <v>1.6614461731088159E-2</v>
      </c>
      <c r="AB583" s="13">
        <v>-4.7221048891972872E-2</v>
      </c>
      <c r="AC583" s="13">
        <v>9.2612187820686334</v>
      </c>
      <c r="AD583" s="13">
        <v>0.31677718189484305</v>
      </c>
      <c r="AE583" s="13">
        <v>-3.2280823001469283E-2</v>
      </c>
      <c r="AF583" s="157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A584" s="30"/>
      <c r="B584" s="46" t="s">
        <v>271</v>
      </c>
      <c r="C584" s="47"/>
      <c r="D584" s="45">
        <v>0.75</v>
      </c>
      <c r="E584" s="45">
        <v>0.01</v>
      </c>
      <c r="F584" s="45">
        <v>0.13</v>
      </c>
      <c r="G584" s="45">
        <v>0.01</v>
      </c>
      <c r="H584" s="45">
        <v>0.8</v>
      </c>
      <c r="I584" s="45">
        <v>0.91</v>
      </c>
      <c r="J584" s="45" t="s">
        <v>272</v>
      </c>
      <c r="K584" s="45">
        <v>1.82</v>
      </c>
      <c r="L584" s="45">
        <v>0.87</v>
      </c>
      <c r="M584" s="45">
        <v>1.56</v>
      </c>
      <c r="N584" s="45">
        <v>1.28</v>
      </c>
      <c r="O584" s="45">
        <v>0.08</v>
      </c>
      <c r="P584" s="45">
        <v>0.67</v>
      </c>
      <c r="Q584" s="45">
        <v>0.95</v>
      </c>
      <c r="R584" s="45">
        <v>0.05</v>
      </c>
      <c r="S584" s="45">
        <v>0.68</v>
      </c>
      <c r="T584" s="45">
        <v>0.79</v>
      </c>
      <c r="U584" s="45">
        <v>0.73</v>
      </c>
      <c r="V584" s="45">
        <v>0.11</v>
      </c>
      <c r="W584" s="45">
        <v>0.09</v>
      </c>
      <c r="X584" s="45">
        <v>0.61</v>
      </c>
      <c r="Y584" s="45" t="s">
        <v>272</v>
      </c>
      <c r="Z584" s="45">
        <v>0.25</v>
      </c>
      <c r="AA584" s="45">
        <v>0.01</v>
      </c>
      <c r="AB584" s="45">
        <v>0.46</v>
      </c>
      <c r="AC584" s="45">
        <v>65.33</v>
      </c>
      <c r="AD584" s="45">
        <v>2.11</v>
      </c>
      <c r="AE584" s="45">
        <v>0.35</v>
      </c>
      <c r="AF584" s="157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6"/>
    </row>
    <row r="585" spans="1:65">
      <c r="B585" s="31" t="s">
        <v>337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BM585" s="56"/>
    </row>
    <row r="586" spans="1:65">
      <c r="BM586" s="56"/>
    </row>
    <row r="587" spans="1:65" ht="15">
      <c r="B587" s="8" t="s">
        <v>594</v>
      </c>
      <c r="BM587" s="28" t="s">
        <v>67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227</v>
      </c>
      <c r="E588" s="17" t="s">
        <v>227</v>
      </c>
      <c r="F588" s="17" t="s">
        <v>227</v>
      </c>
      <c r="G588" s="17" t="s">
        <v>227</v>
      </c>
      <c r="H588" s="17" t="s">
        <v>227</v>
      </c>
      <c r="I588" s="17" t="s">
        <v>227</v>
      </c>
      <c r="J588" s="17" t="s">
        <v>227</v>
      </c>
      <c r="K588" s="17" t="s">
        <v>227</v>
      </c>
      <c r="L588" s="17" t="s">
        <v>227</v>
      </c>
      <c r="M588" s="17" t="s">
        <v>227</v>
      </c>
      <c r="N588" s="17" t="s">
        <v>227</v>
      </c>
      <c r="O588" s="17" t="s">
        <v>227</v>
      </c>
      <c r="P588" s="17" t="s">
        <v>227</v>
      </c>
      <c r="Q588" s="17" t="s">
        <v>227</v>
      </c>
      <c r="R588" s="17" t="s">
        <v>227</v>
      </c>
      <c r="S588" s="17" t="s">
        <v>227</v>
      </c>
      <c r="T588" s="17" t="s">
        <v>227</v>
      </c>
      <c r="U588" s="17" t="s">
        <v>227</v>
      </c>
      <c r="V588" s="17" t="s">
        <v>227</v>
      </c>
      <c r="W588" s="17" t="s">
        <v>227</v>
      </c>
      <c r="X588" s="17" t="s">
        <v>227</v>
      </c>
      <c r="Y588" s="17" t="s">
        <v>227</v>
      </c>
      <c r="Z588" s="17" t="s">
        <v>227</v>
      </c>
      <c r="AA588" s="17" t="s">
        <v>227</v>
      </c>
      <c r="AB588" s="17" t="s">
        <v>227</v>
      </c>
      <c r="AC588" s="17" t="s">
        <v>227</v>
      </c>
      <c r="AD588" s="17" t="s">
        <v>227</v>
      </c>
      <c r="AE588" s="157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228</v>
      </c>
      <c r="C589" s="9" t="s">
        <v>228</v>
      </c>
      <c r="D589" s="155" t="s">
        <v>232</v>
      </c>
      <c r="E589" s="156" t="s">
        <v>233</v>
      </c>
      <c r="F589" s="156" t="s">
        <v>234</v>
      </c>
      <c r="G589" s="156" t="s">
        <v>293</v>
      </c>
      <c r="H589" s="156" t="s">
        <v>237</v>
      </c>
      <c r="I589" s="156" t="s">
        <v>238</v>
      </c>
      <c r="J589" s="156" t="s">
        <v>239</v>
      </c>
      <c r="K589" s="156" t="s">
        <v>241</v>
      </c>
      <c r="L589" s="156" t="s">
        <v>242</v>
      </c>
      <c r="M589" s="156" t="s">
        <v>243</v>
      </c>
      <c r="N589" s="156" t="s">
        <v>244</v>
      </c>
      <c r="O589" s="156" t="s">
        <v>245</v>
      </c>
      <c r="P589" s="156" t="s">
        <v>246</v>
      </c>
      <c r="Q589" s="156" t="s">
        <v>247</v>
      </c>
      <c r="R589" s="156" t="s">
        <v>248</v>
      </c>
      <c r="S589" s="156" t="s">
        <v>249</v>
      </c>
      <c r="T589" s="156" t="s">
        <v>250</v>
      </c>
      <c r="U589" s="156" t="s">
        <v>251</v>
      </c>
      <c r="V589" s="156" t="s">
        <v>252</v>
      </c>
      <c r="W589" s="156" t="s">
        <v>253</v>
      </c>
      <c r="X589" s="156" t="s">
        <v>254</v>
      </c>
      <c r="Y589" s="156" t="s">
        <v>255</v>
      </c>
      <c r="Z589" s="156" t="s">
        <v>256</v>
      </c>
      <c r="AA589" s="156" t="s">
        <v>257</v>
      </c>
      <c r="AB589" s="156" t="s">
        <v>258</v>
      </c>
      <c r="AC589" s="156" t="s">
        <v>259</v>
      </c>
      <c r="AD589" s="156" t="s">
        <v>260</v>
      </c>
      <c r="AE589" s="157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290</v>
      </c>
      <c r="E590" s="11" t="s">
        <v>328</v>
      </c>
      <c r="F590" s="11" t="s">
        <v>328</v>
      </c>
      <c r="G590" s="11" t="s">
        <v>329</v>
      </c>
      <c r="H590" s="11" t="s">
        <v>329</v>
      </c>
      <c r="I590" s="11" t="s">
        <v>328</v>
      </c>
      <c r="J590" s="11" t="s">
        <v>328</v>
      </c>
      <c r="K590" s="11" t="s">
        <v>290</v>
      </c>
      <c r="L590" s="11" t="s">
        <v>290</v>
      </c>
      <c r="M590" s="11" t="s">
        <v>290</v>
      </c>
      <c r="N590" s="11" t="s">
        <v>290</v>
      </c>
      <c r="O590" s="11" t="s">
        <v>290</v>
      </c>
      <c r="P590" s="11" t="s">
        <v>290</v>
      </c>
      <c r="Q590" s="11" t="s">
        <v>329</v>
      </c>
      <c r="R590" s="11" t="s">
        <v>329</v>
      </c>
      <c r="S590" s="11" t="s">
        <v>329</v>
      </c>
      <c r="T590" s="11" t="s">
        <v>329</v>
      </c>
      <c r="U590" s="11" t="s">
        <v>329</v>
      </c>
      <c r="V590" s="11" t="s">
        <v>290</v>
      </c>
      <c r="W590" s="11" t="s">
        <v>328</v>
      </c>
      <c r="X590" s="11" t="s">
        <v>328</v>
      </c>
      <c r="Y590" s="11" t="s">
        <v>290</v>
      </c>
      <c r="Z590" s="11" t="s">
        <v>329</v>
      </c>
      <c r="AA590" s="11" t="s">
        <v>328</v>
      </c>
      <c r="AB590" s="11" t="s">
        <v>328</v>
      </c>
      <c r="AC590" s="11" t="s">
        <v>290</v>
      </c>
      <c r="AD590" s="11" t="s">
        <v>329</v>
      </c>
      <c r="AE590" s="157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9"/>
      <c r="C591" s="9"/>
      <c r="D591" s="26" t="s">
        <v>330</v>
      </c>
      <c r="E591" s="26" t="s">
        <v>331</v>
      </c>
      <c r="F591" s="26" t="s">
        <v>330</v>
      </c>
      <c r="G591" s="26" t="s">
        <v>332</v>
      </c>
      <c r="H591" s="26" t="s">
        <v>333</v>
      </c>
      <c r="I591" s="26" t="s">
        <v>333</v>
      </c>
      <c r="J591" s="26" t="s">
        <v>333</v>
      </c>
      <c r="K591" s="26" t="s">
        <v>333</v>
      </c>
      <c r="L591" s="26" t="s">
        <v>333</v>
      </c>
      <c r="M591" s="26" t="s">
        <v>333</v>
      </c>
      <c r="N591" s="26" t="s">
        <v>333</v>
      </c>
      <c r="O591" s="26" t="s">
        <v>333</v>
      </c>
      <c r="P591" s="26" t="s">
        <v>333</v>
      </c>
      <c r="Q591" s="26" t="s">
        <v>331</v>
      </c>
      <c r="R591" s="26" t="s">
        <v>332</v>
      </c>
      <c r="S591" s="26" t="s">
        <v>332</v>
      </c>
      <c r="T591" s="26" t="s">
        <v>331</v>
      </c>
      <c r="U591" s="26" t="s">
        <v>333</v>
      </c>
      <c r="V591" s="26" t="s">
        <v>266</v>
      </c>
      <c r="W591" s="26" t="s">
        <v>332</v>
      </c>
      <c r="X591" s="26" t="s">
        <v>331</v>
      </c>
      <c r="Y591" s="26" t="s">
        <v>331</v>
      </c>
      <c r="Z591" s="26" t="s">
        <v>333</v>
      </c>
      <c r="AA591" s="26" t="s">
        <v>333</v>
      </c>
      <c r="AB591" s="26" t="s">
        <v>330</v>
      </c>
      <c r="AC591" s="26" t="s">
        <v>333</v>
      </c>
      <c r="AD591" s="26" t="s">
        <v>332</v>
      </c>
      <c r="AE591" s="157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10">
        <v>0.15950523822691279</v>
      </c>
      <c r="E592" s="210">
        <v>0.13</v>
      </c>
      <c r="F592" s="210">
        <v>0.17231061589999999</v>
      </c>
      <c r="G592" s="210">
        <v>0.1839762144</v>
      </c>
      <c r="H592" s="210">
        <v>0.19500000000000001</v>
      </c>
      <c r="I592" s="210">
        <v>0.19550000000000001</v>
      </c>
      <c r="J592" s="210">
        <v>0.16</v>
      </c>
      <c r="K592" s="210">
        <v>0.13800000000000001</v>
      </c>
      <c r="L592" s="210">
        <v>0.14000000000000001</v>
      </c>
      <c r="M592" s="211">
        <v>0.31</v>
      </c>
      <c r="N592" s="210">
        <v>0.17</v>
      </c>
      <c r="O592" s="210">
        <v>0.15</v>
      </c>
      <c r="P592" s="210">
        <v>0.18</v>
      </c>
      <c r="Q592" s="210">
        <v>0.15743586375094015</v>
      </c>
      <c r="R592" s="210">
        <v>0.16</v>
      </c>
      <c r="S592" s="210">
        <v>0.16</v>
      </c>
      <c r="T592" s="210">
        <v>0.12</v>
      </c>
      <c r="U592" s="210">
        <v>0.14000000000000001</v>
      </c>
      <c r="V592" s="210">
        <v>0.161</v>
      </c>
      <c r="W592" s="210">
        <v>0.13</v>
      </c>
      <c r="X592" s="210">
        <v>0.13</v>
      </c>
      <c r="Y592" s="210">
        <v>0.13</v>
      </c>
      <c r="Z592" s="210">
        <v>0.11528900000000002</v>
      </c>
      <c r="AA592" s="210">
        <v>0.156</v>
      </c>
      <c r="AB592" s="211">
        <v>0.1008</v>
      </c>
      <c r="AC592" s="210">
        <v>0.158</v>
      </c>
      <c r="AD592" s="210">
        <v>0.18</v>
      </c>
      <c r="AE592" s="212"/>
      <c r="AF592" s="213"/>
      <c r="AG592" s="213"/>
      <c r="AH592" s="213"/>
      <c r="AI592" s="213"/>
      <c r="AJ592" s="213"/>
      <c r="AK592" s="213"/>
      <c r="AL592" s="213"/>
      <c r="AM592" s="213"/>
      <c r="AN592" s="213"/>
      <c r="AO592" s="213"/>
      <c r="AP592" s="213"/>
      <c r="AQ592" s="213"/>
      <c r="AR592" s="213"/>
      <c r="AS592" s="213"/>
      <c r="AT592" s="213"/>
      <c r="AU592" s="213"/>
      <c r="AV592" s="213"/>
      <c r="AW592" s="213"/>
      <c r="AX592" s="213"/>
      <c r="AY592" s="213"/>
      <c r="AZ592" s="213"/>
      <c r="BA592" s="213"/>
      <c r="BB592" s="213"/>
      <c r="BC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4">
        <v>1</v>
      </c>
    </row>
    <row r="593" spans="1:65">
      <c r="A593" s="30"/>
      <c r="B593" s="19">
        <v>1</v>
      </c>
      <c r="C593" s="9">
        <v>2</v>
      </c>
      <c r="D593" s="23">
        <v>0.15760374929446275</v>
      </c>
      <c r="E593" s="23">
        <v>0.13</v>
      </c>
      <c r="F593" s="23">
        <v>0.17204331769999998</v>
      </c>
      <c r="G593" s="23">
        <v>0.1816457004</v>
      </c>
      <c r="H593" s="23">
        <v>0.192</v>
      </c>
      <c r="I593" s="217">
        <v>0.22430000000000003</v>
      </c>
      <c r="J593" s="23">
        <v>0.16</v>
      </c>
      <c r="K593" s="23">
        <v>0.152</v>
      </c>
      <c r="L593" s="23">
        <v>0.14000000000000001</v>
      </c>
      <c r="M593" s="217">
        <v>0.26</v>
      </c>
      <c r="N593" s="23">
        <v>0.17</v>
      </c>
      <c r="O593" s="23">
        <v>0.15</v>
      </c>
      <c r="P593" s="23">
        <v>0.18</v>
      </c>
      <c r="Q593" s="23">
        <v>0.14984100914870815</v>
      </c>
      <c r="R593" s="23">
        <v>0.16</v>
      </c>
      <c r="S593" s="23">
        <v>0.17</v>
      </c>
      <c r="T593" s="23">
        <v>0.13</v>
      </c>
      <c r="U593" s="23">
        <v>0.14000000000000001</v>
      </c>
      <c r="V593" s="23">
        <v>0.16</v>
      </c>
      <c r="W593" s="23">
        <v>0.13</v>
      </c>
      <c r="X593" s="23">
        <v>0.13</v>
      </c>
      <c r="Y593" s="23">
        <v>0.13</v>
      </c>
      <c r="Z593" s="23">
        <v>0.12085100000000001</v>
      </c>
      <c r="AA593" s="23">
        <v>0.14799999999999999</v>
      </c>
      <c r="AB593" s="216">
        <v>9.0199999999999989E-2</v>
      </c>
      <c r="AC593" s="217">
        <v>0.18099999999999999</v>
      </c>
      <c r="AD593" s="23">
        <v>0.16</v>
      </c>
      <c r="AE593" s="212"/>
      <c r="AF593" s="213"/>
      <c r="AG593" s="213"/>
      <c r="AH593" s="213"/>
      <c r="AI593" s="213"/>
      <c r="AJ593" s="213"/>
      <c r="AK593" s="213"/>
      <c r="AL593" s="213"/>
      <c r="AM593" s="213"/>
      <c r="AN593" s="213"/>
      <c r="AO593" s="213"/>
      <c r="AP593" s="213"/>
      <c r="AQ593" s="213"/>
      <c r="AR593" s="213"/>
      <c r="AS593" s="213"/>
      <c r="AT593" s="213"/>
      <c r="AU593" s="213"/>
      <c r="AV593" s="213"/>
      <c r="AW593" s="213"/>
      <c r="AX593" s="213"/>
      <c r="AY593" s="213"/>
      <c r="AZ593" s="213"/>
      <c r="BA593" s="213"/>
      <c r="BB593" s="213"/>
      <c r="BC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4" t="e">
        <v>#N/A</v>
      </c>
    </row>
    <row r="594" spans="1:65">
      <c r="A594" s="30"/>
      <c r="B594" s="19">
        <v>1</v>
      </c>
      <c r="C594" s="9">
        <v>3</v>
      </c>
      <c r="D594" s="23">
        <v>0.15662573795673307</v>
      </c>
      <c r="E594" s="23">
        <v>0.13</v>
      </c>
      <c r="F594" s="23">
        <v>0.17682196729999999</v>
      </c>
      <c r="G594" s="23">
        <v>0.18516512880000002</v>
      </c>
      <c r="H594" s="23">
        <v>0.19900000000000001</v>
      </c>
      <c r="I594" s="23">
        <v>0.1933</v>
      </c>
      <c r="J594" s="23">
        <v>0.16</v>
      </c>
      <c r="K594" s="23">
        <v>0.14799999999999999</v>
      </c>
      <c r="L594" s="23">
        <v>0.14000000000000001</v>
      </c>
      <c r="M594" s="216">
        <v>0.31</v>
      </c>
      <c r="N594" s="23">
        <v>0.16</v>
      </c>
      <c r="O594" s="23">
        <v>0.16</v>
      </c>
      <c r="P594" s="23">
        <v>0.17</v>
      </c>
      <c r="Q594" s="23">
        <v>0.14988084041672917</v>
      </c>
      <c r="R594" s="23">
        <v>0.16</v>
      </c>
      <c r="S594" s="23">
        <v>0.18</v>
      </c>
      <c r="T594" s="23">
        <v>0.13</v>
      </c>
      <c r="U594" s="23">
        <v>0.13</v>
      </c>
      <c r="V594" s="23">
        <v>0.16</v>
      </c>
      <c r="W594" s="23">
        <v>0.13</v>
      </c>
      <c r="X594" s="23">
        <v>0.13</v>
      </c>
      <c r="Y594" s="23">
        <v>0.14000000000000001</v>
      </c>
      <c r="Z594" s="23">
        <v>0.129075</v>
      </c>
      <c r="AA594" s="23">
        <v>0.14799999999999999</v>
      </c>
      <c r="AB594" s="216">
        <v>9.5500000000000015E-2</v>
      </c>
      <c r="AC594" s="23">
        <v>0.16700000000000001</v>
      </c>
      <c r="AD594" s="23">
        <v>0.17</v>
      </c>
      <c r="AE594" s="212"/>
      <c r="AF594" s="213"/>
      <c r="AG594" s="213"/>
      <c r="AH594" s="213"/>
      <c r="AI594" s="213"/>
      <c r="AJ594" s="213"/>
      <c r="AK594" s="213"/>
      <c r="AL594" s="213"/>
      <c r="AM594" s="213"/>
      <c r="AN594" s="213"/>
      <c r="AO594" s="213"/>
      <c r="AP594" s="213"/>
      <c r="AQ594" s="213"/>
      <c r="AR594" s="213"/>
      <c r="AS594" s="213"/>
      <c r="AT594" s="213"/>
      <c r="AU594" s="213"/>
      <c r="AV594" s="213"/>
      <c r="AW594" s="213"/>
      <c r="AX594" s="213"/>
      <c r="AY594" s="213"/>
      <c r="AZ594" s="213"/>
      <c r="BA594" s="213"/>
      <c r="BB594" s="213"/>
      <c r="BC594" s="213"/>
      <c r="BD594" s="213"/>
      <c r="BE594" s="213"/>
      <c r="BF594" s="213"/>
      <c r="BG594" s="213"/>
      <c r="BH594" s="213"/>
      <c r="BI594" s="213"/>
      <c r="BJ594" s="213"/>
      <c r="BK594" s="213"/>
      <c r="BL594" s="213"/>
      <c r="BM594" s="214">
        <v>16</v>
      </c>
    </row>
    <row r="595" spans="1:65">
      <c r="A595" s="30"/>
      <c r="B595" s="19">
        <v>1</v>
      </c>
      <c r="C595" s="9">
        <v>4</v>
      </c>
      <c r="D595" s="23">
        <v>0.15419710210457621</v>
      </c>
      <c r="E595" s="23">
        <v>0.14000000000000001</v>
      </c>
      <c r="F595" s="23">
        <v>0.1768349622</v>
      </c>
      <c r="G595" s="23">
        <v>0.18649251159999999</v>
      </c>
      <c r="H595" s="23">
        <v>0.20899999999999999</v>
      </c>
      <c r="I595" s="23">
        <v>0.19450000000000001</v>
      </c>
      <c r="J595" s="23">
        <v>0.16</v>
      </c>
      <c r="K595" s="23">
        <v>0.13300000000000001</v>
      </c>
      <c r="L595" s="23">
        <v>0.15</v>
      </c>
      <c r="M595" s="216">
        <v>0.31</v>
      </c>
      <c r="N595" s="23">
        <v>0.17</v>
      </c>
      <c r="O595" s="23">
        <v>0.16</v>
      </c>
      <c r="P595" s="23">
        <v>0.16</v>
      </c>
      <c r="Q595" s="23">
        <v>0.15468309317176099</v>
      </c>
      <c r="R595" s="23">
        <v>0.16</v>
      </c>
      <c r="S595" s="23">
        <v>0.18</v>
      </c>
      <c r="T595" s="23">
        <v>0.13</v>
      </c>
      <c r="U595" s="23">
        <v>0.13</v>
      </c>
      <c r="V595" s="23">
        <v>0.156</v>
      </c>
      <c r="W595" s="23">
        <v>0.13</v>
      </c>
      <c r="X595" s="23">
        <v>0.13</v>
      </c>
      <c r="Y595" s="23">
        <v>0.13</v>
      </c>
      <c r="Z595" s="23">
        <v>0.11744299999999999</v>
      </c>
      <c r="AA595" s="23">
        <v>0.156</v>
      </c>
      <c r="AB595" s="216">
        <v>9.1899999999999996E-2</v>
      </c>
      <c r="AC595" s="23">
        <v>0.16</v>
      </c>
      <c r="AD595" s="23">
        <v>0.17</v>
      </c>
      <c r="AE595" s="212"/>
      <c r="AF595" s="213"/>
      <c r="AG595" s="213"/>
      <c r="AH595" s="213"/>
      <c r="AI595" s="213"/>
      <c r="AJ595" s="213"/>
      <c r="AK595" s="213"/>
      <c r="AL595" s="213"/>
      <c r="AM595" s="213"/>
      <c r="AN595" s="213"/>
      <c r="AO595" s="213"/>
      <c r="AP595" s="213"/>
      <c r="AQ595" s="213"/>
      <c r="AR595" s="213"/>
      <c r="AS595" s="213"/>
      <c r="AT595" s="213"/>
      <c r="AU595" s="213"/>
      <c r="AV595" s="213"/>
      <c r="AW595" s="213"/>
      <c r="AX595" s="213"/>
      <c r="AY595" s="213"/>
      <c r="AZ595" s="213"/>
      <c r="BA595" s="213"/>
      <c r="BB595" s="213"/>
      <c r="BC595" s="213"/>
      <c r="BD595" s="213"/>
      <c r="BE595" s="213"/>
      <c r="BF595" s="213"/>
      <c r="BG595" s="213"/>
      <c r="BH595" s="213"/>
      <c r="BI595" s="213"/>
      <c r="BJ595" s="213"/>
      <c r="BK595" s="213"/>
      <c r="BL595" s="213"/>
      <c r="BM595" s="214">
        <v>0.15553753435585135</v>
      </c>
    </row>
    <row r="596" spans="1:65">
      <c r="A596" s="30"/>
      <c r="B596" s="19">
        <v>1</v>
      </c>
      <c r="C596" s="9">
        <v>5</v>
      </c>
      <c r="D596" s="23">
        <v>0.1534505604805553</v>
      </c>
      <c r="E596" s="23">
        <v>0.14000000000000001</v>
      </c>
      <c r="F596" s="23">
        <v>0.17227775400000001</v>
      </c>
      <c r="G596" s="23">
        <v>0.18815476920000002</v>
      </c>
      <c r="H596" s="23">
        <v>0.193</v>
      </c>
      <c r="I596" s="23">
        <v>0.20539999999999997</v>
      </c>
      <c r="J596" s="23">
        <v>0.16</v>
      </c>
      <c r="K596" s="23">
        <v>0.13800000000000001</v>
      </c>
      <c r="L596" s="23">
        <v>0.14000000000000001</v>
      </c>
      <c r="M596" s="216">
        <v>0.31</v>
      </c>
      <c r="N596" s="23">
        <v>0.16</v>
      </c>
      <c r="O596" s="23">
        <v>0.16</v>
      </c>
      <c r="P596" s="23">
        <v>0.16</v>
      </c>
      <c r="Q596" s="23">
        <v>0.15716183808862899</v>
      </c>
      <c r="R596" s="23">
        <v>0.15</v>
      </c>
      <c r="S596" s="23">
        <v>0.17</v>
      </c>
      <c r="T596" s="23">
        <v>0.13</v>
      </c>
      <c r="U596" s="23">
        <v>0.14000000000000001</v>
      </c>
      <c r="V596" s="23">
        <v>0.154</v>
      </c>
      <c r="W596" s="23">
        <v>0.13</v>
      </c>
      <c r="X596" s="23">
        <v>0.13</v>
      </c>
      <c r="Y596" s="23">
        <v>0.14000000000000001</v>
      </c>
      <c r="Z596" s="23">
        <v>0.124107</v>
      </c>
      <c r="AA596" s="23">
        <v>0.14799999999999999</v>
      </c>
      <c r="AB596" s="216">
        <v>9.6700000000000008E-2</v>
      </c>
      <c r="AC596" s="23">
        <v>0.16</v>
      </c>
      <c r="AD596" s="23">
        <v>0.18</v>
      </c>
      <c r="AE596" s="212"/>
      <c r="AF596" s="213"/>
      <c r="AG596" s="213"/>
      <c r="AH596" s="213"/>
      <c r="AI596" s="213"/>
      <c r="AJ596" s="213"/>
      <c r="AK596" s="213"/>
      <c r="AL596" s="213"/>
      <c r="AM596" s="213"/>
      <c r="AN596" s="213"/>
      <c r="AO596" s="213"/>
      <c r="AP596" s="213"/>
      <c r="AQ596" s="213"/>
      <c r="AR596" s="213"/>
      <c r="AS596" s="213"/>
      <c r="AT596" s="213"/>
      <c r="AU596" s="213"/>
      <c r="AV596" s="213"/>
      <c r="AW596" s="213"/>
      <c r="AX596" s="213"/>
      <c r="AY596" s="213"/>
      <c r="AZ596" s="213"/>
      <c r="BA596" s="213"/>
      <c r="BB596" s="213"/>
      <c r="BC596" s="213"/>
      <c r="BD596" s="213"/>
      <c r="BE596" s="213"/>
      <c r="BF596" s="213"/>
      <c r="BG596" s="213"/>
      <c r="BH596" s="213"/>
      <c r="BI596" s="213"/>
      <c r="BJ596" s="213"/>
      <c r="BK596" s="213"/>
      <c r="BL596" s="213"/>
      <c r="BM596" s="214">
        <v>103</v>
      </c>
    </row>
    <row r="597" spans="1:65">
      <c r="A597" s="30"/>
      <c r="B597" s="19">
        <v>1</v>
      </c>
      <c r="C597" s="9">
        <v>6</v>
      </c>
      <c r="D597" s="23">
        <v>0.15549702304464472</v>
      </c>
      <c r="E597" s="23">
        <v>0.14000000000000001</v>
      </c>
      <c r="F597" s="23">
        <v>0.16613620139999999</v>
      </c>
      <c r="G597" s="23">
        <v>0.18095400440000001</v>
      </c>
      <c r="H597" s="23">
        <v>0.186</v>
      </c>
      <c r="I597" s="23">
        <v>0.21909999999999999</v>
      </c>
      <c r="J597" s="23">
        <v>0.17</v>
      </c>
      <c r="K597" s="23">
        <v>0.155</v>
      </c>
      <c r="L597" s="23">
        <v>0.14000000000000001</v>
      </c>
      <c r="M597" s="216">
        <v>0.31</v>
      </c>
      <c r="N597" s="23">
        <v>0.16</v>
      </c>
      <c r="O597" s="23">
        <v>0.16</v>
      </c>
      <c r="P597" s="23">
        <v>0.16</v>
      </c>
      <c r="Q597" s="23">
        <v>0.15275604238118415</v>
      </c>
      <c r="R597" s="23">
        <v>0.16</v>
      </c>
      <c r="S597" s="23">
        <v>0.18</v>
      </c>
      <c r="T597" s="23">
        <v>0.12</v>
      </c>
      <c r="U597" s="23">
        <v>0.13</v>
      </c>
      <c r="V597" s="23">
        <v>0.159</v>
      </c>
      <c r="W597" s="23">
        <v>0.13</v>
      </c>
      <c r="X597" s="23">
        <v>0.13</v>
      </c>
      <c r="Y597" s="23">
        <v>0.14000000000000001</v>
      </c>
      <c r="Z597" s="23">
        <v>0.118591</v>
      </c>
      <c r="AA597" s="23">
        <v>0.156</v>
      </c>
      <c r="AB597" s="216">
        <v>9.1599999999999987E-2</v>
      </c>
      <c r="AC597" s="23">
        <v>0.15</v>
      </c>
      <c r="AD597" s="23">
        <v>0.18</v>
      </c>
      <c r="AE597" s="212"/>
      <c r="AF597" s="213"/>
      <c r="AG597" s="213"/>
      <c r="AH597" s="213"/>
      <c r="AI597" s="213"/>
      <c r="AJ597" s="213"/>
      <c r="AK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AX597" s="213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57"/>
    </row>
    <row r="598" spans="1:65">
      <c r="A598" s="30"/>
      <c r="B598" s="20" t="s">
        <v>267</v>
      </c>
      <c r="C598" s="12"/>
      <c r="D598" s="218">
        <v>0.15614656851798081</v>
      </c>
      <c r="E598" s="218">
        <v>0.13500000000000001</v>
      </c>
      <c r="F598" s="218">
        <v>0.17273746975000001</v>
      </c>
      <c r="G598" s="218">
        <v>0.18439805480000002</v>
      </c>
      <c r="H598" s="218">
        <v>0.19566666666666666</v>
      </c>
      <c r="I598" s="218">
        <v>0.20535000000000003</v>
      </c>
      <c r="J598" s="218">
        <v>0.16166666666666668</v>
      </c>
      <c r="K598" s="218">
        <v>0.14400000000000002</v>
      </c>
      <c r="L598" s="218">
        <v>0.14166666666666669</v>
      </c>
      <c r="M598" s="218">
        <v>0.30166666666666669</v>
      </c>
      <c r="N598" s="218">
        <v>0.16500000000000001</v>
      </c>
      <c r="O598" s="218">
        <v>0.15666666666666668</v>
      </c>
      <c r="P598" s="218">
        <v>0.16833333333333333</v>
      </c>
      <c r="Q598" s="218">
        <v>0.15362644782632526</v>
      </c>
      <c r="R598" s="218">
        <v>0.15833333333333335</v>
      </c>
      <c r="S598" s="218">
        <v>0.17333333333333334</v>
      </c>
      <c r="T598" s="218">
        <v>0.12666666666666668</v>
      </c>
      <c r="U598" s="218">
        <v>0.13500000000000001</v>
      </c>
      <c r="V598" s="218">
        <v>0.15833333333333335</v>
      </c>
      <c r="W598" s="218">
        <v>0.13</v>
      </c>
      <c r="X598" s="218">
        <v>0.13</v>
      </c>
      <c r="Y598" s="218">
        <v>0.13500000000000001</v>
      </c>
      <c r="Z598" s="218">
        <v>0.12089266666666666</v>
      </c>
      <c r="AA598" s="218">
        <v>0.152</v>
      </c>
      <c r="AB598" s="218">
        <v>9.4449999999999992E-2</v>
      </c>
      <c r="AC598" s="218">
        <v>0.16266666666666668</v>
      </c>
      <c r="AD598" s="218">
        <v>0.17333333333333334</v>
      </c>
      <c r="AE598" s="212"/>
      <c r="AF598" s="213"/>
      <c r="AG598" s="213"/>
      <c r="AH598" s="213"/>
      <c r="AI598" s="213"/>
      <c r="AJ598" s="213"/>
      <c r="AK598" s="213"/>
      <c r="AL598" s="213"/>
      <c r="AM598" s="213"/>
      <c r="AN598" s="213"/>
      <c r="AO598" s="213"/>
      <c r="AP598" s="213"/>
      <c r="AQ598" s="213"/>
      <c r="AR598" s="213"/>
      <c r="AS598" s="213"/>
      <c r="AT598" s="213"/>
      <c r="AU598" s="213"/>
      <c r="AV598" s="213"/>
      <c r="AW598" s="213"/>
      <c r="AX598" s="213"/>
      <c r="AY598" s="213"/>
      <c r="AZ598" s="213"/>
      <c r="BA598" s="213"/>
      <c r="BB598" s="213"/>
      <c r="BC598" s="213"/>
      <c r="BD598" s="213"/>
      <c r="BE598" s="213"/>
      <c r="BF598" s="213"/>
      <c r="BG598" s="213"/>
      <c r="BH598" s="213"/>
      <c r="BI598" s="213"/>
      <c r="BJ598" s="213"/>
      <c r="BK598" s="213"/>
      <c r="BL598" s="213"/>
      <c r="BM598" s="57"/>
    </row>
    <row r="599" spans="1:65">
      <c r="A599" s="30"/>
      <c r="B599" s="3" t="s">
        <v>268</v>
      </c>
      <c r="C599" s="29"/>
      <c r="D599" s="23">
        <v>0.15606138050068891</v>
      </c>
      <c r="E599" s="23">
        <v>0.13500000000000001</v>
      </c>
      <c r="F599" s="23">
        <v>0.17229418494999998</v>
      </c>
      <c r="G599" s="23">
        <v>0.18457067160000001</v>
      </c>
      <c r="H599" s="23">
        <v>0.19400000000000001</v>
      </c>
      <c r="I599" s="23">
        <v>0.20044999999999999</v>
      </c>
      <c r="J599" s="23">
        <v>0.16</v>
      </c>
      <c r="K599" s="23">
        <v>0.14300000000000002</v>
      </c>
      <c r="L599" s="23">
        <v>0.14000000000000001</v>
      </c>
      <c r="M599" s="23">
        <v>0.31</v>
      </c>
      <c r="N599" s="23">
        <v>0.16500000000000001</v>
      </c>
      <c r="O599" s="23">
        <v>0.16</v>
      </c>
      <c r="P599" s="23">
        <v>0.16500000000000001</v>
      </c>
      <c r="Q599" s="23">
        <v>0.15371956777647255</v>
      </c>
      <c r="R599" s="23">
        <v>0.16</v>
      </c>
      <c r="S599" s="23">
        <v>0.17499999999999999</v>
      </c>
      <c r="T599" s="23">
        <v>0.13</v>
      </c>
      <c r="U599" s="23">
        <v>0.13500000000000001</v>
      </c>
      <c r="V599" s="23">
        <v>0.1595</v>
      </c>
      <c r="W599" s="23">
        <v>0.13</v>
      </c>
      <c r="X599" s="23">
        <v>0.13</v>
      </c>
      <c r="Y599" s="23">
        <v>0.13500000000000001</v>
      </c>
      <c r="Z599" s="23">
        <v>0.11972100000000001</v>
      </c>
      <c r="AA599" s="23">
        <v>0.152</v>
      </c>
      <c r="AB599" s="23">
        <v>9.3700000000000006E-2</v>
      </c>
      <c r="AC599" s="23">
        <v>0.16</v>
      </c>
      <c r="AD599" s="23">
        <v>0.17499999999999999</v>
      </c>
      <c r="AE599" s="212"/>
      <c r="AF599" s="213"/>
      <c r="AG599" s="213"/>
      <c r="AH599" s="213"/>
      <c r="AI599" s="213"/>
      <c r="AJ599" s="213"/>
      <c r="AK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AX599" s="213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57"/>
    </row>
    <row r="600" spans="1:65">
      <c r="A600" s="30"/>
      <c r="B600" s="3" t="s">
        <v>269</v>
      </c>
      <c r="C600" s="29"/>
      <c r="D600" s="23">
        <v>2.2416257197340863E-3</v>
      </c>
      <c r="E600" s="23">
        <v>5.4772255750516656E-3</v>
      </c>
      <c r="F600" s="23">
        <v>3.9477765461345951E-3</v>
      </c>
      <c r="G600" s="23">
        <v>2.7821912988046441E-3</v>
      </c>
      <c r="H600" s="23">
        <v>7.7888809636986129E-3</v>
      </c>
      <c r="I600" s="23">
        <v>1.3476757770324437E-2</v>
      </c>
      <c r="J600" s="23">
        <v>4.0824829046386332E-3</v>
      </c>
      <c r="K600" s="23">
        <v>8.8769364084688527E-3</v>
      </c>
      <c r="L600" s="23">
        <v>4.0824829046386228E-3</v>
      </c>
      <c r="M600" s="23">
        <v>2.0412414523193149E-2</v>
      </c>
      <c r="N600" s="23">
        <v>5.4772255750516656E-3</v>
      </c>
      <c r="O600" s="23">
        <v>5.1639777949432277E-3</v>
      </c>
      <c r="P600" s="23">
        <v>9.8319208025017465E-3</v>
      </c>
      <c r="Q600" s="23">
        <v>3.3836034007337372E-3</v>
      </c>
      <c r="R600" s="23">
        <v>4.0824829046386332E-3</v>
      </c>
      <c r="S600" s="23">
        <v>8.1649658092772543E-3</v>
      </c>
      <c r="T600" s="23">
        <v>5.1639777949432277E-3</v>
      </c>
      <c r="U600" s="23">
        <v>5.4772255750516656E-3</v>
      </c>
      <c r="V600" s="23">
        <v>2.7325202042558956E-3</v>
      </c>
      <c r="W600" s="23">
        <v>0</v>
      </c>
      <c r="X600" s="23">
        <v>0</v>
      </c>
      <c r="Y600" s="23">
        <v>5.4772255750516656E-3</v>
      </c>
      <c r="Z600" s="23">
        <v>5.0176329744877329E-3</v>
      </c>
      <c r="AA600" s="23">
        <v>4.3817804600413332E-3</v>
      </c>
      <c r="AB600" s="23">
        <v>3.9793215502143152E-3</v>
      </c>
      <c r="AC600" s="23">
        <v>1.0500793620801556E-2</v>
      </c>
      <c r="AD600" s="23">
        <v>8.1649658092772543E-3</v>
      </c>
      <c r="AE600" s="212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57"/>
    </row>
    <row r="601" spans="1:65">
      <c r="A601" s="30"/>
      <c r="B601" s="3" t="s">
        <v>87</v>
      </c>
      <c r="C601" s="29"/>
      <c r="D601" s="13">
        <v>1.4355907664252996E-2</v>
      </c>
      <c r="E601" s="13">
        <v>4.0572041296679004E-2</v>
      </c>
      <c r="F601" s="13">
        <v>2.2854199218317512E-2</v>
      </c>
      <c r="G601" s="13">
        <v>1.5087964468075527E-2</v>
      </c>
      <c r="H601" s="13">
        <v>3.9806887378357476E-2</v>
      </c>
      <c r="I601" s="13">
        <v>6.5628233602748651E-2</v>
      </c>
      <c r="J601" s="13">
        <v>2.5252471575084326E-2</v>
      </c>
      <c r="K601" s="13">
        <v>6.1645391725478137E-2</v>
      </c>
      <c r="L601" s="13">
        <v>2.881752638568439E-2</v>
      </c>
      <c r="M601" s="13">
        <v>6.7665462507822585E-2</v>
      </c>
      <c r="N601" s="13">
        <v>3.3195306515464637E-2</v>
      </c>
      <c r="O601" s="13">
        <v>3.2961560393254645E-2</v>
      </c>
      <c r="P601" s="13">
        <v>5.8407450311891561E-2</v>
      </c>
      <c r="Q601" s="13">
        <v>2.202487559016467E-2</v>
      </c>
      <c r="R601" s="13">
        <v>2.5784102555612417E-2</v>
      </c>
      <c r="S601" s="13">
        <v>4.7105571976599543E-2</v>
      </c>
      <c r="T601" s="13">
        <v>4.0768245749551797E-2</v>
      </c>
      <c r="U601" s="13">
        <v>4.0572041296679004E-2</v>
      </c>
      <c r="V601" s="13">
        <v>1.7258022342668811E-2</v>
      </c>
      <c r="W601" s="13">
        <v>0</v>
      </c>
      <c r="X601" s="13">
        <v>0</v>
      </c>
      <c r="Y601" s="13">
        <v>4.0572041296679004E-2</v>
      </c>
      <c r="Z601" s="13">
        <v>4.1504858093027973E-2</v>
      </c>
      <c r="AA601" s="13">
        <v>2.8827503026587719E-2</v>
      </c>
      <c r="AB601" s="13">
        <v>4.2131514560236269E-2</v>
      </c>
      <c r="AC601" s="13">
        <v>6.4554059144271855E-2</v>
      </c>
      <c r="AD601" s="13">
        <v>4.7105571976599543E-2</v>
      </c>
      <c r="AE601" s="157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A602" s="30"/>
      <c r="B602" s="3" t="s">
        <v>270</v>
      </c>
      <c r="C602" s="29"/>
      <c r="D602" s="13">
        <v>3.9156732466649746E-3</v>
      </c>
      <c r="E602" s="13">
        <v>-0.13204230374942105</v>
      </c>
      <c r="F602" s="13">
        <v>0.1105838244471411</v>
      </c>
      <c r="G602" s="13">
        <v>0.18555341360959998</v>
      </c>
      <c r="H602" s="13">
        <v>0.2580028832076291</v>
      </c>
      <c r="I602" s="13">
        <v>0.32026009574115855</v>
      </c>
      <c r="J602" s="13">
        <v>3.9406130077853874E-2</v>
      </c>
      <c r="K602" s="13">
        <v>-7.4178457332715775E-2</v>
      </c>
      <c r="L602" s="13">
        <v>-8.9180195292602349E-2</v>
      </c>
      <c r="M602" s="13">
        <v>0.93951040767104677</v>
      </c>
      <c r="N602" s="13">
        <v>6.083718430626317E-2</v>
      </c>
      <c r="O602" s="13">
        <v>7.259548735239596E-3</v>
      </c>
      <c r="P602" s="13">
        <v>8.2268238534672466E-2</v>
      </c>
      <c r="Q602" s="13">
        <v>-1.2286979714836943E-2</v>
      </c>
      <c r="R602" s="13">
        <v>1.7975075849444355E-2</v>
      </c>
      <c r="S602" s="13">
        <v>0.11441481987728652</v>
      </c>
      <c r="T602" s="13">
        <v>-0.18561993932044452</v>
      </c>
      <c r="U602" s="13">
        <v>-0.13204230374942105</v>
      </c>
      <c r="V602" s="13">
        <v>1.7975075849444355E-2</v>
      </c>
      <c r="W602" s="13">
        <v>-0.16418888509203511</v>
      </c>
      <c r="X602" s="13">
        <v>-0.16418888509203511</v>
      </c>
      <c r="Y602" s="13">
        <v>-0.13204230374942105</v>
      </c>
      <c r="Z602" s="13">
        <v>-0.22274281145489527</v>
      </c>
      <c r="AA602" s="13">
        <v>-2.2743927184533441E-2</v>
      </c>
      <c r="AB602" s="13">
        <v>-0.39275107843802104</v>
      </c>
      <c r="AC602" s="13">
        <v>4.5835446346376596E-2</v>
      </c>
      <c r="AD602" s="13">
        <v>0.11441481987728652</v>
      </c>
      <c r="AE602" s="157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6"/>
    </row>
    <row r="603" spans="1:65">
      <c r="A603" s="30"/>
      <c r="B603" s="46" t="s">
        <v>271</v>
      </c>
      <c r="C603" s="47"/>
      <c r="D603" s="45">
        <v>0.02</v>
      </c>
      <c r="E603" s="45">
        <v>0.88</v>
      </c>
      <c r="F603" s="45">
        <v>0.65</v>
      </c>
      <c r="G603" s="45">
        <v>1.1200000000000001</v>
      </c>
      <c r="H603" s="45">
        <v>1.58</v>
      </c>
      <c r="I603" s="45">
        <v>1.97</v>
      </c>
      <c r="J603" s="45">
        <v>0.2</v>
      </c>
      <c r="K603" s="45">
        <v>0.51</v>
      </c>
      <c r="L603" s="45">
        <v>0.61</v>
      </c>
      <c r="M603" s="45">
        <v>5.87</v>
      </c>
      <c r="N603" s="45">
        <v>0.34</v>
      </c>
      <c r="O603" s="45">
        <v>0</v>
      </c>
      <c r="P603" s="45">
        <v>0.47</v>
      </c>
      <c r="Q603" s="45">
        <v>0.12</v>
      </c>
      <c r="R603" s="45">
        <v>7.0000000000000007E-2</v>
      </c>
      <c r="S603" s="45">
        <v>0.67</v>
      </c>
      <c r="T603" s="45">
        <v>1.21</v>
      </c>
      <c r="U603" s="45">
        <v>0.88</v>
      </c>
      <c r="V603" s="45">
        <v>7.0000000000000007E-2</v>
      </c>
      <c r="W603" s="45">
        <v>1.08</v>
      </c>
      <c r="X603" s="45">
        <v>1.08</v>
      </c>
      <c r="Y603" s="45">
        <v>0.88</v>
      </c>
      <c r="Z603" s="45">
        <v>1.45</v>
      </c>
      <c r="AA603" s="45">
        <v>0.19</v>
      </c>
      <c r="AB603" s="45">
        <v>2.52</v>
      </c>
      <c r="AC603" s="45">
        <v>0.24</v>
      </c>
      <c r="AD603" s="45">
        <v>0.67</v>
      </c>
      <c r="AE603" s="157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6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BM604" s="56"/>
    </row>
    <row r="605" spans="1:65" ht="15">
      <c r="B605" s="8" t="s">
        <v>595</v>
      </c>
      <c r="BM605" s="28" t="s">
        <v>67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227</v>
      </c>
      <c r="E606" s="17" t="s">
        <v>227</v>
      </c>
      <c r="F606" s="17" t="s">
        <v>227</v>
      </c>
      <c r="G606" s="17" t="s">
        <v>227</v>
      </c>
      <c r="H606" s="17" t="s">
        <v>227</v>
      </c>
      <c r="I606" s="17" t="s">
        <v>227</v>
      </c>
      <c r="J606" s="17" t="s">
        <v>227</v>
      </c>
      <c r="K606" s="17" t="s">
        <v>227</v>
      </c>
      <c r="L606" s="17" t="s">
        <v>227</v>
      </c>
      <c r="M606" s="17" t="s">
        <v>227</v>
      </c>
      <c r="N606" s="17" t="s">
        <v>227</v>
      </c>
      <c r="O606" s="17" t="s">
        <v>227</v>
      </c>
      <c r="P606" s="17" t="s">
        <v>227</v>
      </c>
      <c r="Q606" s="17" t="s">
        <v>227</v>
      </c>
      <c r="R606" s="17" t="s">
        <v>227</v>
      </c>
      <c r="S606" s="17" t="s">
        <v>227</v>
      </c>
      <c r="T606" s="17" t="s">
        <v>227</v>
      </c>
      <c r="U606" s="17" t="s">
        <v>227</v>
      </c>
      <c r="V606" s="17" t="s">
        <v>227</v>
      </c>
      <c r="W606" s="15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228</v>
      </c>
      <c r="C607" s="9" t="s">
        <v>228</v>
      </c>
      <c r="D607" s="155" t="s">
        <v>232</v>
      </c>
      <c r="E607" s="156" t="s">
        <v>233</v>
      </c>
      <c r="F607" s="156" t="s">
        <v>237</v>
      </c>
      <c r="G607" s="156" t="s">
        <v>239</v>
      </c>
      <c r="H607" s="156" t="s">
        <v>242</v>
      </c>
      <c r="I607" s="156" t="s">
        <v>243</v>
      </c>
      <c r="J607" s="156" t="s">
        <v>244</v>
      </c>
      <c r="K607" s="156" t="s">
        <v>245</v>
      </c>
      <c r="L607" s="156" t="s">
        <v>246</v>
      </c>
      <c r="M607" s="156" t="s">
        <v>247</v>
      </c>
      <c r="N607" s="156" t="s">
        <v>248</v>
      </c>
      <c r="O607" s="156" t="s">
        <v>249</v>
      </c>
      <c r="P607" s="156" t="s">
        <v>250</v>
      </c>
      <c r="Q607" s="156" t="s">
        <v>251</v>
      </c>
      <c r="R607" s="156" t="s">
        <v>253</v>
      </c>
      <c r="S607" s="156" t="s">
        <v>255</v>
      </c>
      <c r="T607" s="156" t="s">
        <v>257</v>
      </c>
      <c r="U607" s="156" t="s">
        <v>259</v>
      </c>
      <c r="V607" s="156" t="s">
        <v>260</v>
      </c>
      <c r="W607" s="157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290</v>
      </c>
      <c r="E608" s="11" t="s">
        <v>290</v>
      </c>
      <c r="F608" s="11" t="s">
        <v>329</v>
      </c>
      <c r="G608" s="11" t="s">
        <v>328</v>
      </c>
      <c r="H608" s="11" t="s">
        <v>290</v>
      </c>
      <c r="I608" s="11" t="s">
        <v>290</v>
      </c>
      <c r="J608" s="11" t="s">
        <v>290</v>
      </c>
      <c r="K608" s="11" t="s">
        <v>290</v>
      </c>
      <c r="L608" s="11" t="s">
        <v>290</v>
      </c>
      <c r="M608" s="11" t="s">
        <v>329</v>
      </c>
      <c r="N608" s="11" t="s">
        <v>329</v>
      </c>
      <c r="O608" s="11" t="s">
        <v>329</v>
      </c>
      <c r="P608" s="11" t="s">
        <v>329</v>
      </c>
      <c r="Q608" s="11" t="s">
        <v>329</v>
      </c>
      <c r="R608" s="11" t="s">
        <v>290</v>
      </c>
      <c r="S608" s="11" t="s">
        <v>290</v>
      </c>
      <c r="T608" s="11" t="s">
        <v>290</v>
      </c>
      <c r="U608" s="11" t="s">
        <v>290</v>
      </c>
      <c r="V608" s="11" t="s">
        <v>329</v>
      </c>
      <c r="W608" s="157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 t="s">
        <v>330</v>
      </c>
      <c r="E609" s="26" t="s">
        <v>331</v>
      </c>
      <c r="F609" s="26" t="s">
        <v>333</v>
      </c>
      <c r="G609" s="26" t="s">
        <v>333</v>
      </c>
      <c r="H609" s="26" t="s">
        <v>333</v>
      </c>
      <c r="I609" s="26" t="s">
        <v>333</v>
      </c>
      <c r="J609" s="26" t="s">
        <v>333</v>
      </c>
      <c r="K609" s="26" t="s">
        <v>333</v>
      </c>
      <c r="L609" s="26" t="s">
        <v>333</v>
      </c>
      <c r="M609" s="26" t="s">
        <v>331</v>
      </c>
      <c r="N609" s="26" t="s">
        <v>332</v>
      </c>
      <c r="O609" s="26" t="s">
        <v>332</v>
      </c>
      <c r="P609" s="26" t="s">
        <v>331</v>
      </c>
      <c r="Q609" s="26" t="s">
        <v>333</v>
      </c>
      <c r="R609" s="26" t="s">
        <v>332</v>
      </c>
      <c r="S609" s="26" t="s">
        <v>331</v>
      </c>
      <c r="T609" s="26" t="s">
        <v>333</v>
      </c>
      <c r="U609" s="26" t="s">
        <v>333</v>
      </c>
      <c r="V609" s="26" t="s">
        <v>332</v>
      </c>
      <c r="W609" s="157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1">
        <v>1.0454375157904343</v>
      </c>
      <c r="E610" s="21">
        <v>0.88</v>
      </c>
      <c r="F610" s="151">
        <v>0.5</v>
      </c>
      <c r="G610" s="151" t="s">
        <v>104</v>
      </c>
      <c r="H610" s="21">
        <v>0.72</v>
      </c>
      <c r="I610" s="21">
        <v>0.9</v>
      </c>
      <c r="J610" s="21">
        <v>0.63</v>
      </c>
      <c r="K610" s="21">
        <v>0.94</v>
      </c>
      <c r="L610" s="21">
        <v>0.93</v>
      </c>
      <c r="M610" s="21">
        <v>1.19654750145</v>
      </c>
      <c r="N610" s="151">
        <v>1.1000000000000001</v>
      </c>
      <c r="O610" s="21">
        <v>1.02</v>
      </c>
      <c r="P610" s="151">
        <v>0.6</v>
      </c>
      <c r="Q610" s="151">
        <v>1.8</v>
      </c>
      <c r="R610" s="151">
        <v>1.89</v>
      </c>
      <c r="S610" s="21">
        <v>0.62</v>
      </c>
      <c r="T610" s="21">
        <v>0.23</v>
      </c>
      <c r="U610" s="150">
        <v>1.61</v>
      </c>
      <c r="V610" s="151">
        <v>1.61</v>
      </c>
      <c r="W610" s="157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1.0435966463189033</v>
      </c>
      <c r="E611" s="11">
        <v>0.86</v>
      </c>
      <c r="F611" s="152">
        <v>0.5</v>
      </c>
      <c r="G611" s="152" t="s">
        <v>104</v>
      </c>
      <c r="H611" s="11">
        <v>0.68</v>
      </c>
      <c r="I611" s="11">
        <v>0.77</v>
      </c>
      <c r="J611" s="11">
        <v>0.64</v>
      </c>
      <c r="K611" s="11">
        <v>1.08</v>
      </c>
      <c r="L611" s="11">
        <v>0.77</v>
      </c>
      <c r="M611" s="11">
        <v>1.2213855633000001</v>
      </c>
      <c r="N611" s="152">
        <v>1.1000000000000001</v>
      </c>
      <c r="O611" s="11">
        <v>1.03</v>
      </c>
      <c r="P611" s="152">
        <v>0.6</v>
      </c>
      <c r="Q611" s="152">
        <v>1.9</v>
      </c>
      <c r="R611" s="152">
        <v>1.88</v>
      </c>
      <c r="S611" s="11">
        <v>0.68</v>
      </c>
      <c r="T611" s="11">
        <v>0.24</v>
      </c>
      <c r="U611" s="11">
        <v>0.46</v>
      </c>
      <c r="V611" s="152">
        <v>1.99</v>
      </c>
      <c r="W611" s="157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29</v>
      </c>
    </row>
    <row r="612" spans="1:65">
      <c r="A612" s="30"/>
      <c r="B612" s="19">
        <v>1</v>
      </c>
      <c r="C612" s="9">
        <v>3</v>
      </c>
      <c r="D612" s="11">
        <v>1.0358964234553598</v>
      </c>
      <c r="E612" s="153">
        <v>1</v>
      </c>
      <c r="F612" s="152">
        <v>0.5</v>
      </c>
      <c r="G612" s="152" t="s">
        <v>104</v>
      </c>
      <c r="H612" s="11">
        <v>0.63</v>
      </c>
      <c r="I612" s="11">
        <v>0.84</v>
      </c>
      <c r="J612" s="11">
        <v>0.65</v>
      </c>
      <c r="K612" s="11">
        <v>0.8</v>
      </c>
      <c r="L612" s="11">
        <v>0.82</v>
      </c>
      <c r="M612" s="11">
        <v>1.2084902355</v>
      </c>
      <c r="N612" s="152">
        <v>1</v>
      </c>
      <c r="O612" s="11">
        <v>1.05</v>
      </c>
      <c r="P612" s="152">
        <v>0.6</v>
      </c>
      <c r="Q612" s="152">
        <v>1.79</v>
      </c>
      <c r="R612" s="152">
        <v>1.82</v>
      </c>
      <c r="S612" s="11">
        <v>0.67</v>
      </c>
      <c r="T612" s="11">
        <v>0.26</v>
      </c>
      <c r="U612" s="11">
        <v>0.46</v>
      </c>
      <c r="V612" s="152">
        <v>2.13</v>
      </c>
      <c r="W612" s="157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1.0120497525969854</v>
      </c>
      <c r="E613" s="11">
        <v>0.85</v>
      </c>
      <c r="F613" s="152">
        <v>0.5</v>
      </c>
      <c r="G613" s="152" t="s">
        <v>104</v>
      </c>
      <c r="H613" s="11">
        <v>0.56999999999999995</v>
      </c>
      <c r="I613" s="11">
        <v>0.83</v>
      </c>
      <c r="J613" s="11">
        <v>0.62</v>
      </c>
      <c r="K613" s="11">
        <v>0.84</v>
      </c>
      <c r="L613" s="11">
        <v>0.83</v>
      </c>
      <c r="M613" s="11">
        <v>1.13367273495</v>
      </c>
      <c r="N613" s="152">
        <v>1</v>
      </c>
      <c r="O613" s="11">
        <v>1.1299999999999999</v>
      </c>
      <c r="P613" s="152">
        <v>0.6</v>
      </c>
      <c r="Q613" s="152">
        <v>1.78</v>
      </c>
      <c r="R613" s="152">
        <v>1.66</v>
      </c>
      <c r="S613" s="11">
        <v>0.6</v>
      </c>
      <c r="T613" s="11">
        <v>0.26</v>
      </c>
      <c r="U613" s="11">
        <v>0.59</v>
      </c>
      <c r="V613" s="152">
        <v>2.0299999999999998</v>
      </c>
      <c r="W613" s="157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0.78800732226980763</v>
      </c>
    </row>
    <row r="614" spans="1:65">
      <c r="A614" s="30"/>
      <c r="B614" s="19">
        <v>1</v>
      </c>
      <c r="C614" s="9">
        <v>5</v>
      </c>
      <c r="D614" s="11">
        <v>1.0943545670337977</v>
      </c>
      <c r="E614" s="11">
        <v>0.82</v>
      </c>
      <c r="F614" s="152">
        <v>0.6</v>
      </c>
      <c r="G614" s="152" t="s">
        <v>104</v>
      </c>
      <c r="H614" s="11">
        <v>0.57999999999999996</v>
      </c>
      <c r="I614" s="11">
        <v>0.81</v>
      </c>
      <c r="J614" s="11">
        <v>0.71</v>
      </c>
      <c r="K614" s="11">
        <v>0.9900000000000001</v>
      </c>
      <c r="L614" s="11">
        <v>0.76</v>
      </c>
      <c r="M614" s="11">
        <v>1.1501937188</v>
      </c>
      <c r="N614" s="152">
        <v>1</v>
      </c>
      <c r="O614" s="11">
        <v>1.02</v>
      </c>
      <c r="P614" s="152">
        <v>0.6</v>
      </c>
      <c r="Q614" s="152">
        <v>1.9800000000000002</v>
      </c>
      <c r="R614" s="152">
        <v>1.8</v>
      </c>
      <c r="S614" s="11">
        <v>0.65</v>
      </c>
      <c r="T614" s="11">
        <v>0.25</v>
      </c>
      <c r="U614" s="11">
        <v>0.52</v>
      </c>
      <c r="V614" s="152">
        <v>1.74</v>
      </c>
      <c r="W614" s="157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104</v>
      </c>
    </row>
    <row r="615" spans="1:65">
      <c r="A615" s="30"/>
      <c r="B615" s="19">
        <v>1</v>
      </c>
      <c r="C615" s="9">
        <v>6</v>
      </c>
      <c r="D615" s="11">
        <v>1.0550848389806839</v>
      </c>
      <c r="E615" s="11">
        <v>0.81</v>
      </c>
      <c r="F615" s="152">
        <v>0.7</v>
      </c>
      <c r="G615" s="152" t="s">
        <v>104</v>
      </c>
      <c r="H615" s="11">
        <v>0.68</v>
      </c>
      <c r="I615" s="11">
        <v>0.92</v>
      </c>
      <c r="J615" s="11">
        <v>0.68</v>
      </c>
      <c r="K615" s="11">
        <v>0.83</v>
      </c>
      <c r="L615" s="11">
        <v>0.84</v>
      </c>
      <c r="M615" s="11">
        <v>1.1698177052500001</v>
      </c>
      <c r="N615" s="152">
        <v>0.8</v>
      </c>
      <c r="O615" s="11">
        <v>1.1299999999999999</v>
      </c>
      <c r="P615" s="152">
        <v>0.6</v>
      </c>
      <c r="Q615" s="152">
        <v>1.71</v>
      </c>
      <c r="R615" s="152">
        <v>1.81</v>
      </c>
      <c r="S615" s="11">
        <v>0.65</v>
      </c>
      <c r="T615" s="11">
        <v>0.25</v>
      </c>
      <c r="U615" s="11">
        <v>0.7</v>
      </c>
      <c r="V615" s="152">
        <v>2.5299999999999998</v>
      </c>
      <c r="W615" s="157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20" t="s">
        <v>267</v>
      </c>
      <c r="C616" s="12"/>
      <c r="D616" s="22">
        <v>1.0477366240293609</v>
      </c>
      <c r="E616" s="22">
        <v>0.87000000000000011</v>
      </c>
      <c r="F616" s="22">
        <v>0.54999999999999993</v>
      </c>
      <c r="G616" s="22" t="s">
        <v>754</v>
      </c>
      <c r="H616" s="22">
        <v>0.64333333333333331</v>
      </c>
      <c r="I616" s="22">
        <v>0.84500000000000008</v>
      </c>
      <c r="J616" s="22">
        <v>0.65500000000000003</v>
      </c>
      <c r="K616" s="22">
        <v>0.91333333333333344</v>
      </c>
      <c r="L616" s="22">
        <v>0.82500000000000007</v>
      </c>
      <c r="M616" s="22">
        <v>1.1800179098749999</v>
      </c>
      <c r="N616" s="22">
        <v>1</v>
      </c>
      <c r="O616" s="22">
        <v>1.0633333333333332</v>
      </c>
      <c r="P616" s="22">
        <v>0.6</v>
      </c>
      <c r="Q616" s="22">
        <v>1.8266666666666669</v>
      </c>
      <c r="R616" s="22">
        <v>1.8100000000000003</v>
      </c>
      <c r="S616" s="22">
        <v>0.64500000000000002</v>
      </c>
      <c r="T616" s="22">
        <v>0.24833333333333332</v>
      </c>
      <c r="U616" s="22">
        <v>0.72333333333333327</v>
      </c>
      <c r="V616" s="22">
        <v>2.0049999999999999</v>
      </c>
      <c r="W616" s="157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268</v>
      </c>
      <c r="C617" s="29"/>
      <c r="D617" s="11">
        <v>1.0445170810546687</v>
      </c>
      <c r="E617" s="11">
        <v>0.85499999999999998</v>
      </c>
      <c r="F617" s="11">
        <v>0.5</v>
      </c>
      <c r="G617" s="11" t="s">
        <v>754</v>
      </c>
      <c r="H617" s="11">
        <v>0.65500000000000003</v>
      </c>
      <c r="I617" s="11">
        <v>0.83499999999999996</v>
      </c>
      <c r="J617" s="11">
        <v>0.64500000000000002</v>
      </c>
      <c r="K617" s="11">
        <v>0.8899999999999999</v>
      </c>
      <c r="L617" s="11">
        <v>0.82499999999999996</v>
      </c>
      <c r="M617" s="11">
        <v>1.1831826033500001</v>
      </c>
      <c r="N617" s="11">
        <v>1</v>
      </c>
      <c r="O617" s="11">
        <v>1.04</v>
      </c>
      <c r="P617" s="11">
        <v>0.6</v>
      </c>
      <c r="Q617" s="11">
        <v>1.7949999999999999</v>
      </c>
      <c r="R617" s="11">
        <v>1.8149999999999999</v>
      </c>
      <c r="S617" s="11">
        <v>0.65</v>
      </c>
      <c r="T617" s="11">
        <v>0.25</v>
      </c>
      <c r="U617" s="11">
        <v>0.55499999999999994</v>
      </c>
      <c r="V617" s="11">
        <v>2.0099999999999998</v>
      </c>
      <c r="W617" s="157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269</v>
      </c>
      <c r="C618" s="29"/>
      <c r="D618" s="23">
        <v>2.706805249491227E-2</v>
      </c>
      <c r="E618" s="23">
        <v>6.8702256149270668E-2</v>
      </c>
      <c r="F618" s="23">
        <v>8.366600265340772E-2</v>
      </c>
      <c r="G618" s="23" t="s">
        <v>754</v>
      </c>
      <c r="H618" s="23">
        <v>6.0221812216726504E-2</v>
      </c>
      <c r="I618" s="23">
        <v>5.6124860801609132E-2</v>
      </c>
      <c r="J618" s="23">
        <v>3.3911649915626334E-2</v>
      </c>
      <c r="K618" s="23">
        <v>0.10911767348448503</v>
      </c>
      <c r="L618" s="23">
        <v>6.0909769331364244E-2</v>
      </c>
      <c r="M618" s="23">
        <v>3.4457467290914173E-2</v>
      </c>
      <c r="N618" s="23">
        <v>0.10954451150103323</v>
      </c>
      <c r="O618" s="23">
        <v>5.2788887719544354E-2</v>
      </c>
      <c r="P618" s="23">
        <v>0</v>
      </c>
      <c r="Q618" s="23">
        <v>9.6678160236253335E-2</v>
      </c>
      <c r="R618" s="23">
        <v>8.2462112512353192E-2</v>
      </c>
      <c r="S618" s="23">
        <v>3.0166206257996736E-2</v>
      </c>
      <c r="T618" s="23">
        <v>1.1690451944500121E-2</v>
      </c>
      <c r="U618" s="23">
        <v>0.44374166658841802</v>
      </c>
      <c r="V618" s="23">
        <v>0.3219782601356822</v>
      </c>
      <c r="W618" s="157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3" t="s">
        <v>87</v>
      </c>
      <c r="C619" s="29"/>
      <c r="D619" s="13">
        <v>2.5834786981879656E-2</v>
      </c>
      <c r="E619" s="13">
        <v>7.8968110516403053E-2</v>
      </c>
      <c r="F619" s="13">
        <v>0.15212000482437768</v>
      </c>
      <c r="G619" s="13" t="s">
        <v>754</v>
      </c>
      <c r="H619" s="13">
        <v>9.3609034533771771E-2</v>
      </c>
      <c r="I619" s="13">
        <v>6.6419953611371749E-2</v>
      </c>
      <c r="J619" s="13">
        <v>5.177351132156692E-2</v>
      </c>
      <c r="K619" s="13">
        <v>0.11947190527498359</v>
      </c>
      <c r="L619" s="13">
        <v>7.383002343195666E-2</v>
      </c>
      <c r="M619" s="13">
        <v>2.920080026121322E-2</v>
      </c>
      <c r="N619" s="13">
        <v>0.10954451150103323</v>
      </c>
      <c r="O619" s="13">
        <v>4.9644721993301902E-2</v>
      </c>
      <c r="P619" s="13">
        <v>0</v>
      </c>
      <c r="Q619" s="13">
        <v>5.2926000129335758E-2</v>
      </c>
      <c r="R619" s="13">
        <v>4.5559178183620541E-2</v>
      </c>
      <c r="S619" s="13">
        <v>4.6769312027901917E-2</v>
      </c>
      <c r="T619" s="13">
        <v>4.7075645414094452E-2</v>
      </c>
      <c r="U619" s="13">
        <v>0.61346774182730601</v>
      </c>
      <c r="V619" s="13">
        <v>0.16058766091555224</v>
      </c>
      <c r="W619" s="157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A620" s="30"/>
      <c r="B620" s="3" t="s">
        <v>270</v>
      </c>
      <c r="C620" s="29"/>
      <c r="D620" s="13">
        <v>0.32960265015230905</v>
      </c>
      <c r="E620" s="13">
        <v>0.10405065462338281</v>
      </c>
      <c r="F620" s="13">
        <v>-0.30203694247947077</v>
      </c>
      <c r="G620" s="13" t="s">
        <v>754</v>
      </c>
      <c r="H620" s="13">
        <v>-0.18359472665780519</v>
      </c>
      <c r="I620" s="13">
        <v>7.2325061099722365E-2</v>
      </c>
      <c r="J620" s="13">
        <v>-0.1687894496800969</v>
      </c>
      <c r="K620" s="13">
        <v>0.15904168339772751</v>
      </c>
      <c r="L620" s="13">
        <v>4.694458628079401E-2</v>
      </c>
      <c r="M620" s="13">
        <v>0.49747074237334421</v>
      </c>
      <c r="N620" s="13">
        <v>0.2690237409464169</v>
      </c>
      <c r="O620" s="13">
        <v>0.34939524453968973</v>
      </c>
      <c r="P620" s="13">
        <v>-0.23858575543214988</v>
      </c>
      <c r="Q620" s="13">
        <v>1.318083366795455</v>
      </c>
      <c r="R620" s="13">
        <v>1.2969329711130149</v>
      </c>
      <c r="S620" s="13">
        <v>-0.18147968708956108</v>
      </c>
      <c r="T620" s="13">
        <v>-0.68485910433163988</v>
      </c>
      <c r="U620" s="13">
        <v>-8.2072827382091873E-2</v>
      </c>
      <c r="V620" s="13">
        <v>1.5443926005975657</v>
      </c>
      <c r="W620" s="157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6"/>
    </row>
    <row r="621" spans="1:65">
      <c r="A621" s="30"/>
      <c r="B621" s="46" t="s">
        <v>271</v>
      </c>
      <c r="C621" s="47"/>
      <c r="D621" s="45">
        <v>0.44</v>
      </c>
      <c r="E621" s="45">
        <v>0.06</v>
      </c>
      <c r="F621" s="45" t="s">
        <v>272</v>
      </c>
      <c r="G621" s="45">
        <v>4.49</v>
      </c>
      <c r="H621" s="45">
        <v>0.69</v>
      </c>
      <c r="I621" s="45">
        <v>0.13</v>
      </c>
      <c r="J621" s="45">
        <v>0.66</v>
      </c>
      <c r="K621" s="45">
        <v>0.06</v>
      </c>
      <c r="L621" s="45">
        <v>0.19</v>
      </c>
      <c r="M621" s="45">
        <v>0.8</v>
      </c>
      <c r="N621" s="45" t="s">
        <v>272</v>
      </c>
      <c r="O621" s="45">
        <v>0.48</v>
      </c>
      <c r="P621" s="45" t="s">
        <v>272</v>
      </c>
      <c r="Q621" s="45">
        <v>2.61</v>
      </c>
      <c r="R621" s="45">
        <v>2.56</v>
      </c>
      <c r="S621" s="45">
        <v>0.69</v>
      </c>
      <c r="T621" s="45">
        <v>1.8</v>
      </c>
      <c r="U621" s="45">
        <v>0.47</v>
      </c>
      <c r="V621" s="45">
        <v>3.11</v>
      </c>
      <c r="W621" s="157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6"/>
    </row>
    <row r="622" spans="1:65">
      <c r="B622" s="31" t="s">
        <v>343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BM622" s="56"/>
    </row>
    <row r="623" spans="1:65">
      <c r="BM623" s="56"/>
    </row>
    <row r="624" spans="1:65" ht="15">
      <c r="B624" s="8" t="s">
        <v>596</v>
      </c>
      <c r="BM624" s="28" t="s">
        <v>327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227</v>
      </c>
      <c r="E625" s="17" t="s">
        <v>227</v>
      </c>
      <c r="F625" s="17" t="s">
        <v>227</v>
      </c>
      <c r="G625" s="17" t="s">
        <v>227</v>
      </c>
      <c r="H625" s="17" t="s">
        <v>227</v>
      </c>
      <c r="I625" s="15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228</v>
      </c>
      <c r="C626" s="9" t="s">
        <v>228</v>
      </c>
      <c r="D626" s="155" t="s">
        <v>232</v>
      </c>
      <c r="E626" s="156" t="s">
        <v>233</v>
      </c>
      <c r="F626" s="156" t="s">
        <v>237</v>
      </c>
      <c r="G626" s="156" t="s">
        <v>238</v>
      </c>
      <c r="H626" s="156" t="s">
        <v>257</v>
      </c>
      <c r="I626" s="15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290</v>
      </c>
      <c r="E627" s="11" t="s">
        <v>290</v>
      </c>
      <c r="F627" s="11" t="s">
        <v>329</v>
      </c>
      <c r="G627" s="11" t="s">
        <v>290</v>
      </c>
      <c r="H627" s="11" t="s">
        <v>290</v>
      </c>
      <c r="I627" s="15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 t="s">
        <v>330</v>
      </c>
      <c r="E628" s="26" t="s">
        <v>331</v>
      </c>
      <c r="F628" s="26" t="s">
        <v>333</v>
      </c>
      <c r="G628" s="26" t="s">
        <v>333</v>
      </c>
      <c r="H628" s="26" t="s">
        <v>333</v>
      </c>
      <c r="I628" s="15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8">
        <v>1</v>
      </c>
      <c r="C629" s="14">
        <v>1</v>
      </c>
      <c r="D629" s="230">
        <v>22.211207466384199</v>
      </c>
      <c r="E629" s="230">
        <v>16.535</v>
      </c>
      <c r="F629" s="230">
        <v>22.2</v>
      </c>
      <c r="G629" s="230">
        <v>25.250800000000002</v>
      </c>
      <c r="H629" s="230">
        <v>8.94</v>
      </c>
      <c r="I629" s="231"/>
      <c r="J629" s="232"/>
      <c r="K629" s="232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3">
        <v>1</v>
      </c>
    </row>
    <row r="630" spans="1:65">
      <c r="A630" s="30"/>
      <c r="B630" s="19">
        <v>1</v>
      </c>
      <c r="C630" s="9">
        <v>2</v>
      </c>
      <c r="D630" s="234">
        <v>21.726107395450626</v>
      </c>
      <c r="E630" s="234">
        <v>17.831</v>
      </c>
      <c r="F630" s="234">
        <v>22</v>
      </c>
      <c r="G630" s="234">
        <v>25.937100000000001</v>
      </c>
      <c r="H630" s="234">
        <v>8.57</v>
      </c>
      <c r="I630" s="231"/>
      <c r="J630" s="232"/>
      <c r="K630" s="232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3">
        <v>6</v>
      </c>
    </row>
    <row r="631" spans="1:65">
      <c r="A631" s="30"/>
      <c r="B631" s="19">
        <v>1</v>
      </c>
      <c r="C631" s="9">
        <v>3</v>
      </c>
      <c r="D631" s="234">
        <v>22.782297049908941</v>
      </c>
      <c r="E631" s="234">
        <v>16.856999999999999</v>
      </c>
      <c r="F631" s="234">
        <v>21.6</v>
      </c>
      <c r="G631" s="234">
        <v>27.004799999999999</v>
      </c>
      <c r="H631" s="234">
        <v>9.02</v>
      </c>
      <c r="I631" s="231"/>
      <c r="J631" s="232"/>
      <c r="K631" s="232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3">
        <v>16</v>
      </c>
    </row>
    <row r="632" spans="1:65">
      <c r="A632" s="30"/>
      <c r="B632" s="19">
        <v>1</v>
      </c>
      <c r="C632" s="9">
        <v>4</v>
      </c>
      <c r="D632" s="234">
        <v>20.958946280624399</v>
      </c>
      <c r="E632" s="234">
        <v>18.478000000000002</v>
      </c>
      <c r="F632" s="240">
        <v>23.5</v>
      </c>
      <c r="G632" s="234">
        <v>24.889800000000001</v>
      </c>
      <c r="H632" s="234">
        <v>9.57</v>
      </c>
      <c r="I632" s="231"/>
      <c r="J632" s="232"/>
      <c r="K632" s="232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3">
        <v>19.327063502366901</v>
      </c>
    </row>
    <row r="633" spans="1:65">
      <c r="A633" s="30"/>
      <c r="B633" s="19">
        <v>1</v>
      </c>
      <c r="C633" s="9">
        <v>5</v>
      </c>
      <c r="D633" s="234">
        <v>22.748873072657886</v>
      </c>
      <c r="E633" s="234">
        <v>18.646000000000001</v>
      </c>
      <c r="F633" s="234">
        <v>21.9</v>
      </c>
      <c r="G633" s="234">
        <v>26.270900000000001</v>
      </c>
      <c r="H633" s="234">
        <v>9.07</v>
      </c>
      <c r="I633" s="231"/>
      <c r="J633" s="232"/>
      <c r="K633" s="232"/>
      <c r="L633" s="232"/>
      <c r="M633" s="232"/>
      <c r="N633" s="232"/>
      <c r="O633" s="232"/>
      <c r="P633" s="232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3">
        <v>12</v>
      </c>
    </row>
    <row r="634" spans="1:65">
      <c r="A634" s="30"/>
      <c r="B634" s="19">
        <v>1</v>
      </c>
      <c r="C634" s="9">
        <v>6</v>
      </c>
      <c r="D634" s="234">
        <v>22.384473805981898</v>
      </c>
      <c r="E634" s="234">
        <v>18.088000000000001</v>
      </c>
      <c r="F634" s="234">
        <v>22</v>
      </c>
      <c r="G634" s="234">
        <v>25.201599999999999</v>
      </c>
      <c r="H634" s="234">
        <v>9.1999999999999993</v>
      </c>
      <c r="I634" s="231"/>
      <c r="J634" s="232"/>
      <c r="K634" s="232"/>
      <c r="L634" s="232"/>
      <c r="M634" s="232"/>
      <c r="N634" s="232"/>
      <c r="O634" s="232"/>
      <c r="P634" s="232"/>
      <c r="Q634" s="232"/>
      <c r="R634" s="232"/>
      <c r="S634" s="232"/>
      <c r="T634" s="232"/>
      <c r="U634" s="232"/>
      <c r="V634" s="232"/>
      <c r="W634" s="232"/>
      <c r="X634" s="232"/>
      <c r="Y634" s="232"/>
      <c r="Z634" s="232"/>
      <c r="AA634" s="232"/>
      <c r="AB634" s="232"/>
      <c r="AC634" s="232"/>
      <c r="AD634" s="232"/>
      <c r="AE634" s="232"/>
      <c r="AF634" s="232"/>
      <c r="AG634" s="232"/>
      <c r="AH634" s="232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32"/>
      <c r="AT634" s="232"/>
      <c r="AU634" s="232"/>
      <c r="AV634" s="232"/>
      <c r="AW634" s="232"/>
      <c r="AX634" s="232"/>
      <c r="AY634" s="232"/>
      <c r="AZ634" s="232"/>
      <c r="BA634" s="232"/>
      <c r="BB634" s="232"/>
      <c r="BC634" s="232"/>
      <c r="BD634" s="232"/>
      <c r="BE634" s="232"/>
      <c r="BF634" s="232"/>
      <c r="BG634" s="232"/>
      <c r="BH634" s="232"/>
      <c r="BI634" s="232"/>
      <c r="BJ634" s="232"/>
      <c r="BK634" s="232"/>
      <c r="BL634" s="232"/>
      <c r="BM634" s="235"/>
    </row>
    <row r="635" spans="1:65">
      <c r="A635" s="30"/>
      <c r="B635" s="20" t="s">
        <v>267</v>
      </c>
      <c r="C635" s="12"/>
      <c r="D635" s="236">
        <v>22.135317511834657</v>
      </c>
      <c r="E635" s="236">
        <v>17.739166666666666</v>
      </c>
      <c r="F635" s="236">
        <v>22.200000000000003</v>
      </c>
      <c r="G635" s="236">
        <v>25.759166666666669</v>
      </c>
      <c r="H635" s="236">
        <v>9.0616666666666656</v>
      </c>
      <c r="I635" s="231"/>
      <c r="J635" s="232"/>
      <c r="K635" s="232"/>
      <c r="L635" s="232"/>
      <c r="M635" s="232"/>
      <c r="N635" s="232"/>
      <c r="O635" s="232"/>
      <c r="P635" s="232"/>
      <c r="Q635" s="232"/>
      <c r="R635" s="232"/>
      <c r="S635" s="232"/>
      <c r="T635" s="232"/>
      <c r="U635" s="232"/>
      <c r="V635" s="232"/>
      <c r="W635" s="232"/>
      <c r="X635" s="232"/>
      <c r="Y635" s="232"/>
      <c r="Z635" s="232"/>
      <c r="AA635" s="232"/>
      <c r="AB635" s="232"/>
      <c r="AC635" s="232"/>
      <c r="AD635" s="232"/>
      <c r="AE635" s="232"/>
      <c r="AF635" s="232"/>
      <c r="AG635" s="232"/>
      <c r="AH635" s="232"/>
      <c r="AI635" s="232"/>
      <c r="AJ635" s="232"/>
      <c r="AK635" s="232"/>
      <c r="AL635" s="232"/>
      <c r="AM635" s="232"/>
      <c r="AN635" s="232"/>
      <c r="AO635" s="232"/>
      <c r="AP635" s="232"/>
      <c r="AQ635" s="232"/>
      <c r="AR635" s="232"/>
      <c r="AS635" s="232"/>
      <c r="AT635" s="232"/>
      <c r="AU635" s="232"/>
      <c r="AV635" s="232"/>
      <c r="AW635" s="232"/>
      <c r="AX635" s="232"/>
      <c r="AY635" s="232"/>
      <c r="AZ635" s="232"/>
      <c r="BA635" s="232"/>
      <c r="BB635" s="232"/>
      <c r="BC635" s="232"/>
      <c r="BD635" s="232"/>
      <c r="BE635" s="232"/>
      <c r="BF635" s="232"/>
      <c r="BG635" s="232"/>
      <c r="BH635" s="232"/>
      <c r="BI635" s="232"/>
      <c r="BJ635" s="232"/>
      <c r="BK635" s="232"/>
      <c r="BL635" s="232"/>
      <c r="BM635" s="235"/>
    </row>
    <row r="636" spans="1:65">
      <c r="A636" s="30"/>
      <c r="B636" s="3" t="s">
        <v>268</v>
      </c>
      <c r="C636" s="29"/>
      <c r="D636" s="234">
        <v>22.297840636183047</v>
      </c>
      <c r="E636" s="234">
        <v>17.959499999999998</v>
      </c>
      <c r="F636" s="234">
        <v>22</v>
      </c>
      <c r="G636" s="234">
        <v>25.59395</v>
      </c>
      <c r="H636" s="234">
        <v>9.0449999999999999</v>
      </c>
      <c r="I636" s="231"/>
      <c r="J636" s="232"/>
      <c r="K636" s="232"/>
      <c r="L636" s="232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  <c r="AA636" s="232"/>
      <c r="AB636" s="232"/>
      <c r="AC636" s="232"/>
      <c r="AD636" s="232"/>
      <c r="AE636" s="232"/>
      <c r="AF636" s="232"/>
      <c r="AG636" s="232"/>
      <c r="AH636" s="232"/>
      <c r="AI636" s="232"/>
      <c r="AJ636" s="232"/>
      <c r="AK636" s="232"/>
      <c r="AL636" s="232"/>
      <c r="AM636" s="232"/>
      <c r="AN636" s="232"/>
      <c r="AO636" s="232"/>
      <c r="AP636" s="232"/>
      <c r="AQ636" s="232"/>
      <c r="AR636" s="232"/>
      <c r="AS636" s="232"/>
      <c r="AT636" s="232"/>
      <c r="AU636" s="232"/>
      <c r="AV636" s="232"/>
      <c r="AW636" s="232"/>
      <c r="AX636" s="232"/>
      <c r="AY636" s="232"/>
      <c r="AZ636" s="232"/>
      <c r="BA636" s="232"/>
      <c r="BB636" s="232"/>
      <c r="BC636" s="232"/>
      <c r="BD636" s="232"/>
      <c r="BE636" s="232"/>
      <c r="BF636" s="232"/>
      <c r="BG636" s="232"/>
      <c r="BH636" s="232"/>
      <c r="BI636" s="232"/>
      <c r="BJ636" s="232"/>
      <c r="BK636" s="232"/>
      <c r="BL636" s="232"/>
      <c r="BM636" s="235"/>
    </row>
    <row r="637" spans="1:65">
      <c r="A637" s="30"/>
      <c r="B637" s="3" t="s">
        <v>269</v>
      </c>
      <c r="C637" s="29"/>
      <c r="D637" s="234">
        <v>0.69486304923902942</v>
      </c>
      <c r="E637" s="234">
        <v>0.86331626109246173</v>
      </c>
      <c r="F637" s="234">
        <v>0.66633324995830712</v>
      </c>
      <c r="G637" s="234">
        <v>0.79627248267578998</v>
      </c>
      <c r="H637" s="234">
        <v>0.3273784761811116</v>
      </c>
      <c r="I637" s="231"/>
      <c r="J637" s="232"/>
      <c r="K637" s="232"/>
      <c r="L637" s="232"/>
      <c r="M637" s="232"/>
      <c r="N637" s="232"/>
      <c r="O637" s="232"/>
      <c r="P637" s="232"/>
      <c r="Q637" s="232"/>
      <c r="R637" s="232"/>
      <c r="S637" s="232"/>
      <c r="T637" s="232"/>
      <c r="U637" s="232"/>
      <c r="V637" s="232"/>
      <c r="W637" s="232"/>
      <c r="X637" s="232"/>
      <c r="Y637" s="232"/>
      <c r="Z637" s="232"/>
      <c r="AA637" s="232"/>
      <c r="AB637" s="232"/>
      <c r="AC637" s="232"/>
      <c r="AD637" s="232"/>
      <c r="AE637" s="232"/>
      <c r="AF637" s="232"/>
      <c r="AG637" s="232"/>
      <c r="AH637" s="232"/>
      <c r="AI637" s="232"/>
      <c r="AJ637" s="232"/>
      <c r="AK637" s="232"/>
      <c r="AL637" s="232"/>
      <c r="AM637" s="232"/>
      <c r="AN637" s="232"/>
      <c r="AO637" s="232"/>
      <c r="AP637" s="232"/>
      <c r="AQ637" s="232"/>
      <c r="AR637" s="232"/>
      <c r="AS637" s="232"/>
      <c r="AT637" s="232"/>
      <c r="AU637" s="232"/>
      <c r="AV637" s="232"/>
      <c r="AW637" s="232"/>
      <c r="AX637" s="232"/>
      <c r="AY637" s="232"/>
      <c r="AZ637" s="232"/>
      <c r="BA637" s="232"/>
      <c r="BB637" s="232"/>
      <c r="BC637" s="232"/>
      <c r="BD637" s="232"/>
      <c r="BE637" s="232"/>
      <c r="BF637" s="232"/>
      <c r="BG637" s="232"/>
      <c r="BH637" s="232"/>
      <c r="BI637" s="232"/>
      <c r="BJ637" s="232"/>
      <c r="BK637" s="232"/>
      <c r="BL637" s="232"/>
      <c r="BM637" s="235"/>
    </row>
    <row r="638" spans="1:65">
      <c r="A638" s="30"/>
      <c r="B638" s="3" t="s">
        <v>87</v>
      </c>
      <c r="C638" s="29"/>
      <c r="D638" s="13">
        <v>3.1391600724386293E-2</v>
      </c>
      <c r="E638" s="13">
        <v>4.8667238845819236E-2</v>
      </c>
      <c r="F638" s="13">
        <v>3.00150112593832E-2</v>
      </c>
      <c r="G638" s="13">
        <v>3.0912198868071169E-2</v>
      </c>
      <c r="H638" s="13">
        <v>3.6127843610201764E-2</v>
      </c>
      <c r="I638" s="157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6"/>
    </row>
    <row r="639" spans="1:65">
      <c r="A639" s="30"/>
      <c r="B639" s="3" t="s">
        <v>270</v>
      </c>
      <c r="C639" s="29"/>
      <c r="D639" s="13">
        <v>0.14530163928544249</v>
      </c>
      <c r="E639" s="13">
        <v>-8.2159239322920019E-2</v>
      </c>
      <c r="F639" s="13">
        <v>0.14864837057534719</v>
      </c>
      <c r="G639" s="13">
        <v>0.33280291977682253</v>
      </c>
      <c r="H639" s="13">
        <v>-0.53114105174037829</v>
      </c>
      <c r="I639" s="157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6"/>
    </row>
    <row r="640" spans="1:65">
      <c r="A640" s="30"/>
      <c r="B640" s="46" t="s">
        <v>271</v>
      </c>
      <c r="C640" s="47"/>
      <c r="D640" s="45">
        <v>0</v>
      </c>
      <c r="E640" s="45">
        <v>0.82</v>
      </c>
      <c r="F640" s="45">
        <v>0.01</v>
      </c>
      <c r="G640" s="45">
        <v>0.67</v>
      </c>
      <c r="H640" s="45">
        <v>2.4300000000000002</v>
      </c>
      <c r="I640" s="157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6"/>
    </row>
    <row r="641" spans="1:65">
      <c r="B641" s="31"/>
      <c r="C641" s="20"/>
      <c r="D641" s="20"/>
      <c r="E641" s="20"/>
      <c r="F641" s="20"/>
      <c r="G641" s="20"/>
      <c r="H641" s="20"/>
      <c r="BM641" s="56"/>
    </row>
    <row r="642" spans="1:65" ht="15">
      <c r="B642" s="8" t="s">
        <v>597</v>
      </c>
      <c r="BM642" s="28" t="s">
        <v>67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227</v>
      </c>
      <c r="E643" s="17" t="s">
        <v>227</v>
      </c>
      <c r="F643" s="17" t="s">
        <v>227</v>
      </c>
      <c r="G643" s="17" t="s">
        <v>227</v>
      </c>
      <c r="H643" s="17" t="s">
        <v>227</v>
      </c>
      <c r="I643" s="17" t="s">
        <v>227</v>
      </c>
      <c r="J643" s="17" t="s">
        <v>227</v>
      </c>
      <c r="K643" s="17" t="s">
        <v>227</v>
      </c>
      <c r="L643" s="17" t="s">
        <v>227</v>
      </c>
      <c r="M643" s="17" t="s">
        <v>227</v>
      </c>
      <c r="N643" s="17" t="s">
        <v>227</v>
      </c>
      <c r="O643" s="17" t="s">
        <v>227</v>
      </c>
      <c r="P643" s="17" t="s">
        <v>227</v>
      </c>
      <c r="Q643" s="17" t="s">
        <v>227</v>
      </c>
      <c r="R643" s="17" t="s">
        <v>227</v>
      </c>
      <c r="S643" s="17" t="s">
        <v>227</v>
      </c>
      <c r="T643" s="17" t="s">
        <v>227</v>
      </c>
      <c r="U643" s="17" t="s">
        <v>227</v>
      </c>
      <c r="V643" s="17" t="s">
        <v>227</v>
      </c>
      <c r="W643" s="17" t="s">
        <v>227</v>
      </c>
      <c r="X643" s="17" t="s">
        <v>227</v>
      </c>
      <c r="Y643" s="17" t="s">
        <v>227</v>
      </c>
      <c r="Z643" s="17" t="s">
        <v>227</v>
      </c>
      <c r="AA643" s="17" t="s">
        <v>227</v>
      </c>
      <c r="AB643" s="17" t="s">
        <v>227</v>
      </c>
      <c r="AC643" s="17" t="s">
        <v>227</v>
      </c>
      <c r="AD643" s="17" t="s">
        <v>227</v>
      </c>
      <c r="AE643" s="157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228</v>
      </c>
      <c r="C644" s="9" t="s">
        <v>228</v>
      </c>
      <c r="D644" s="155" t="s">
        <v>232</v>
      </c>
      <c r="E644" s="156" t="s">
        <v>233</v>
      </c>
      <c r="F644" s="156" t="s">
        <v>234</v>
      </c>
      <c r="G644" s="156" t="s">
        <v>293</v>
      </c>
      <c r="H644" s="156" t="s">
        <v>237</v>
      </c>
      <c r="I644" s="156" t="s">
        <v>238</v>
      </c>
      <c r="J644" s="156" t="s">
        <v>239</v>
      </c>
      <c r="K644" s="156" t="s">
        <v>241</v>
      </c>
      <c r="L644" s="156" t="s">
        <v>242</v>
      </c>
      <c r="M644" s="156" t="s">
        <v>243</v>
      </c>
      <c r="N644" s="156" t="s">
        <v>244</v>
      </c>
      <c r="O644" s="156" t="s">
        <v>245</v>
      </c>
      <c r="P644" s="156" t="s">
        <v>246</v>
      </c>
      <c r="Q644" s="156" t="s">
        <v>247</v>
      </c>
      <c r="R644" s="156" t="s">
        <v>248</v>
      </c>
      <c r="S644" s="156" t="s">
        <v>249</v>
      </c>
      <c r="T644" s="156" t="s">
        <v>250</v>
      </c>
      <c r="U644" s="156" t="s">
        <v>251</v>
      </c>
      <c r="V644" s="156" t="s">
        <v>252</v>
      </c>
      <c r="W644" s="156" t="s">
        <v>253</v>
      </c>
      <c r="X644" s="156" t="s">
        <v>254</v>
      </c>
      <c r="Y644" s="156" t="s">
        <v>255</v>
      </c>
      <c r="Z644" s="156" t="s">
        <v>256</v>
      </c>
      <c r="AA644" s="156" t="s">
        <v>257</v>
      </c>
      <c r="AB644" s="156" t="s">
        <v>258</v>
      </c>
      <c r="AC644" s="156" t="s">
        <v>259</v>
      </c>
      <c r="AD644" s="156" t="s">
        <v>260</v>
      </c>
      <c r="AE644" s="157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290</v>
      </c>
      <c r="E645" s="11" t="s">
        <v>290</v>
      </c>
      <c r="F645" s="11" t="s">
        <v>328</v>
      </c>
      <c r="G645" s="11" t="s">
        <v>329</v>
      </c>
      <c r="H645" s="11" t="s">
        <v>329</v>
      </c>
      <c r="I645" s="11" t="s">
        <v>328</v>
      </c>
      <c r="J645" s="11" t="s">
        <v>328</v>
      </c>
      <c r="K645" s="11" t="s">
        <v>290</v>
      </c>
      <c r="L645" s="11" t="s">
        <v>290</v>
      </c>
      <c r="M645" s="11" t="s">
        <v>290</v>
      </c>
      <c r="N645" s="11" t="s">
        <v>290</v>
      </c>
      <c r="O645" s="11" t="s">
        <v>290</v>
      </c>
      <c r="P645" s="11" t="s">
        <v>290</v>
      </c>
      <c r="Q645" s="11" t="s">
        <v>329</v>
      </c>
      <c r="R645" s="11" t="s">
        <v>329</v>
      </c>
      <c r="S645" s="11" t="s">
        <v>329</v>
      </c>
      <c r="T645" s="11" t="s">
        <v>329</v>
      </c>
      <c r="U645" s="11" t="s">
        <v>329</v>
      </c>
      <c r="V645" s="11" t="s">
        <v>290</v>
      </c>
      <c r="W645" s="11" t="s">
        <v>290</v>
      </c>
      <c r="X645" s="11" t="s">
        <v>328</v>
      </c>
      <c r="Y645" s="11" t="s">
        <v>290</v>
      </c>
      <c r="Z645" s="11" t="s">
        <v>329</v>
      </c>
      <c r="AA645" s="11" t="s">
        <v>290</v>
      </c>
      <c r="AB645" s="11" t="s">
        <v>328</v>
      </c>
      <c r="AC645" s="11" t="s">
        <v>290</v>
      </c>
      <c r="AD645" s="11" t="s">
        <v>329</v>
      </c>
      <c r="AE645" s="157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 t="s">
        <v>330</v>
      </c>
      <c r="E646" s="26" t="s">
        <v>331</v>
      </c>
      <c r="F646" s="26" t="s">
        <v>330</v>
      </c>
      <c r="G646" s="26" t="s">
        <v>332</v>
      </c>
      <c r="H646" s="26" t="s">
        <v>333</v>
      </c>
      <c r="I646" s="26" t="s">
        <v>333</v>
      </c>
      <c r="J646" s="26" t="s">
        <v>333</v>
      </c>
      <c r="K646" s="26" t="s">
        <v>333</v>
      </c>
      <c r="L646" s="26" t="s">
        <v>333</v>
      </c>
      <c r="M646" s="26" t="s">
        <v>333</v>
      </c>
      <c r="N646" s="26" t="s">
        <v>333</v>
      </c>
      <c r="O646" s="26" t="s">
        <v>333</v>
      </c>
      <c r="P646" s="26" t="s">
        <v>333</v>
      </c>
      <c r="Q646" s="26" t="s">
        <v>331</v>
      </c>
      <c r="R646" s="26" t="s">
        <v>332</v>
      </c>
      <c r="S646" s="26" t="s">
        <v>332</v>
      </c>
      <c r="T646" s="26" t="s">
        <v>331</v>
      </c>
      <c r="U646" s="26" t="s">
        <v>333</v>
      </c>
      <c r="V646" s="26" t="s">
        <v>266</v>
      </c>
      <c r="W646" s="26" t="s">
        <v>332</v>
      </c>
      <c r="X646" s="26" t="s">
        <v>331</v>
      </c>
      <c r="Y646" s="26" t="s">
        <v>331</v>
      </c>
      <c r="Z646" s="26" t="s">
        <v>333</v>
      </c>
      <c r="AA646" s="26" t="s">
        <v>333</v>
      </c>
      <c r="AB646" s="26" t="s">
        <v>330</v>
      </c>
      <c r="AC646" s="26" t="s">
        <v>333</v>
      </c>
      <c r="AD646" s="26" t="s">
        <v>332</v>
      </c>
      <c r="AE646" s="157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30">
        <v>19.573622369086365</v>
      </c>
      <c r="E647" s="230">
        <v>20.5</v>
      </c>
      <c r="F647" s="230">
        <v>21.373624499999998</v>
      </c>
      <c r="G647" s="230">
        <v>18.668147810000001</v>
      </c>
      <c r="H647" s="230">
        <v>18.899999999999999</v>
      </c>
      <c r="I647" s="230">
        <v>18.9221</v>
      </c>
      <c r="J647" s="230">
        <v>20</v>
      </c>
      <c r="K647" s="230">
        <v>17.5</v>
      </c>
      <c r="L647" s="230">
        <v>18.899999999999999</v>
      </c>
      <c r="M647" s="230">
        <v>20.7</v>
      </c>
      <c r="N647" s="230">
        <v>20.3</v>
      </c>
      <c r="O647" s="230">
        <v>19</v>
      </c>
      <c r="P647" s="230">
        <v>18.8</v>
      </c>
      <c r="Q647" s="230">
        <v>17.733364036500003</v>
      </c>
      <c r="R647" s="230">
        <v>17.399999999999999</v>
      </c>
      <c r="S647" s="230">
        <v>17.2</v>
      </c>
      <c r="T647" s="230">
        <v>20</v>
      </c>
      <c r="U647" s="230">
        <v>19.2</v>
      </c>
      <c r="V647" s="230">
        <v>19.100000000000001</v>
      </c>
      <c r="W647" s="230">
        <v>18.7</v>
      </c>
      <c r="X647" s="230">
        <v>18</v>
      </c>
      <c r="Y647" s="230">
        <v>20.5</v>
      </c>
      <c r="Z647" s="230">
        <v>18.52</v>
      </c>
      <c r="AA647" s="237">
        <v>15.299999999999999</v>
      </c>
      <c r="AB647" s="230">
        <v>19.28</v>
      </c>
      <c r="AC647" s="230">
        <v>18.8</v>
      </c>
      <c r="AD647" s="230">
        <v>19.5</v>
      </c>
      <c r="AE647" s="231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3">
        <v>1</v>
      </c>
    </row>
    <row r="648" spans="1:65">
      <c r="A648" s="30"/>
      <c r="B648" s="19">
        <v>1</v>
      </c>
      <c r="C648" s="9">
        <v>2</v>
      </c>
      <c r="D648" s="234">
        <v>19.780824009237378</v>
      </c>
      <c r="E648" s="234">
        <v>20.5</v>
      </c>
      <c r="F648" s="234">
        <v>20.52660668</v>
      </c>
      <c r="G648" s="234">
        <v>19.428386360000001</v>
      </c>
      <c r="H648" s="234">
        <v>19.399999999999999</v>
      </c>
      <c r="I648" s="234">
        <v>18.848299999999998</v>
      </c>
      <c r="J648" s="234">
        <v>20</v>
      </c>
      <c r="K648" s="234">
        <v>18.600000000000001</v>
      </c>
      <c r="L648" s="234">
        <v>19.5</v>
      </c>
      <c r="M648" s="234">
        <v>18.3</v>
      </c>
      <c r="N648" s="234">
        <v>20.399999999999999</v>
      </c>
      <c r="O648" s="240">
        <v>19.8</v>
      </c>
      <c r="P648" s="234">
        <v>18.8</v>
      </c>
      <c r="Q648" s="234">
        <v>18.563918121</v>
      </c>
      <c r="R648" s="234">
        <v>17.2</v>
      </c>
      <c r="S648" s="234">
        <v>17.399999999999999</v>
      </c>
      <c r="T648" s="234">
        <v>20</v>
      </c>
      <c r="U648" s="234">
        <v>19.3</v>
      </c>
      <c r="V648" s="234">
        <v>18.899999999999999</v>
      </c>
      <c r="W648" s="234">
        <v>19.100000000000001</v>
      </c>
      <c r="X648" s="234">
        <v>19</v>
      </c>
      <c r="Y648" s="234">
        <v>19.5</v>
      </c>
      <c r="Z648" s="234">
        <v>18.739999999999998</v>
      </c>
      <c r="AA648" s="239">
        <v>15</v>
      </c>
      <c r="AB648" s="234">
        <v>20.419999999999998</v>
      </c>
      <c r="AC648" s="234">
        <v>20.7</v>
      </c>
      <c r="AD648" s="240">
        <v>17.5</v>
      </c>
      <c r="AE648" s="231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>
        <v>16</v>
      </c>
    </row>
    <row r="649" spans="1:65">
      <c r="A649" s="30"/>
      <c r="B649" s="19">
        <v>1</v>
      </c>
      <c r="C649" s="9">
        <v>3</v>
      </c>
      <c r="D649" s="234">
        <v>19.530664510202161</v>
      </c>
      <c r="E649" s="234">
        <v>20.399999999999999</v>
      </c>
      <c r="F649" s="234">
        <v>19.69232435</v>
      </c>
      <c r="G649" s="234">
        <v>19.09752246</v>
      </c>
      <c r="H649" s="234">
        <v>20</v>
      </c>
      <c r="I649" s="234">
        <v>20.8598</v>
      </c>
      <c r="J649" s="234">
        <v>20</v>
      </c>
      <c r="K649" s="234">
        <v>18.600000000000001</v>
      </c>
      <c r="L649" s="234">
        <v>19.100000000000001</v>
      </c>
      <c r="M649" s="234">
        <v>20.7</v>
      </c>
      <c r="N649" s="234">
        <v>19.899999999999999</v>
      </c>
      <c r="O649" s="234">
        <v>18.899999999999999</v>
      </c>
      <c r="P649" s="234">
        <v>18.2</v>
      </c>
      <c r="Q649" s="234">
        <v>18.686474099999998</v>
      </c>
      <c r="R649" s="234">
        <v>17</v>
      </c>
      <c r="S649" s="234">
        <v>18.8</v>
      </c>
      <c r="T649" s="234">
        <v>20</v>
      </c>
      <c r="U649" s="240">
        <v>18.5</v>
      </c>
      <c r="V649" s="234">
        <v>18.5</v>
      </c>
      <c r="W649" s="234">
        <v>19.3</v>
      </c>
      <c r="X649" s="234">
        <v>20</v>
      </c>
      <c r="Y649" s="234">
        <v>20.9</v>
      </c>
      <c r="Z649" s="234">
        <v>18.27</v>
      </c>
      <c r="AA649" s="239">
        <v>15.400000000000002</v>
      </c>
      <c r="AB649" s="234">
        <v>19.16</v>
      </c>
      <c r="AC649" s="234">
        <v>20.399999999999999</v>
      </c>
      <c r="AD649" s="234">
        <v>19.100000000000001</v>
      </c>
      <c r="AE649" s="231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3">
        <v>16</v>
      </c>
    </row>
    <row r="650" spans="1:65">
      <c r="A650" s="30"/>
      <c r="B650" s="19">
        <v>1</v>
      </c>
      <c r="C650" s="9">
        <v>4</v>
      </c>
      <c r="D650" s="234">
        <v>19.383209610630349</v>
      </c>
      <c r="E650" s="234">
        <v>20.7</v>
      </c>
      <c r="F650" s="234">
        <v>20.634441809999998</v>
      </c>
      <c r="G650" s="234">
        <v>19.334397979999999</v>
      </c>
      <c r="H650" s="234">
        <v>20.7</v>
      </c>
      <c r="I650" s="234">
        <v>19.3355</v>
      </c>
      <c r="J650" s="234">
        <v>20</v>
      </c>
      <c r="K650" s="234">
        <v>17.399999999999999</v>
      </c>
      <c r="L650" s="234">
        <v>19.5</v>
      </c>
      <c r="M650" s="234">
        <v>21</v>
      </c>
      <c r="N650" s="234">
        <v>20</v>
      </c>
      <c r="O650" s="234">
        <v>19</v>
      </c>
      <c r="P650" s="234">
        <v>20.2</v>
      </c>
      <c r="Q650" s="234">
        <v>18.267466685999999</v>
      </c>
      <c r="R650" s="234">
        <v>17</v>
      </c>
      <c r="S650" s="234">
        <v>18</v>
      </c>
      <c r="T650" s="234">
        <v>20</v>
      </c>
      <c r="U650" s="234">
        <v>19.100000000000001</v>
      </c>
      <c r="V650" s="234">
        <v>18.8</v>
      </c>
      <c r="W650" s="234">
        <v>18.5</v>
      </c>
      <c r="X650" s="234">
        <v>18</v>
      </c>
      <c r="Y650" s="234">
        <v>19.399999999999999</v>
      </c>
      <c r="Z650" s="240">
        <v>15.67</v>
      </c>
      <c r="AA650" s="239">
        <v>15.8</v>
      </c>
      <c r="AB650" s="234">
        <v>19.23</v>
      </c>
      <c r="AC650" s="234">
        <v>19.7</v>
      </c>
      <c r="AD650" s="234">
        <v>19.399999999999999</v>
      </c>
      <c r="AE650" s="231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>
        <v>19.252822759154007</v>
      </c>
    </row>
    <row r="651" spans="1:65">
      <c r="A651" s="30"/>
      <c r="B651" s="19">
        <v>1</v>
      </c>
      <c r="C651" s="9">
        <v>5</v>
      </c>
      <c r="D651" s="234">
        <v>19.638151087673499</v>
      </c>
      <c r="E651" s="234">
        <v>20.9</v>
      </c>
      <c r="F651" s="234">
        <v>20.494547659999999</v>
      </c>
      <c r="G651" s="234">
        <v>19.142241240000001</v>
      </c>
      <c r="H651" s="234">
        <v>20</v>
      </c>
      <c r="I651" s="234">
        <v>19.186299999999999</v>
      </c>
      <c r="J651" s="234">
        <v>20</v>
      </c>
      <c r="K651" s="234">
        <v>17.600000000000001</v>
      </c>
      <c r="L651" s="234">
        <v>18.5</v>
      </c>
      <c r="M651" s="234">
        <v>18.8</v>
      </c>
      <c r="N651" s="234">
        <v>19.399999999999999</v>
      </c>
      <c r="O651" s="234">
        <v>19</v>
      </c>
      <c r="P651" s="234">
        <v>18.2</v>
      </c>
      <c r="Q651" s="234">
        <v>17.784757310809031</v>
      </c>
      <c r="R651" s="234">
        <v>17.3</v>
      </c>
      <c r="S651" s="234">
        <v>18.2</v>
      </c>
      <c r="T651" s="234">
        <v>20</v>
      </c>
      <c r="U651" s="234">
        <v>19.100000000000001</v>
      </c>
      <c r="V651" s="234">
        <v>18.5</v>
      </c>
      <c r="W651" s="234">
        <v>20.5</v>
      </c>
      <c r="X651" s="234">
        <v>19</v>
      </c>
      <c r="Y651" s="234">
        <v>19.2</v>
      </c>
      <c r="Z651" s="240">
        <v>15.7</v>
      </c>
      <c r="AA651" s="239">
        <v>15.2</v>
      </c>
      <c r="AB651" s="234">
        <v>20.580000000000002</v>
      </c>
      <c r="AC651" s="234">
        <v>20.5</v>
      </c>
      <c r="AD651" s="234">
        <v>19.2</v>
      </c>
      <c r="AE651" s="231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3">
        <v>105</v>
      </c>
    </row>
    <row r="652" spans="1:65">
      <c r="A652" s="30"/>
      <c r="B652" s="19">
        <v>1</v>
      </c>
      <c r="C652" s="9">
        <v>6</v>
      </c>
      <c r="D652" s="234">
        <v>19.415873143385973</v>
      </c>
      <c r="E652" s="234">
        <v>20.7</v>
      </c>
      <c r="F652" s="234">
        <v>20.524169010000001</v>
      </c>
      <c r="G652" s="234">
        <v>18.871515909999999</v>
      </c>
      <c r="H652" s="234">
        <v>19.8</v>
      </c>
      <c r="I652" s="234">
        <v>21.338999999999999</v>
      </c>
      <c r="J652" s="234">
        <v>20</v>
      </c>
      <c r="K652" s="234">
        <v>19</v>
      </c>
      <c r="L652" s="234">
        <v>18.5</v>
      </c>
      <c r="M652" s="234">
        <v>21</v>
      </c>
      <c r="N652" s="234">
        <v>20.5</v>
      </c>
      <c r="O652" s="234">
        <v>19.600000000000001</v>
      </c>
      <c r="P652" s="234">
        <v>19.2</v>
      </c>
      <c r="Q652" s="234">
        <v>17.853099673500001</v>
      </c>
      <c r="R652" s="234">
        <v>16.8</v>
      </c>
      <c r="S652" s="234">
        <v>19</v>
      </c>
      <c r="T652" s="234">
        <v>20</v>
      </c>
      <c r="U652" s="234">
        <v>18.899999999999999</v>
      </c>
      <c r="V652" s="234">
        <v>19.2</v>
      </c>
      <c r="W652" s="234">
        <v>19.3</v>
      </c>
      <c r="X652" s="234">
        <v>19</v>
      </c>
      <c r="Y652" s="234">
        <v>19.7</v>
      </c>
      <c r="Z652" s="234">
        <v>16.170000000000002</v>
      </c>
      <c r="AA652" s="239">
        <v>15.2</v>
      </c>
      <c r="AB652" s="234">
        <v>18.990000000000002</v>
      </c>
      <c r="AC652" s="234">
        <v>18.899999999999999</v>
      </c>
      <c r="AD652" s="234">
        <v>19.399999999999999</v>
      </c>
      <c r="AE652" s="231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5"/>
    </row>
    <row r="653" spans="1:65">
      <c r="A653" s="30"/>
      <c r="B653" s="20" t="s">
        <v>267</v>
      </c>
      <c r="C653" s="12"/>
      <c r="D653" s="236">
        <v>19.553724121702619</v>
      </c>
      <c r="E653" s="236">
        <v>20.616666666666667</v>
      </c>
      <c r="F653" s="236">
        <v>20.540952335</v>
      </c>
      <c r="G653" s="236">
        <v>19.090368626666667</v>
      </c>
      <c r="H653" s="236">
        <v>19.8</v>
      </c>
      <c r="I653" s="236">
        <v>19.7485</v>
      </c>
      <c r="J653" s="236">
        <v>20</v>
      </c>
      <c r="K653" s="236">
        <v>18.116666666666664</v>
      </c>
      <c r="L653" s="236">
        <v>19</v>
      </c>
      <c r="M653" s="236">
        <v>20.083333333333332</v>
      </c>
      <c r="N653" s="236">
        <v>20.083333333333332</v>
      </c>
      <c r="O653" s="236">
        <v>19.216666666666665</v>
      </c>
      <c r="P653" s="236">
        <v>18.900000000000002</v>
      </c>
      <c r="Q653" s="236">
        <v>18.148179987968174</v>
      </c>
      <c r="R653" s="236">
        <v>17.116666666666664</v>
      </c>
      <c r="S653" s="236">
        <v>18.099999999999998</v>
      </c>
      <c r="T653" s="236">
        <v>20</v>
      </c>
      <c r="U653" s="236">
        <v>19.016666666666666</v>
      </c>
      <c r="V653" s="236">
        <v>18.833333333333332</v>
      </c>
      <c r="W653" s="236">
        <v>19.233333333333331</v>
      </c>
      <c r="X653" s="236">
        <v>18.833333333333332</v>
      </c>
      <c r="Y653" s="236">
        <v>19.866666666666667</v>
      </c>
      <c r="Z653" s="236">
        <v>17.178333333333335</v>
      </c>
      <c r="AA653" s="236">
        <v>15.316666666666668</v>
      </c>
      <c r="AB653" s="236">
        <v>19.61</v>
      </c>
      <c r="AC653" s="236">
        <v>19.833333333333332</v>
      </c>
      <c r="AD653" s="236">
        <v>19.016666666666666</v>
      </c>
      <c r="AE653" s="231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5"/>
    </row>
    <row r="654" spans="1:65">
      <c r="A654" s="30"/>
      <c r="B654" s="3" t="s">
        <v>268</v>
      </c>
      <c r="C654" s="29"/>
      <c r="D654" s="234">
        <v>19.552143439644261</v>
      </c>
      <c r="E654" s="234">
        <v>20.6</v>
      </c>
      <c r="F654" s="234">
        <v>20.525387845000001</v>
      </c>
      <c r="G654" s="234">
        <v>19.119881849999999</v>
      </c>
      <c r="H654" s="234">
        <v>19.899999999999999</v>
      </c>
      <c r="I654" s="234">
        <v>19.260899999999999</v>
      </c>
      <c r="J654" s="234">
        <v>20</v>
      </c>
      <c r="K654" s="234">
        <v>18.100000000000001</v>
      </c>
      <c r="L654" s="234">
        <v>19</v>
      </c>
      <c r="M654" s="234">
        <v>20.7</v>
      </c>
      <c r="N654" s="234">
        <v>20.149999999999999</v>
      </c>
      <c r="O654" s="234">
        <v>19</v>
      </c>
      <c r="P654" s="234">
        <v>18.8</v>
      </c>
      <c r="Q654" s="234">
        <v>18.060283179750002</v>
      </c>
      <c r="R654" s="234">
        <v>17.100000000000001</v>
      </c>
      <c r="S654" s="234">
        <v>18.100000000000001</v>
      </c>
      <c r="T654" s="234">
        <v>20</v>
      </c>
      <c r="U654" s="234">
        <v>19.100000000000001</v>
      </c>
      <c r="V654" s="234">
        <v>18.850000000000001</v>
      </c>
      <c r="W654" s="234">
        <v>19.200000000000003</v>
      </c>
      <c r="X654" s="234">
        <v>19</v>
      </c>
      <c r="Y654" s="234">
        <v>19.600000000000001</v>
      </c>
      <c r="Z654" s="234">
        <v>17.22</v>
      </c>
      <c r="AA654" s="234">
        <v>15.25</v>
      </c>
      <c r="AB654" s="234">
        <v>19.255000000000003</v>
      </c>
      <c r="AC654" s="234">
        <v>20.049999999999997</v>
      </c>
      <c r="AD654" s="234">
        <v>19.299999999999997</v>
      </c>
      <c r="AE654" s="231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5"/>
    </row>
    <row r="655" spans="1:65">
      <c r="A655" s="30"/>
      <c r="B655" s="3" t="s">
        <v>269</v>
      </c>
      <c r="C655" s="29"/>
      <c r="D655" s="23">
        <v>0.14677060205771245</v>
      </c>
      <c r="E655" s="23">
        <v>0.18348478592697157</v>
      </c>
      <c r="F655" s="23">
        <v>0.53383397136263455</v>
      </c>
      <c r="G655" s="23">
        <v>0.28380105295806318</v>
      </c>
      <c r="H655" s="23">
        <v>0.60991802727907662</v>
      </c>
      <c r="I655" s="23">
        <v>1.0718780508994481</v>
      </c>
      <c r="J655" s="23">
        <v>0</v>
      </c>
      <c r="K655" s="23">
        <v>0.69402209378856761</v>
      </c>
      <c r="L655" s="23">
        <v>0.45166359162544872</v>
      </c>
      <c r="M655" s="23">
        <v>1.2056809970579554</v>
      </c>
      <c r="N655" s="23">
        <v>0.40702170294305806</v>
      </c>
      <c r="O655" s="23">
        <v>0.3816630276391299</v>
      </c>
      <c r="P655" s="23">
        <v>0.74565407529228978</v>
      </c>
      <c r="Q655" s="23">
        <v>0.41666503824651596</v>
      </c>
      <c r="R655" s="23">
        <v>0.22286019533928988</v>
      </c>
      <c r="S655" s="23">
        <v>0.72387844283415481</v>
      </c>
      <c r="T655" s="23">
        <v>0</v>
      </c>
      <c r="U655" s="23">
        <v>0.28577380332470442</v>
      </c>
      <c r="V655" s="23">
        <v>0.29439202887759491</v>
      </c>
      <c r="W655" s="23">
        <v>0.70047602861673053</v>
      </c>
      <c r="X655" s="23">
        <v>0.752772652709081</v>
      </c>
      <c r="Y655" s="23">
        <v>0.6772493386240156</v>
      </c>
      <c r="Z655" s="23">
        <v>1.4770161362242002</v>
      </c>
      <c r="AA655" s="23">
        <v>0.27141603981096429</v>
      </c>
      <c r="AB655" s="23">
        <v>0.69816903397386465</v>
      </c>
      <c r="AC655" s="23">
        <v>0.83346665600170611</v>
      </c>
      <c r="AD655" s="23">
        <v>0.75740786018278561</v>
      </c>
      <c r="AE655" s="157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87</v>
      </c>
      <c r="C656" s="29"/>
      <c r="D656" s="13">
        <v>7.5060178380450919E-3</v>
      </c>
      <c r="E656" s="13">
        <v>8.8998279350188305E-3</v>
      </c>
      <c r="F656" s="13">
        <v>2.5988764428075118E-2</v>
      </c>
      <c r="G656" s="13">
        <v>1.4866190302979872E-2</v>
      </c>
      <c r="H656" s="13">
        <v>3.0803940771670535E-2</v>
      </c>
      <c r="I656" s="13">
        <v>5.4276428635058264E-2</v>
      </c>
      <c r="J656" s="13">
        <v>0</v>
      </c>
      <c r="K656" s="13">
        <v>3.8308487237639431E-2</v>
      </c>
      <c r="L656" s="13">
        <v>2.3771767980286775E-2</v>
      </c>
      <c r="M656" s="13">
        <v>6.0033908567201102E-2</v>
      </c>
      <c r="N656" s="13">
        <v>2.0266640810442726E-2</v>
      </c>
      <c r="O656" s="13">
        <v>1.9861042201515869E-2</v>
      </c>
      <c r="P656" s="13">
        <v>3.9452596576311623E-2</v>
      </c>
      <c r="Q656" s="13">
        <v>2.2959053663935188E-2</v>
      </c>
      <c r="R656" s="13">
        <v>1.3020069834817327E-2</v>
      </c>
      <c r="S656" s="13">
        <v>3.9993284134483699E-2</v>
      </c>
      <c r="T656" s="13">
        <v>0</v>
      </c>
      <c r="U656" s="13">
        <v>1.5027544434252643E-2</v>
      </c>
      <c r="V656" s="13">
        <v>1.5631435161642209E-2</v>
      </c>
      <c r="W656" s="13">
        <v>3.641989750173643E-2</v>
      </c>
      <c r="X656" s="13">
        <v>3.9970229347384832E-2</v>
      </c>
      <c r="Y656" s="13">
        <v>3.4089731809933667E-2</v>
      </c>
      <c r="Z656" s="13">
        <v>8.5981341004610468E-2</v>
      </c>
      <c r="AA656" s="13">
        <v>1.7720307278191356E-2</v>
      </c>
      <c r="AB656" s="13">
        <v>3.5602704435179232E-2</v>
      </c>
      <c r="AC656" s="13">
        <v>4.2023528874035605E-2</v>
      </c>
      <c r="AD656" s="13">
        <v>3.9828634190155247E-2</v>
      </c>
      <c r="AE656" s="157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3" t="s">
        <v>270</v>
      </c>
      <c r="C657" s="29"/>
      <c r="D657" s="13">
        <v>1.5628947833405071E-2</v>
      </c>
      <c r="E657" s="13">
        <v>7.0838646601273147E-2</v>
      </c>
      <c r="F657" s="13">
        <v>6.6906011235860596E-2</v>
      </c>
      <c r="G657" s="13">
        <v>-8.437938401011813E-3</v>
      </c>
      <c r="H657" s="13">
        <v>2.8420624221756396E-2</v>
      </c>
      <c r="I657" s="13">
        <v>2.574569179006847E-2</v>
      </c>
      <c r="J657" s="13">
        <v>3.8808711335107438E-2</v>
      </c>
      <c r="K657" s="13">
        <v>-5.9012442315615421E-2</v>
      </c>
      <c r="L657" s="13">
        <v>-1.313172423164799E-2</v>
      </c>
      <c r="M657" s="13">
        <v>4.3137080965670149E-2</v>
      </c>
      <c r="N657" s="13">
        <v>4.3137080965670149E-2</v>
      </c>
      <c r="O657" s="13">
        <v>-1.8779631921844731E-3</v>
      </c>
      <c r="P657" s="13">
        <v>-1.8325767788323399E-2</v>
      </c>
      <c r="Q657" s="13">
        <v>-5.7375626681059888E-2</v>
      </c>
      <c r="R657" s="13">
        <v>-0.11095287788237085</v>
      </c>
      <c r="S657" s="13">
        <v>-5.9878116241728008E-2</v>
      </c>
      <c r="T657" s="13">
        <v>3.8808711335107438E-2</v>
      </c>
      <c r="U657" s="13">
        <v>-1.2266050305535514E-2</v>
      </c>
      <c r="V657" s="13">
        <v>-2.1788463492773968E-2</v>
      </c>
      <c r="W657" s="13">
        <v>-1.0122892660718863E-3</v>
      </c>
      <c r="X657" s="13">
        <v>-2.1788463492773968E-2</v>
      </c>
      <c r="Y657" s="13">
        <v>3.1883319926206743E-2</v>
      </c>
      <c r="Z657" s="13">
        <v>-0.10774988435575394</v>
      </c>
      <c r="AA657" s="13">
        <v>-0.20444566190253022</v>
      </c>
      <c r="AB657" s="13">
        <v>1.8551941464072685E-2</v>
      </c>
      <c r="AC657" s="13">
        <v>3.0151972073981348E-2</v>
      </c>
      <c r="AD657" s="13">
        <v>-1.2266050305535514E-2</v>
      </c>
      <c r="AE657" s="157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A658" s="30"/>
      <c r="B658" s="46" t="s">
        <v>271</v>
      </c>
      <c r="C658" s="47"/>
      <c r="D658" s="45">
        <v>0.37</v>
      </c>
      <c r="E658" s="45">
        <v>1.53</v>
      </c>
      <c r="F658" s="45">
        <v>1.45</v>
      </c>
      <c r="G658" s="45">
        <v>0.14000000000000001</v>
      </c>
      <c r="H658" s="45">
        <v>0.64</v>
      </c>
      <c r="I658" s="45">
        <v>0.57999999999999996</v>
      </c>
      <c r="J658" s="45">
        <v>0.86</v>
      </c>
      <c r="K658" s="45">
        <v>1.2</v>
      </c>
      <c r="L658" s="45">
        <v>0.24</v>
      </c>
      <c r="M658" s="45">
        <v>0.95</v>
      </c>
      <c r="N658" s="45">
        <v>0.95</v>
      </c>
      <c r="O658" s="45">
        <v>0</v>
      </c>
      <c r="P658" s="45">
        <v>0.35</v>
      </c>
      <c r="Q658" s="45">
        <v>1.17</v>
      </c>
      <c r="R658" s="45">
        <v>2.2999999999999998</v>
      </c>
      <c r="S658" s="45">
        <v>1.22</v>
      </c>
      <c r="T658" s="45">
        <v>0.86</v>
      </c>
      <c r="U658" s="45">
        <v>0.22</v>
      </c>
      <c r="V658" s="45">
        <v>0.42</v>
      </c>
      <c r="W658" s="45">
        <v>0.02</v>
      </c>
      <c r="X658" s="45">
        <v>0.42</v>
      </c>
      <c r="Y658" s="45">
        <v>0.71</v>
      </c>
      <c r="Z658" s="45">
        <v>2.23</v>
      </c>
      <c r="AA658" s="45">
        <v>4.26</v>
      </c>
      <c r="AB658" s="45">
        <v>0.43</v>
      </c>
      <c r="AC658" s="45">
        <v>0.67</v>
      </c>
      <c r="AD658" s="45">
        <v>0.22</v>
      </c>
      <c r="AE658" s="157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6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BM659" s="56"/>
    </row>
    <row r="660" spans="1:65" ht="15">
      <c r="B660" s="8" t="s">
        <v>598</v>
      </c>
      <c r="BM660" s="28" t="s">
        <v>67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227</v>
      </c>
      <c r="E661" s="17" t="s">
        <v>227</v>
      </c>
      <c r="F661" s="17" t="s">
        <v>227</v>
      </c>
      <c r="G661" s="17" t="s">
        <v>227</v>
      </c>
      <c r="H661" s="17" t="s">
        <v>227</v>
      </c>
      <c r="I661" s="17" t="s">
        <v>227</v>
      </c>
      <c r="J661" s="17" t="s">
        <v>227</v>
      </c>
      <c r="K661" s="17" t="s">
        <v>227</v>
      </c>
      <c r="L661" s="17" t="s">
        <v>227</v>
      </c>
      <c r="M661" s="17" t="s">
        <v>227</v>
      </c>
      <c r="N661" s="17" t="s">
        <v>227</v>
      </c>
      <c r="O661" s="17" t="s">
        <v>227</v>
      </c>
      <c r="P661" s="17" t="s">
        <v>227</v>
      </c>
      <c r="Q661" s="17" t="s">
        <v>227</v>
      </c>
      <c r="R661" s="17" t="s">
        <v>227</v>
      </c>
      <c r="S661" s="17" t="s">
        <v>227</v>
      </c>
      <c r="T661" s="17" t="s">
        <v>227</v>
      </c>
      <c r="U661" s="17" t="s">
        <v>227</v>
      </c>
      <c r="V661" s="17" t="s">
        <v>227</v>
      </c>
      <c r="W661" s="17" t="s">
        <v>227</v>
      </c>
      <c r="X661" s="17" t="s">
        <v>227</v>
      </c>
      <c r="Y661" s="17" t="s">
        <v>227</v>
      </c>
      <c r="Z661" s="17" t="s">
        <v>227</v>
      </c>
      <c r="AA661" s="17" t="s">
        <v>227</v>
      </c>
      <c r="AB661" s="17" t="s">
        <v>227</v>
      </c>
      <c r="AC661" s="157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228</v>
      </c>
      <c r="C662" s="9" t="s">
        <v>228</v>
      </c>
      <c r="D662" s="155" t="s">
        <v>232</v>
      </c>
      <c r="E662" s="156" t="s">
        <v>233</v>
      </c>
      <c r="F662" s="156" t="s">
        <v>234</v>
      </c>
      <c r="G662" s="156" t="s">
        <v>293</v>
      </c>
      <c r="H662" s="156" t="s">
        <v>237</v>
      </c>
      <c r="I662" s="156" t="s">
        <v>239</v>
      </c>
      <c r="J662" s="156" t="s">
        <v>241</v>
      </c>
      <c r="K662" s="156" t="s">
        <v>242</v>
      </c>
      <c r="L662" s="156" t="s">
        <v>243</v>
      </c>
      <c r="M662" s="156" t="s">
        <v>244</v>
      </c>
      <c r="N662" s="156" t="s">
        <v>245</v>
      </c>
      <c r="O662" s="156" t="s">
        <v>246</v>
      </c>
      <c r="P662" s="156" t="s">
        <v>247</v>
      </c>
      <c r="Q662" s="156" t="s">
        <v>248</v>
      </c>
      <c r="R662" s="156" t="s">
        <v>249</v>
      </c>
      <c r="S662" s="156" t="s">
        <v>250</v>
      </c>
      <c r="T662" s="156" t="s">
        <v>251</v>
      </c>
      <c r="U662" s="156" t="s">
        <v>252</v>
      </c>
      <c r="V662" s="156" t="s">
        <v>253</v>
      </c>
      <c r="W662" s="156" t="s">
        <v>254</v>
      </c>
      <c r="X662" s="156" t="s">
        <v>255</v>
      </c>
      <c r="Y662" s="156" t="s">
        <v>257</v>
      </c>
      <c r="Z662" s="156" t="s">
        <v>258</v>
      </c>
      <c r="AA662" s="156" t="s">
        <v>259</v>
      </c>
      <c r="AB662" s="156" t="s">
        <v>260</v>
      </c>
      <c r="AC662" s="157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290</v>
      </c>
      <c r="E663" s="11" t="s">
        <v>328</v>
      </c>
      <c r="F663" s="11" t="s">
        <v>328</v>
      </c>
      <c r="G663" s="11" t="s">
        <v>329</v>
      </c>
      <c r="H663" s="11" t="s">
        <v>329</v>
      </c>
      <c r="I663" s="11" t="s">
        <v>328</v>
      </c>
      <c r="J663" s="11" t="s">
        <v>290</v>
      </c>
      <c r="K663" s="11" t="s">
        <v>290</v>
      </c>
      <c r="L663" s="11" t="s">
        <v>290</v>
      </c>
      <c r="M663" s="11" t="s">
        <v>290</v>
      </c>
      <c r="N663" s="11" t="s">
        <v>290</v>
      </c>
      <c r="O663" s="11" t="s">
        <v>290</v>
      </c>
      <c r="P663" s="11" t="s">
        <v>329</v>
      </c>
      <c r="Q663" s="11" t="s">
        <v>329</v>
      </c>
      <c r="R663" s="11" t="s">
        <v>329</v>
      </c>
      <c r="S663" s="11" t="s">
        <v>329</v>
      </c>
      <c r="T663" s="11" t="s">
        <v>329</v>
      </c>
      <c r="U663" s="11" t="s">
        <v>290</v>
      </c>
      <c r="V663" s="11" t="s">
        <v>328</v>
      </c>
      <c r="W663" s="11" t="s">
        <v>328</v>
      </c>
      <c r="X663" s="11" t="s">
        <v>290</v>
      </c>
      <c r="Y663" s="11" t="s">
        <v>328</v>
      </c>
      <c r="Z663" s="11" t="s">
        <v>328</v>
      </c>
      <c r="AA663" s="11" t="s">
        <v>290</v>
      </c>
      <c r="AB663" s="11" t="s">
        <v>329</v>
      </c>
      <c r="AC663" s="157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 t="s">
        <v>330</v>
      </c>
      <c r="E664" s="26" t="s">
        <v>331</v>
      </c>
      <c r="F664" s="26" t="s">
        <v>330</v>
      </c>
      <c r="G664" s="26" t="s">
        <v>332</v>
      </c>
      <c r="H664" s="26" t="s">
        <v>333</v>
      </c>
      <c r="I664" s="26" t="s">
        <v>333</v>
      </c>
      <c r="J664" s="26" t="s">
        <v>333</v>
      </c>
      <c r="K664" s="26" t="s">
        <v>333</v>
      </c>
      <c r="L664" s="26" t="s">
        <v>333</v>
      </c>
      <c r="M664" s="26" t="s">
        <v>333</v>
      </c>
      <c r="N664" s="26" t="s">
        <v>333</v>
      </c>
      <c r="O664" s="26" t="s">
        <v>333</v>
      </c>
      <c r="P664" s="26" t="s">
        <v>331</v>
      </c>
      <c r="Q664" s="26" t="s">
        <v>332</v>
      </c>
      <c r="R664" s="26" t="s">
        <v>332</v>
      </c>
      <c r="S664" s="26" t="s">
        <v>331</v>
      </c>
      <c r="T664" s="26" t="s">
        <v>333</v>
      </c>
      <c r="U664" s="26" t="s">
        <v>266</v>
      </c>
      <c r="V664" s="26" t="s">
        <v>332</v>
      </c>
      <c r="W664" s="26" t="s">
        <v>331</v>
      </c>
      <c r="X664" s="26" t="s">
        <v>331</v>
      </c>
      <c r="Y664" s="26" t="s">
        <v>333</v>
      </c>
      <c r="Z664" s="26" t="s">
        <v>330</v>
      </c>
      <c r="AA664" s="26" t="s">
        <v>333</v>
      </c>
      <c r="AB664" s="26" t="s">
        <v>332</v>
      </c>
      <c r="AC664" s="157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0">
        <v>6.5969270401660812E-2</v>
      </c>
      <c r="E665" s="210">
        <v>6.4199999999999993E-2</v>
      </c>
      <c r="F665" s="210">
        <v>6.8400644350000012E-2</v>
      </c>
      <c r="G665" s="210">
        <v>6.2059051899999995E-2</v>
      </c>
      <c r="H665" s="210">
        <v>6.4000000000000001E-2</v>
      </c>
      <c r="I665" s="210">
        <v>6.2699999999999992E-2</v>
      </c>
      <c r="J665" s="210">
        <v>5.7799999999999997E-2</v>
      </c>
      <c r="K665" s="210">
        <v>6.3E-2</v>
      </c>
      <c r="L665" s="210">
        <v>6.7000000000000004E-2</v>
      </c>
      <c r="M665" s="210">
        <v>6.3E-2</v>
      </c>
      <c r="N665" s="210">
        <v>6.5000000000000002E-2</v>
      </c>
      <c r="O665" s="210">
        <v>6.4000000000000001E-2</v>
      </c>
      <c r="P665" s="210">
        <v>6.402612147979686E-2</v>
      </c>
      <c r="Q665" s="210">
        <v>6.9000000000000006E-2</v>
      </c>
      <c r="R665" s="210">
        <v>6.3299999999999995E-2</v>
      </c>
      <c r="S665" s="210">
        <v>6.6699999999999995E-2</v>
      </c>
      <c r="T665" s="210">
        <v>6.7900000000000002E-2</v>
      </c>
      <c r="U665" s="210">
        <v>6.4000000000000001E-2</v>
      </c>
      <c r="V665" s="210">
        <v>0.06</v>
      </c>
      <c r="W665" s="210">
        <v>6.0700000000000004E-2</v>
      </c>
      <c r="X665" s="210">
        <v>6.6600000000000006E-2</v>
      </c>
      <c r="Y665" s="210">
        <v>6.7599999999999993E-2</v>
      </c>
      <c r="Z665" s="211">
        <v>7.281E-2</v>
      </c>
      <c r="AA665" s="210">
        <v>6.8699999999999997E-2</v>
      </c>
      <c r="AB665" s="210">
        <v>7.0099999999999996E-2</v>
      </c>
      <c r="AC665" s="212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1</v>
      </c>
    </row>
    <row r="666" spans="1:65">
      <c r="A666" s="30"/>
      <c r="B666" s="19">
        <v>1</v>
      </c>
      <c r="C666" s="9">
        <v>2</v>
      </c>
      <c r="D666" s="23">
        <v>6.5549308735865633E-2</v>
      </c>
      <c r="E666" s="23">
        <v>6.25E-2</v>
      </c>
      <c r="F666" s="23">
        <v>6.6425158559999989E-2</v>
      </c>
      <c r="G666" s="23">
        <v>6.2587759520000008E-2</v>
      </c>
      <c r="H666" s="23">
        <v>6.3E-2</v>
      </c>
      <c r="I666" s="23">
        <v>6.3399999999999998E-2</v>
      </c>
      <c r="J666" s="23">
        <v>6.1899999999999997E-2</v>
      </c>
      <c r="K666" s="23">
        <v>6.3E-2</v>
      </c>
      <c r="L666" s="217">
        <v>6.2E-2</v>
      </c>
      <c r="M666" s="23">
        <v>6.2E-2</v>
      </c>
      <c r="N666" s="23">
        <v>6.5000000000000002E-2</v>
      </c>
      <c r="O666" s="23">
        <v>6.4000000000000001E-2</v>
      </c>
      <c r="P666" s="23">
        <v>6.4193647024673312E-2</v>
      </c>
      <c r="Q666" s="23">
        <v>6.6000000000000003E-2</v>
      </c>
      <c r="R666" s="217">
        <v>6.2299999999999994E-2</v>
      </c>
      <c r="S666" s="23">
        <v>6.8199999999999997E-2</v>
      </c>
      <c r="T666" s="23">
        <v>7.0300000000000001E-2</v>
      </c>
      <c r="U666" s="23">
        <v>6.2E-2</v>
      </c>
      <c r="V666" s="23">
        <v>0.06</v>
      </c>
      <c r="W666" s="23">
        <v>6.1100000000000002E-2</v>
      </c>
      <c r="X666" s="23">
        <v>6.5500000000000003E-2</v>
      </c>
      <c r="Y666" s="23">
        <v>6.6299999999999998E-2</v>
      </c>
      <c r="Z666" s="216">
        <v>7.1169999999999997E-2</v>
      </c>
      <c r="AA666" s="217">
        <v>7.3800000000000004E-2</v>
      </c>
      <c r="AB666" s="23">
        <v>6.2699999999999992E-2</v>
      </c>
      <c r="AC666" s="212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17</v>
      </c>
    </row>
    <row r="667" spans="1:65">
      <c r="A667" s="30"/>
      <c r="B667" s="19">
        <v>1</v>
      </c>
      <c r="C667" s="9">
        <v>3</v>
      </c>
      <c r="D667" s="23">
        <v>6.5114565775580335E-2</v>
      </c>
      <c r="E667" s="23">
        <v>6.2100000000000002E-2</v>
      </c>
      <c r="F667" s="23">
        <v>6.4525164260000004E-2</v>
      </c>
      <c r="G667" s="23">
        <v>6.3131807040000001E-2</v>
      </c>
      <c r="H667" s="23">
        <v>6.3E-2</v>
      </c>
      <c r="I667" s="23">
        <v>6.2699999999999992E-2</v>
      </c>
      <c r="J667" s="23">
        <v>6.1799999999999994E-2</v>
      </c>
      <c r="K667" s="23">
        <v>6.4000000000000001E-2</v>
      </c>
      <c r="L667" s="23">
        <v>6.7000000000000004E-2</v>
      </c>
      <c r="M667" s="23">
        <v>6.2E-2</v>
      </c>
      <c r="N667" s="23">
        <v>6.5000000000000002E-2</v>
      </c>
      <c r="O667" s="23">
        <v>6.4000000000000001E-2</v>
      </c>
      <c r="P667" s="23">
        <v>6.5690767162869909E-2</v>
      </c>
      <c r="Q667" s="23">
        <v>6.6000000000000003E-2</v>
      </c>
      <c r="R667" s="23">
        <v>6.4700000000000008E-2</v>
      </c>
      <c r="S667" s="23">
        <v>6.8199999999999997E-2</v>
      </c>
      <c r="T667" s="23">
        <v>6.989999999999999E-2</v>
      </c>
      <c r="U667" s="23">
        <v>6.4000000000000001E-2</v>
      </c>
      <c r="V667" s="23">
        <v>0.06</v>
      </c>
      <c r="W667" s="23">
        <v>6.3199999999999992E-2</v>
      </c>
      <c r="X667" s="217">
        <v>7.0500000000000007E-2</v>
      </c>
      <c r="Y667" s="23">
        <v>6.7199999999999996E-2</v>
      </c>
      <c r="Z667" s="216">
        <v>7.109E-2</v>
      </c>
      <c r="AA667" s="23">
        <v>6.8400000000000002E-2</v>
      </c>
      <c r="AB667" s="23">
        <v>6.7599999999999993E-2</v>
      </c>
      <c r="AC667" s="212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16</v>
      </c>
    </row>
    <row r="668" spans="1:65">
      <c r="A668" s="30"/>
      <c r="B668" s="19">
        <v>1</v>
      </c>
      <c r="C668" s="9">
        <v>4</v>
      </c>
      <c r="D668" s="23">
        <v>6.467026807285392E-2</v>
      </c>
      <c r="E668" s="23">
        <v>6.3299999999999995E-2</v>
      </c>
      <c r="F668" s="23">
        <v>6.6617830949999998E-2</v>
      </c>
      <c r="G668" s="23">
        <v>6.2925565909999995E-2</v>
      </c>
      <c r="H668" s="23">
        <v>6.7000000000000004E-2</v>
      </c>
      <c r="I668" s="23">
        <v>6.2799999999999995E-2</v>
      </c>
      <c r="J668" s="23">
        <v>5.8500000000000003E-2</v>
      </c>
      <c r="K668" s="23">
        <v>6.4000000000000001E-2</v>
      </c>
      <c r="L668" s="23">
        <v>6.7000000000000004E-2</v>
      </c>
      <c r="M668" s="23">
        <v>6.3E-2</v>
      </c>
      <c r="N668" s="23">
        <v>6.5000000000000002E-2</v>
      </c>
      <c r="O668" s="23">
        <v>6.4000000000000001E-2</v>
      </c>
      <c r="P668" s="23">
        <v>6.4327245772300798E-2</v>
      </c>
      <c r="Q668" s="23">
        <v>6.6000000000000003E-2</v>
      </c>
      <c r="R668" s="23">
        <v>6.4600000000000005E-2</v>
      </c>
      <c r="S668" s="23">
        <v>6.8599999999999994E-2</v>
      </c>
      <c r="T668" s="23">
        <v>6.7599999999999993E-2</v>
      </c>
      <c r="U668" s="23">
        <v>6.3E-2</v>
      </c>
      <c r="V668" s="23">
        <v>0.06</v>
      </c>
      <c r="W668" s="23">
        <v>6.0299999999999999E-2</v>
      </c>
      <c r="X668" s="23">
        <v>6.5300000000000011E-2</v>
      </c>
      <c r="Y668" s="23">
        <v>6.6799999999999998E-2</v>
      </c>
      <c r="Z668" s="216">
        <v>7.1379999999999999E-2</v>
      </c>
      <c r="AA668" s="23">
        <v>6.8000000000000005E-2</v>
      </c>
      <c r="AB668" s="23">
        <v>6.7599999999999993E-2</v>
      </c>
      <c r="AC668" s="212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6.4555907515595104E-2</v>
      </c>
    </row>
    <row r="669" spans="1:65">
      <c r="A669" s="30"/>
      <c r="B669" s="19">
        <v>1</v>
      </c>
      <c r="C669" s="9">
        <v>5</v>
      </c>
      <c r="D669" s="23">
        <v>6.4420523500726815E-2</v>
      </c>
      <c r="E669" s="23">
        <v>6.4799999999999996E-2</v>
      </c>
      <c r="F669" s="23">
        <v>6.7030872019999993E-2</v>
      </c>
      <c r="G669" s="23">
        <v>6.1904724850000002E-2</v>
      </c>
      <c r="H669" s="23">
        <v>6.4000000000000001E-2</v>
      </c>
      <c r="I669" s="23">
        <v>6.2299999999999994E-2</v>
      </c>
      <c r="J669" s="23">
        <v>5.8400000000000001E-2</v>
      </c>
      <c r="K669" s="23">
        <v>6.3E-2</v>
      </c>
      <c r="L669" s="23">
        <v>6.6000000000000003E-2</v>
      </c>
      <c r="M669" s="23">
        <v>6.2E-2</v>
      </c>
      <c r="N669" s="23">
        <v>6.6000000000000003E-2</v>
      </c>
      <c r="O669" s="23">
        <v>6.3E-2</v>
      </c>
      <c r="P669" s="23">
        <v>6.5591151662913669E-2</v>
      </c>
      <c r="Q669" s="23">
        <v>6.8000000000000005E-2</v>
      </c>
      <c r="R669" s="23">
        <v>6.4899999999999999E-2</v>
      </c>
      <c r="S669" s="23">
        <v>6.7500000000000004E-2</v>
      </c>
      <c r="T669" s="23">
        <v>6.5000000000000002E-2</v>
      </c>
      <c r="U669" s="23">
        <v>6.2E-2</v>
      </c>
      <c r="V669" s="23">
        <v>0.06</v>
      </c>
      <c r="W669" s="23">
        <v>6.1899999999999997E-2</v>
      </c>
      <c r="X669" s="23">
        <v>6.6299999999999998E-2</v>
      </c>
      <c r="Y669" s="23">
        <v>6.6799999999999998E-2</v>
      </c>
      <c r="Z669" s="216">
        <v>7.288E-2</v>
      </c>
      <c r="AA669" s="23">
        <v>6.5000000000000002E-2</v>
      </c>
      <c r="AB669" s="23">
        <v>6.8699999999999997E-2</v>
      </c>
      <c r="AC669" s="212"/>
      <c r="AD669" s="213"/>
      <c r="AE669" s="213"/>
      <c r="AF669" s="213"/>
      <c r="AG669" s="213"/>
      <c r="AH669" s="213"/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214">
        <v>106</v>
      </c>
    </row>
    <row r="670" spans="1:65">
      <c r="A670" s="30"/>
      <c r="B670" s="19">
        <v>1</v>
      </c>
      <c r="C670" s="9">
        <v>6</v>
      </c>
      <c r="D670" s="23">
        <v>6.4807000758755576E-2</v>
      </c>
      <c r="E670" s="23">
        <v>6.4500000000000002E-2</v>
      </c>
      <c r="F670" s="23">
        <v>6.5919821860000005E-2</v>
      </c>
      <c r="G670" s="23">
        <v>6.1601913769999996E-2</v>
      </c>
      <c r="H670" s="23">
        <v>6.5000000000000002E-2</v>
      </c>
      <c r="I670" s="23">
        <v>6.3100000000000003E-2</v>
      </c>
      <c r="J670" s="23">
        <v>6.3699999999999993E-2</v>
      </c>
      <c r="K670" s="23">
        <v>6.3E-2</v>
      </c>
      <c r="L670" s="23">
        <v>6.7000000000000004E-2</v>
      </c>
      <c r="M670" s="23">
        <v>6.0999999999999999E-2</v>
      </c>
      <c r="N670" s="23">
        <v>6.6000000000000003E-2</v>
      </c>
      <c r="O670" s="23">
        <v>6.4000000000000001E-2</v>
      </c>
      <c r="P670" s="23">
        <v>6.4341519773818578E-2</v>
      </c>
      <c r="Q670" s="23">
        <v>6.4000000000000001E-2</v>
      </c>
      <c r="R670" s="23">
        <v>6.5000000000000002E-2</v>
      </c>
      <c r="S670" s="23">
        <v>6.6699999999999995E-2</v>
      </c>
      <c r="T670" s="23">
        <v>6.3500000000000001E-2</v>
      </c>
      <c r="U670" s="23">
        <v>6.4000000000000001E-2</v>
      </c>
      <c r="V670" s="23">
        <v>0.06</v>
      </c>
      <c r="W670" s="23">
        <v>6.1399999999999996E-2</v>
      </c>
      <c r="X670" s="23">
        <v>6.6600000000000006E-2</v>
      </c>
      <c r="Y670" s="23">
        <v>6.7599999999999993E-2</v>
      </c>
      <c r="Z670" s="216">
        <v>7.0629999999999998E-2</v>
      </c>
      <c r="AA670" s="23">
        <v>6.3E-2</v>
      </c>
      <c r="AB670" s="23">
        <v>7.0099999999999996E-2</v>
      </c>
      <c r="AC670" s="212"/>
      <c r="AD670" s="213"/>
      <c r="AE670" s="213"/>
      <c r="AF670" s="213"/>
      <c r="AG670" s="213"/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57"/>
    </row>
    <row r="671" spans="1:65">
      <c r="A671" s="30"/>
      <c r="B671" s="20" t="s">
        <v>267</v>
      </c>
      <c r="C671" s="12"/>
      <c r="D671" s="218">
        <v>6.508848954090718E-2</v>
      </c>
      <c r="E671" s="218">
        <v>6.356666666666666E-2</v>
      </c>
      <c r="F671" s="218">
        <v>6.6486582000000002E-2</v>
      </c>
      <c r="G671" s="218">
        <v>6.2368470498333328E-2</v>
      </c>
      <c r="H671" s="218">
        <v>6.433333333333334E-2</v>
      </c>
      <c r="I671" s="218">
        <v>6.2833333333333324E-2</v>
      </c>
      <c r="J671" s="218">
        <v>6.0349999999999994E-2</v>
      </c>
      <c r="K671" s="218">
        <v>6.3333333333333339E-2</v>
      </c>
      <c r="L671" s="218">
        <v>6.6000000000000003E-2</v>
      </c>
      <c r="M671" s="218">
        <v>6.2166666666666669E-2</v>
      </c>
      <c r="N671" s="218">
        <v>6.533333333333334E-2</v>
      </c>
      <c r="O671" s="218">
        <v>6.3833333333333339E-2</v>
      </c>
      <c r="P671" s="218">
        <v>6.4695075479395528E-2</v>
      </c>
      <c r="Q671" s="218">
        <v>6.6500000000000004E-2</v>
      </c>
      <c r="R671" s="218">
        <v>6.4133333333333334E-2</v>
      </c>
      <c r="S671" s="218">
        <v>6.7650000000000002E-2</v>
      </c>
      <c r="T671" s="218">
        <v>6.7366666666666658E-2</v>
      </c>
      <c r="U671" s="218">
        <v>6.3166666666666663E-2</v>
      </c>
      <c r="V671" s="218">
        <v>0.06</v>
      </c>
      <c r="W671" s="218">
        <v>6.1433333333333333E-2</v>
      </c>
      <c r="X671" s="218">
        <v>6.6800000000000012E-2</v>
      </c>
      <c r="Y671" s="218">
        <v>6.7049999999999998E-2</v>
      </c>
      <c r="Z671" s="218">
        <v>7.1660000000000001E-2</v>
      </c>
      <c r="AA671" s="218">
        <v>6.7816666666666678E-2</v>
      </c>
      <c r="AB671" s="218">
        <v>6.7799999999999985E-2</v>
      </c>
      <c r="AC671" s="212"/>
      <c r="AD671" s="213"/>
      <c r="AE671" s="213"/>
      <c r="AF671" s="213"/>
      <c r="AG671" s="213"/>
      <c r="AH671" s="213"/>
      <c r="AI671" s="213"/>
      <c r="AJ671" s="213"/>
      <c r="AK671" s="213"/>
      <c r="AL671" s="213"/>
      <c r="AM671" s="213"/>
      <c r="AN671" s="213"/>
      <c r="AO671" s="213"/>
      <c r="AP671" s="213"/>
      <c r="AQ671" s="213"/>
      <c r="AR671" s="213"/>
      <c r="AS671" s="213"/>
      <c r="AT671" s="213"/>
      <c r="AU671" s="213"/>
      <c r="AV671" s="213"/>
      <c r="AW671" s="213"/>
      <c r="AX671" s="213"/>
      <c r="AY671" s="213"/>
      <c r="AZ671" s="213"/>
      <c r="BA671" s="213"/>
      <c r="BB671" s="213"/>
      <c r="BC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57"/>
    </row>
    <row r="672" spans="1:65">
      <c r="A672" s="30"/>
      <c r="B672" s="3" t="s">
        <v>268</v>
      </c>
      <c r="C672" s="29"/>
      <c r="D672" s="23">
        <v>6.4960783267167949E-2</v>
      </c>
      <c r="E672" s="23">
        <v>6.3750000000000001E-2</v>
      </c>
      <c r="F672" s="23">
        <v>6.6521494754999994E-2</v>
      </c>
      <c r="G672" s="23">
        <v>6.2323405710000002E-2</v>
      </c>
      <c r="H672" s="23">
        <v>6.4000000000000001E-2</v>
      </c>
      <c r="I672" s="23">
        <v>6.275E-2</v>
      </c>
      <c r="J672" s="23">
        <v>6.0149999999999995E-2</v>
      </c>
      <c r="K672" s="23">
        <v>6.3E-2</v>
      </c>
      <c r="L672" s="23">
        <v>6.7000000000000004E-2</v>
      </c>
      <c r="M672" s="23">
        <v>6.2E-2</v>
      </c>
      <c r="N672" s="23">
        <v>6.5000000000000002E-2</v>
      </c>
      <c r="O672" s="23">
        <v>6.4000000000000001E-2</v>
      </c>
      <c r="P672" s="23">
        <v>6.4334382773059695E-2</v>
      </c>
      <c r="Q672" s="23">
        <v>6.6000000000000003E-2</v>
      </c>
      <c r="R672" s="23">
        <v>6.4650000000000013E-2</v>
      </c>
      <c r="S672" s="23">
        <v>6.7849999999999994E-2</v>
      </c>
      <c r="T672" s="23">
        <v>6.7750000000000005E-2</v>
      </c>
      <c r="U672" s="23">
        <v>6.3500000000000001E-2</v>
      </c>
      <c r="V672" s="23">
        <v>0.06</v>
      </c>
      <c r="W672" s="23">
        <v>6.1249999999999999E-2</v>
      </c>
      <c r="X672" s="23">
        <v>6.6450000000000009E-2</v>
      </c>
      <c r="Y672" s="23">
        <v>6.7000000000000004E-2</v>
      </c>
      <c r="Z672" s="23">
        <v>7.1275000000000005E-2</v>
      </c>
      <c r="AA672" s="23">
        <v>6.8200000000000011E-2</v>
      </c>
      <c r="AB672" s="23">
        <v>6.8149999999999988E-2</v>
      </c>
      <c r="AC672" s="212"/>
      <c r="AD672" s="213"/>
      <c r="AE672" s="213"/>
      <c r="AF672" s="213"/>
      <c r="AG672" s="213"/>
      <c r="AH672" s="213"/>
      <c r="AI672" s="213"/>
      <c r="AJ672" s="213"/>
      <c r="AK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AX672" s="213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57"/>
    </row>
    <row r="673" spans="1:65">
      <c r="A673" s="30"/>
      <c r="B673" s="3" t="s">
        <v>269</v>
      </c>
      <c r="C673" s="29"/>
      <c r="D673" s="23">
        <v>5.8122852421037458E-4</v>
      </c>
      <c r="E673" s="23">
        <v>1.1093541664710432E-3</v>
      </c>
      <c r="F673" s="23">
        <v>1.2766567305659109E-3</v>
      </c>
      <c r="G673" s="23">
        <v>6.0655333840693411E-4</v>
      </c>
      <c r="H673" s="23">
        <v>1.5055453054181633E-3</v>
      </c>
      <c r="I673" s="23">
        <v>3.777124126457439E-4</v>
      </c>
      <c r="J673" s="23">
        <v>2.427138232569374E-3</v>
      </c>
      <c r="K673" s="23">
        <v>5.1639777949432275E-4</v>
      </c>
      <c r="L673" s="23">
        <v>2.0000000000000018E-3</v>
      </c>
      <c r="M673" s="23">
        <v>7.5277265270908163E-4</v>
      </c>
      <c r="N673" s="23">
        <v>5.1639777949432275E-4</v>
      </c>
      <c r="O673" s="23">
        <v>4.0824829046386341E-4</v>
      </c>
      <c r="P673" s="23">
        <v>7.4210305677312204E-4</v>
      </c>
      <c r="Q673" s="23">
        <v>1.7606816861659024E-3</v>
      </c>
      <c r="R673" s="23">
        <v>1.0893423092245501E-3</v>
      </c>
      <c r="S673" s="23">
        <v>8.1670067956381653E-4</v>
      </c>
      <c r="T673" s="23">
        <v>2.680049750781999E-3</v>
      </c>
      <c r="U673" s="23">
        <v>9.8319208025017578E-4</v>
      </c>
      <c r="V673" s="23">
        <v>0</v>
      </c>
      <c r="W673" s="23">
        <v>1.0269696522617695E-3</v>
      </c>
      <c r="X673" s="23">
        <v>1.8952572384771417E-3</v>
      </c>
      <c r="Y673" s="23">
        <v>5.1283525619832135E-4</v>
      </c>
      <c r="Z673" s="23">
        <v>9.5028416802554446E-4</v>
      </c>
      <c r="AA673" s="23">
        <v>3.6902122793501559E-3</v>
      </c>
      <c r="AB673" s="23">
        <v>2.7378823933836183E-3</v>
      </c>
      <c r="AC673" s="212"/>
      <c r="AD673" s="213"/>
      <c r="AE673" s="213"/>
      <c r="AF673" s="213"/>
      <c r="AG673" s="213"/>
      <c r="AH673" s="213"/>
      <c r="AI673" s="213"/>
      <c r="AJ673" s="213"/>
      <c r="AK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AX673" s="213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57"/>
    </row>
    <row r="674" spans="1:65">
      <c r="A674" s="30"/>
      <c r="B674" s="3" t="s">
        <v>87</v>
      </c>
      <c r="C674" s="29"/>
      <c r="D674" s="13">
        <v>8.929820438452191E-3</v>
      </c>
      <c r="E674" s="13">
        <v>1.7451822230797744E-2</v>
      </c>
      <c r="F674" s="13">
        <v>1.9201719988642382E-2</v>
      </c>
      <c r="G674" s="13">
        <v>9.7253200785666696E-3</v>
      </c>
      <c r="H674" s="13">
        <v>2.340225863344295E-2</v>
      </c>
      <c r="I674" s="13">
        <v>6.011338132293007E-3</v>
      </c>
      <c r="J674" s="13">
        <v>4.0217700622524846E-2</v>
      </c>
      <c r="K674" s="13">
        <v>8.1536491499103591E-3</v>
      </c>
      <c r="L674" s="13">
        <v>3.0303030303030328E-2</v>
      </c>
      <c r="M674" s="13">
        <v>1.2108943475213109E-2</v>
      </c>
      <c r="N674" s="13">
        <v>7.904047645321266E-3</v>
      </c>
      <c r="O674" s="13">
        <v>6.3955345764573892E-3</v>
      </c>
      <c r="P674" s="13">
        <v>1.147078121903531E-2</v>
      </c>
      <c r="Q674" s="13">
        <v>2.6476416333321838E-2</v>
      </c>
      <c r="R674" s="13">
        <v>1.6985586942170741E-2</v>
      </c>
      <c r="S674" s="13">
        <v>1.2072441678696474E-2</v>
      </c>
      <c r="T674" s="13">
        <v>3.978302450443344E-2</v>
      </c>
      <c r="U674" s="13">
        <v>1.5565046125332599E-2</v>
      </c>
      <c r="V674" s="13">
        <v>0</v>
      </c>
      <c r="W674" s="13">
        <v>1.6716814741103141E-2</v>
      </c>
      <c r="X674" s="13">
        <v>2.8372114348460199E-2</v>
      </c>
      <c r="Y674" s="13">
        <v>7.648549682301586E-3</v>
      </c>
      <c r="Z674" s="13">
        <v>1.3261012671302601E-2</v>
      </c>
      <c r="AA674" s="13">
        <v>5.4414533487591378E-2</v>
      </c>
      <c r="AB674" s="13">
        <v>4.0381746215097623E-2</v>
      </c>
      <c r="AC674" s="157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A675" s="30"/>
      <c r="B675" s="3" t="s">
        <v>270</v>
      </c>
      <c r="C675" s="29"/>
      <c r="D675" s="13">
        <v>8.249934759005928E-3</v>
      </c>
      <c r="E675" s="13">
        <v>-1.53237850260175E-2</v>
      </c>
      <c r="F675" s="13">
        <v>2.9907014845054869E-2</v>
      </c>
      <c r="G675" s="13">
        <v>-3.3884381793151119E-2</v>
      </c>
      <c r="H675" s="13">
        <v>-3.4477740431113624E-3</v>
      </c>
      <c r="I675" s="13">
        <v>-2.668344770531883E-2</v>
      </c>
      <c r="J675" s="13">
        <v>-6.515139632386191E-2</v>
      </c>
      <c r="K675" s="13">
        <v>-1.8938223151249489E-2</v>
      </c>
      <c r="L675" s="13">
        <v>2.2369641137118812E-2</v>
      </c>
      <c r="M675" s="13">
        <v>-3.7010413777410767E-2</v>
      </c>
      <c r="N675" s="13">
        <v>1.2042675065026875E-2</v>
      </c>
      <c r="O675" s="13">
        <v>-1.119299859718037E-2</v>
      </c>
      <c r="P675" s="13">
        <v>2.1557742607336561E-3</v>
      </c>
      <c r="Q675" s="13">
        <v>3.0114865691188042E-2</v>
      </c>
      <c r="R675" s="13">
        <v>-6.5458638647390988E-3</v>
      </c>
      <c r="S675" s="13">
        <v>4.7928882165546804E-2</v>
      </c>
      <c r="T675" s="13">
        <v>4.3539921584907493E-2</v>
      </c>
      <c r="U675" s="13">
        <v>-2.151996466927264E-2</v>
      </c>
      <c r="V675" s="13">
        <v>-7.0573053511710171E-2</v>
      </c>
      <c r="W675" s="13">
        <v>-4.8370076456712097E-2</v>
      </c>
      <c r="X675" s="13">
        <v>3.4762000423629535E-2</v>
      </c>
      <c r="Y675" s="13">
        <v>3.8634612700663817E-2</v>
      </c>
      <c r="Z675" s="13">
        <v>0.11004558308918089</v>
      </c>
      <c r="AA675" s="13">
        <v>5.0510623683569955E-2</v>
      </c>
      <c r="AB675" s="13">
        <v>5.0252449531767329E-2</v>
      </c>
      <c r="AC675" s="157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6"/>
    </row>
    <row r="676" spans="1:65">
      <c r="A676" s="30"/>
      <c r="B676" s="46" t="s">
        <v>271</v>
      </c>
      <c r="C676" s="47"/>
      <c r="D676" s="45">
        <v>0.14000000000000001</v>
      </c>
      <c r="E676" s="45">
        <v>0.41</v>
      </c>
      <c r="F676" s="45">
        <v>0.65</v>
      </c>
      <c r="G676" s="45">
        <v>0.84</v>
      </c>
      <c r="H676" s="45">
        <v>0.13</v>
      </c>
      <c r="I676" s="45">
        <v>0.67</v>
      </c>
      <c r="J676" s="45">
        <v>1.57</v>
      </c>
      <c r="K676" s="45">
        <v>0.49</v>
      </c>
      <c r="L676" s="45">
        <v>0.47</v>
      </c>
      <c r="M676" s="45">
        <v>0.92</v>
      </c>
      <c r="N676" s="45">
        <v>0.23</v>
      </c>
      <c r="O676" s="45">
        <v>0.31</v>
      </c>
      <c r="P676" s="45">
        <v>0</v>
      </c>
      <c r="Q676" s="45">
        <v>0.65</v>
      </c>
      <c r="R676" s="45">
        <v>0.2</v>
      </c>
      <c r="S676" s="45">
        <v>1.07</v>
      </c>
      <c r="T676" s="45">
        <v>0.97</v>
      </c>
      <c r="U676" s="45">
        <v>0.55000000000000004</v>
      </c>
      <c r="V676" s="45">
        <v>1.7</v>
      </c>
      <c r="W676" s="45">
        <v>1.18</v>
      </c>
      <c r="X676" s="45">
        <v>0.76</v>
      </c>
      <c r="Y676" s="45">
        <v>0.86</v>
      </c>
      <c r="Z676" s="45">
        <v>2.52</v>
      </c>
      <c r="AA676" s="45">
        <v>1.1299999999999999</v>
      </c>
      <c r="AB676" s="45">
        <v>1.1200000000000001</v>
      </c>
      <c r="AC676" s="157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6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BM677" s="56"/>
    </row>
    <row r="678" spans="1:65" ht="15">
      <c r="B678" s="8" t="s">
        <v>599</v>
      </c>
      <c r="BM678" s="28" t="s">
        <v>67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227</v>
      </c>
      <c r="E679" s="17" t="s">
        <v>227</v>
      </c>
      <c r="F679" s="17" t="s">
        <v>227</v>
      </c>
      <c r="G679" s="17" t="s">
        <v>227</v>
      </c>
      <c r="H679" s="17" t="s">
        <v>227</v>
      </c>
      <c r="I679" s="17" t="s">
        <v>227</v>
      </c>
      <c r="J679" s="17" t="s">
        <v>227</v>
      </c>
      <c r="K679" s="17" t="s">
        <v>227</v>
      </c>
      <c r="L679" s="17" t="s">
        <v>227</v>
      </c>
      <c r="M679" s="17" t="s">
        <v>227</v>
      </c>
      <c r="N679" s="17" t="s">
        <v>227</v>
      </c>
      <c r="O679" s="17" t="s">
        <v>227</v>
      </c>
      <c r="P679" s="17" t="s">
        <v>227</v>
      </c>
      <c r="Q679" s="17" t="s">
        <v>227</v>
      </c>
      <c r="R679" s="17" t="s">
        <v>227</v>
      </c>
      <c r="S679" s="17" t="s">
        <v>227</v>
      </c>
      <c r="T679" s="17" t="s">
        <v>227</v>
      </c>
      <c r="U679" s="17" t="s">
        <v>227</v>
      </c>
      <c r="V679" s="17" t="s">
        <v>227</v>
      </c>
      <c r="W679" s="17" t="s">
        <v>227</v>
      </c>
      <c r="X679" s="17" t="s">
        <v>227</v>
      </c>
      <c r="Y679" s="17" t="s">
        <v>227</v>
      </c>
      <c r="Z679" s="17" t="s">
        <v>227</v>
      </c>
      <c r="AA679" s="17" t="s">
        <v>227</v>
      </c>
      <c r="AB679" s="17" t="s">
        <v>227</v>
      </c>
      <c r="AC679" s="17" t="s">
        <v>227</v>
      </c>
      <c r="AD679" s="17" t="s">
        <v>227</v>
      </c>
      <c r="AE679" s="157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228</v>
      </c>
      <c r="C680" s="9" t="s">
        <v>228</v>
      </c>
      <c r="D680" s="155" t="s">
        <v>232</v>
      </c>
      <c r="E680" s="156" t="s">
        <v>233</v>
      </c>
      <c r="F680" s="156" t="s">
        <v>234</v>
      </c>
      <c r="G680" s="156" t="s">
        <v>293</v>
      </c>
      <c r="H680" s="156" t="s">
        <v>237</v>
      </c>
      <c r="I680" s="156" t="s">
        <v>238</v>
      </c>
      <c r="J680" s="156" t="s">
        <v>239</v>
      </c>
      <c r="K680" s="156" t="s">
        <v>240</v>
      </c>
      <c r="L680" s="156" t="s">
        <v>241</v>
      </c>
      <c r="M680" s="156" t="s">
        <v>242</v>
      </c>
      <c r="N680" s="156" t="s">
        <v>243</v>
      </c>
      <c r="O680" s="156" t="s">
        <v>244</v>
      </c>
      <c r="P680" s="156" t="s">
        <v>245</v>
      </c>
      <c r="Q680" s="156" t="s">
        <v>246</v>
      </c>
      <c r="R680" s="156" t="s">
        <v>247</v>
      </c>
      <c r="S680" s="156" t="s">
        <v>248</v>
      </c>
      <c r="T680" s="156" t="s">
        <v>249</v>
      </c>
      <c r="U680" s="156" t="s">
        <v>250</v>
      </c>
      <c r="V680" s="156" t="s">
        <v>251</v>
      </c>
      <c r="W680" s="156" t="s">
        <v>252</v>
      </c>
      <c r="X680" s="156" t="s">
        <v>253</v>
      </c>
      <c r="Y680" s="156" t="s">
        <v>254</v>
      </c>
      <c r="Z680" s="156" t="s">
        <v>255</v>
      </c>
      <c r="AA680" s="156" t="s">
        <v>257</v>
      </c>
      <c r="AB680" s="156" t="s">
        <v>258</v>
      </c>
      <c r="AC680" s="156" t="s">
        <v>259</v>
      </c>
      <c r="AD680" s="156" t="s">
        <v>260</v>
      </c>
      <c r="AE680" s="157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290</v>
      </c>
      <c r="E681" s="11" t="s">
        <v>290</v>
      </c>
      <c r="F681" s="11" t="s">
        <v>328</v>
      </c>
      <c r="G681" s="11" t="s">
        <v>329</v>
      </c>
      <c r="H681" s="11" t="s">
        <v>329</v>
      </c>
      <c r="I681" s="11" t="s">
        <v>328</v>
      </c>
      <c r="J681" s="11" t="s">
        <v>328</v>
      </c>
      <c r="K681" s="11" t="s">
        <v>329</v>
      </c>
      <c r="L681" s="11" t="s">
        <v>290</v>
      </c>
      <c r="M681" s="11" t="s">
        <v>290</v>
      </c>
      <c r="N681" s="11" t="s">
        <v>290</v>
      </c>
      <c r="O681" s="11" t="s">
        <v>290</v>
      </c>
      <c r="P681" s="11" t="s">
        <v>290</v>
      </c>
      <c r="Q681" s="11" t="s">
        <v>290</v>
      </c>
      <c r="R681" s="11" t="s">
        <v>329</v>
      </c>
      <c r="S681" s="11" t="s">
        <v>329</v>
      </c>
      <c r="T681" s="11" t="s">
        <v>329</v>
      </c>
      <c r="U681" s="11" t="s">
        <v>329</v>
      </c>
      <c r="V681" s="11" t="s">
        <v>329</v>
      </c>
      <c r="W681" s="11" t="s">
        <v>290</v>
      </c>
      <c r="X681" s="11" t="s">
        <v>290</v>
      </c>
      <c r="Y681" s="11" t="s">
        <v>328</v>
      </c>
      <c r="Z681" s="11" t="s">
        <v>290</v>
      </c>
      <c r="AA681" s="11" t="s">
        <v>290</v>
      </c>
      <c r="AB681" s="11" t="s">
        <v>328</v>
      </c>
      <c r="AC681" s="11" t="s">
        <v>290</v>
      </c>
      <c r="AD681" s="11" t="s">
        <v>329</v>
      </c>
      <c r="AE681" s="157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9"/>
      <c r="C682" s="9"/>
      <c r="D682" s="26" t="s">
        <v>330</v>
      </c>
      <c r="E682" s="26" t="s">
        <v>331</v>
      </c>
      <c r="F682" s="26" t="s">
        <v>330</v>
      </c>
      <c r="G682" s="26" t="s">
        <v>332</v>
      </c>
      <c r="H682" s="26" t="s">
        <v>333</v>
      </c>
      <c r="I682" s="26" t="s">
        <v>333</v>
      </c>
      <c r="J682" s="26" t="s">
        <v>333</v>
      </c>
      <c r="K682" s="26" t="s">
        <v>333</v>
      </c>
      <c r="L682" s="26" t="s">
        <v>333</v>
      </c>
      <c r="M682" s="26" t="s">
        <v>333</v>
      </c>
      <c r="N682" s="26" t="s">
        <v>333</v>
      </c>
      <c r="O682" s="26" t="s">
        <v>333</v>
      </c>
      <c r="P682" s="26" t="s">
        <v>333</v>
      </c>
      <c r="Q682" s="26" t="s">
        <v>333</v>
      </c>
      <c r="R682" s="26" t="s">
        <v>331</v>
      </c>
      <c r="S682" s="26" t="s">
        <v>332</v>
      </c>
      <c r="T682" s="26" t="s">
        <v>332</v>
      </c>
      <c r="U682" s="26" t="s">
        <v>331</v>
      </c>
      <c r="V682" s="26" t="s">
        <v>333</v>
      </c>
      <c r="W682" s="26" t="s">
        <v>266</v>
      </c>
      <c r="X682" s="26" t="s">
        <v>332</v>
      </c>
      <c r="Y682" s="26" t="s">
        <v>331</v>
      </c>
      <c r="Z682" s="26" t="s">
        <v>331</v>
      </c>
      <c r="AA682" s="26" t="s">
        <v>333</v>
      </c>
      <c r="AB682" s="26" t="s">
        <v>330</v>
      </c>
      <c r="AC682" s="26" t="s">
        <v>333</v>
      </c>
      <c r="AD682" s="26" t="s">
        <v>332</v>
      </c>
      <c r="AE682" s="157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1">
        <v>5.4611593677408656</v>
      </c>
      <c r="E683" s="21">
        <v>5.0999999999999996</v>
      </c>
      <c r="F683" s="21">
        <v>6.0160458009999997</v>
      </c>
      <c r="G683" s="151" t="s">
        <v>104</v>
      </c>
      <c r="H683" s="21">
        <v>5.7</v>
      </c>
      <c r="I683" s="21"/>
      <c r="J683" s="151">
        <v>5</v>
      </c>
      <c r="K683" s="151">
        <v>4</v>
      </c>
      <c r="L683" s="21">
        <v>4.08</v>
      </c>
      <c r="M683" s="21">
        <v>4.2</v>
      </c>
      <c r="N683" s="21">
        <v>5.2</v>
      </c>
      <c r="O683" s="21">
        <v>4.9000000000000004</v>
      </c>
      <c r="P683" s="21">
        <v>4.8</v>
      </c>
      <c r="Q683" s="21">
        <v>4.7</v>
      </c>
      <c r="R683" s="21">
        <v>4.8462776021095584</v>
      </c>
      <c r="S683" s="150">
        <v>5.9</v>
      </c>
      <c r="T683" s="21">
        <v>4.3</v>
      </c>
      <c r="U683" s="21">
        <v>5</v>
      </c>
      <c r="V683" s="21">
        <v>5.0999999999999996</v>
      </c>
      <c r="W683" s="21">
        <v>4.8499999999999996</v>
      </c>
      <c r="X683" s="21">
        <v>4.8</v>
      </c>
      <c r="Y683" s="151">
        <v>5</v>
      </c>
      <c r="Z683" s="21">
        <v>4.5999999999999996</v>
      </c>
      <c r="AA683" s="21">
        <v>4.32</v>
      </c>
      <c r="AB683" s="151">
        <v>52.431999999999995</v>
      </c>
      <c r="AC683" s="151">
        <v>8.6</v>
      </c>
      <c r="AD683" s="21">
        <v>4.3</v>
      </c>
      <c r="AE683" s="157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>
        <v>1</v>
      </c>
      <c r="C684" s="9">
        <v>2</v>
      </c>
      <c r="D684" s="11">
        <v>6.147886404804404</v>
      </c>
      <c r="E684" s="11">
        <v>5.2</v>
      </c>
      <c r="F684" s="11">
        <v>5.6673448839999994</v>
      </c>
      <c r="G684" s="152" t="s">
        <v>104</v>
      </c>
      <c r="H684" s="11">
        <v>5.8</v>
      </c>
      <c r="I684" s="152">
        <v>4.3867000000000003</v>
      </c>
      <c r="J684" s="152">
        <v>5</v>
      </c>
      <c r="K684" s="152">
        <v>5</v>
      </c>
      <c r="L684" s="11">
        <v>4.4000000000000004</v>
      </c>
      <c r="M684" s="11">
        <v>4.3</v>
      </c>
      <c r="N684" s="11">
        <v>4.7</v>
      </c>
      <c r="O684" s="11">
        <v>4.8</v>
      </c>
      <c r="P684" s="153">
        <v>5.0999999999999996</v>
      </c>
      <c r="Q684" s="11">
        <v>4.5</v>
      </c>
      <c r="R684" s="11">
        <v>4.7049015346856526</v>
      </c>
      <c r="S684" s="11">
        <v>5.4</v>
      </c>
      <c r="T684" s="11">
        <v>4.2</v>
      </c>
      <c r="U684" s="11">
        <v>5.2</v>
      </c>
      <c r="V684" s="11">
        <v>5.0999999999999996</v>
      </c>
      <c r="W684" s="11">
        <v>4.8</v>
      </c>
      <c r="X684" s="11">
        <v>4.7</v>
      </c>
      <c r="Y684" s="152">
        <v>5</v>
      </c>
      <c r="Z684" s="11">
        <v>4.5</v>
      </c>
      <c r="AA684" s="11">
        <v>4.2300000000000004</v>
      </c>
      <c r="AB684" s="152">
        <v>51.52</v>
      </c>
      <c r="AC684" s="152">
        <v>7.3</v>
      </c>
      <c r="AD684" s="11">
        <v>3.6</v>
      </c>
      <c r="AE684" s="157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18</v>
      </c>
    </row>
    <row r="685" spans="1:65">
      <c r="A685" s="30"/>
      <c r="B685" s="19">
        <v>1</v>
      </c>
      <c r="C685" s="9">
        <v>3</v>
      </c>
      <c r="D685" s="11">
        <v>5.6121078998777882</v>
      </c>
      <c r="E685" s="11">
        <v>5</v>
      </c>
      <c r="F685" s="11">
        <v>5.6679758789999992</v>
      </c>
      <c r="G685" s="152" t="s">
        <v>104</v>
      </c>
      <c r="H685" s="11">
        <v>5.8</v>
      </c>
      <c r="I685" s="152">
        <v>6.7678000000000003</v>
      </c>
      <c r="J685" s="152">
        <v>5</v>
      </c>
      <c r="K685" s="152">
        <v>9</v>
      </c>
      <c r="L685" s="11">
        <v>4.49</v>
      </c>
      <c r="M685" s="11">
        <v>4.2</v>
      </c>
      <c r="N685" s="11">
        <v>5.0999999999999996</v>
      </c>
      <c r="O685" s="11">
        <v>5</v>
      </c>
      <c r="P685" s="11">
        <v>4.8</v>
      </c>
      <c r="Q685" s="11">
        <v>4.5</v>
      </c>
      <c r="R685" s="11">
        <v>4.7805067688550045</v>
      </c>
      <c r="S685" s="11">
        <v>4.7</v>
      </c>
      <c r="T685" s="11">
        <v>4.5999999999999996</v>
      </c>
      <c r="U685" s="11">
        <v>5.2</v>
      </c>
      <c r="V685" s="11">
        <v>4.8</v>
      </c>
      <c r="W685" s="11">
        <v>4.99</v>
      </c>
      <c r="X685" s="11">
        <v>5</v>
      </c>
      <c r="Y685" s="152">
        <v>5</v>
      </c>
      <c r="Z685" s="11">
        <v>4.8</v>
      </c>
      <c r="AA685" s="11">
        <v>4.3</v>
      </c>
      <c r="AB685" s="152">
        <v>52.176000000000002</v>
      </c>
      <c r="AC685" s="152">
        <v>7.2</v>
      </c>
      <c r="AD685" s="11">
        <v>3.9</v>
      </c>
      <c r="AE685" s="157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16</v>
      </c>
    </row>
    <row r="686" spans="1:65">
      <c r="A686" s="30"/>
      <c r="B686" s="19">
        <v>1</v>
      </c>
      <c r="C686" s="9">
        <v>4</v>
      </c>
      <c r="D686" s="11">
        <v>6.0268994987831128</v>
      </c>
      <c r="E686" s="11">
        <v>5</v>
      </c>
      <c r="F686" s="11">
        <v>5.6883325810000001</v>
      </c>
      <c r="G686" s="152" t="s">
        <v>104</v>
      </c>
      <c r="H686" s="11">
        <v>5.8</v>
      </c>
      <c r="I686" s="11"/>
      <c r="J686" s="152">
        <v>5</v>
      </c>
      <c r="K686" s="152">
        <v>5</v>
      </c>
      <c r="L686" s="11">
        <v>4.4800000000000004</v>
      </c>
      <c r="M686" s="11">
        <v>4.4000000000000004</v>
      </c>
      <c r="N686" s="11">
        <v>5.3</v>
      </c>
      <c r="O686" s="11">
        <v>4.9000000000000004</v>
      </c>
      <c r="P686" s="11">
        <v>4.8</v>
      </c>
      <c r="Q686" s="11">
        <v>4.9000000000000004</v>
      </c>
      <c r="R686" s="11">
        <v>4.7368851441238915</v>
      </c>
      <c r="S686" s="11">
        <v>4.7</v>
      </c>
      <c r="T686" s="11">
        <v>4.4000000000000004</v>
      </c>
      <c r="U686" s="11">
        <v>5.0999999999999996</v>
      </c>
      <c r="V686" s="11">
        <v>5</v>
      </c>
      <c r="W686" s="11">
        <v>4.8499999999999996</v>
      </c>
      <c r="X686" s="11">
        <v>4.9000000000000004</v>
      </c>
      <c r="Y686" s="152">
        <v>5</v>
      </c>
      <c r="Z686" s="11">
        <v>4.7</v>
      </c>
      <c r="AA686" s="11">
        <v>4.3099999999999996</v>
      </c>
      <c r="AB686" s="152">
        <v>52.864000000000011</v>
      </c>
      <c r="AC686" s="152">
        <v>6.7</v>
      </c>
      <c r="AD686" s="11">
        <v>4</v>
      </c>
      <c r="AE686" s="157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4.8711078338173337</v>
      </c>
    </row>
    <row r="687" spans="1:65">
      <c r="A687" s="30"/>
      <c r="B687" s="19">
        <v>1</v>
      </c>
      <c r="C687" s="9">
        <v>5</v>
      </c>
      <c r="D687" s="11">
        <v>5.5579173258899193</v>
      </c>
      <c r="E687" s="11">
        <v>5.2</v>
      </c>
      <c r="F687" s="11">
        <v>5.8751257180000005</v>
      </c>
      <c r="G687" s="152" t="s">
        <v>104</v>
      </c>
      <c r="H687" s="11">
        <v>5.6</v>
      </c>
      <c r="I687" s="152">
        <v>5.0739000000000001</v>
      </c>
      <c r="J687" s="152" t="s">
        <v>104</v>
      </c>
      <c r="K687" s="152">
        <v>5</v>
      </c>
      <c r="L687" s="11">
        <v>4.3600000000000003</v>
      </c>
      <c r="M687" s="11">
        <v>4.4000000000000004</v>
      </c>
      <c r="N687" s="11">
        <v>4.8</v>
      </c>
      <c r="O687" s="11">
        <v>4.8</v>
      </c>
      <c r="P687" s="11">
        <v>4.8</v>
      </c>
      <c r="Q687" s="11">
        <v>4.5999999999999996</v>
      </c>
      <c r="R687" s="11">
        <v>4.7256191172499991</v>
      </c>
      <c r="S687" s="11">
        <v>4.9000000000000004</v>
      </c>
      <c r="T687" s="11">
        <v>4.5</v>
      </c>
      <c r="U687" s="11">
        <v>5.0999999999999996</v>
      </c>
      <c r="V687" s="153">
        <v>7.9</v>
      </c>
      <c r="W687" s="153">
        <v>4.47</v>
      </c>
      <c r="X687" s="11">
        <v>5.0999999999999996</v>
      </c>
      <c r="Y687" s="152">
        <v>5</v>
      </c>
      <c r="Z687" s="11">
        <v>4.5999999999999996</v>
      </c>
      <c r="AA687" s="11">
        <v>4.17</v>
      </c>
      <c r="AB687" s="152">
        <v>53.951999999999998</v>
      </c>
      <c r="AC687" s="153">
        <v>12.9</v>
      </c>
      <c r="AD687" s="11">
        <v>4.0999999999999996</v>
      </c>
      <c r="AE687" s="157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107</v>
      </c>
    </row>
    <row r="688" spans="1:65">
      <c r="A688" s="30"/>
      <c r="B688" s="19">
        <v>1</v>
      </c>
      <c r="C688" s="9">
        <v>6</v>
      </c>
      <c r="D688" s="11">
        <v>5.8949585081599984</v>
      </c>
      <c r="E688" s="11">
        <v>5.0999999999999996</v>
      </c>
      <c r="F688" s="11">
        <v>5.8191039030000002</v>
      </c>
      <c r="G688" s="152" t="s">
        <v>104</v>
      </c>
      <c r="H688" s="11">
        <v>5.6</v>
      </c>
      <c r="I688" s="152">
        <v>8.4971999999999994</v>
      </c>
      <c r="J688" s="152">
        <v>5</v>
      </c>
      <c r="K688" s="152">
        <v>7</v>
      </c>
      <c r="L688" s="11">
        <v>4.3099999999999996</v>
      </c>
      <c r="M688" s="11">
        <v>4.4000000000000004</v>
      </c>
      <c r="N688" s="11">
        <v>5.0999999999999996</v>
      </c>
      <c r="O688" s="11">
        <v>4.8</v>
      </c>
      <c r="P688" s="11">
        <v>4.8</v>
      </c>
      <c r="Q688" s="11">
        <v>4.5999999999999996</v>
      </c>
      <c r="R688" s="11">
        <v>4.8678921197996017</v>
      </c>
      <c r="S688" s="11">
        <v>4.7</v>
      </c>
      <c r="T688" s="11">
        <v>4.4000000000000004</v>
      </c>
      <c r="U688" s="11">
        <v>5.0999999999999996</v>
      </c>
      <c r="V688" s="11">
        <v>6</v>
      </c>
      <c r="W688" s="11">
        <v>4.74</v>
      </c>
      <c r="X688" s="11">
        <v>4.9000000000000004</v>
      </c>
      <c r="Y688" s="152">
        <v>5</v>
      </c>
      <c r="Z688" s="11">
        <v>4.5999999999999996</v>
      </c>
      <c r="AA688" s="11">
        <v>4.2300000000000004</v>
      </c>
      <c r="AB688" s="152">
        <v>52.4</v>
      </c>
      <c r="AC688" s="152">
        <v>7.1</v>
      </c>
      <c r="AD688" s="11">
        <v>4.2</v>
      </c>
      <c r="AE688" s="157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20" t="s">
        <v>267</v>
      </c>
      <c r="C689" s="12"/>
      <c r="D689" s="22">
        <v>5.7834881675426812</v>
      </c>
      <c r="E689" s="22">
        <v>5.1000000000000005</v>
      </c>
      <c r="F689" s="22">
        <v>5.7889881276666664</v>
      </c>
      <c r="G689" s="22" t="s">
        <v>754</v>
      </c>
      <c r="H689" s="22">
        <v>5.7166666666666677</v>
      </c>
      <c r="I689" s="22">
        <v>6.1814</v>
      </c>
      <c r="J689" s="22">
        <v>5</v>
      </c>
      <c r="K689" s="22">
        <v>5.833333333333333</v>
      </c>
      <c r="L689" s="22">
        <v>4.3533333333333335</v>
      </c>
      <c r="M689" s="22">
        <v>4.3166666666666664</v>
      </c>
      <c r="N689" s="22">
        <v>5.0333333333333341</v>
      </c>
      <c r="O689" s="22">
        <v>4.8666666666666671</v>
      </c>
      <c r="P689" s="22">
        <v>4.8500000000000005</v>
      </c>
      <c r="Q689" s="22">
        <v>4.6333333333333337</v>
      </c>
      <c r="R689" s="22">
        <v>4.777013714470618</v>
      </c>
      <c r="S689" s="22">
        <v>5.05</v>
      </c>
      <c r="T689" s="22">
        <v>4.3999999999999995</v>
      </c>
      <c r="U689" s="22">
        <v>5.1166666666666671</v>
      </c>
      <c r="V689" s="22">
        <v>5.6499999999999995</v>
      </c>
      <c r="W689" s="22">
        <v>4.7833333333333323</v>
      </c>
      <c r="X689" s="22">
        <v>4.8999999999999995</v>
      </c>
      <c r="Y689" s="22">
        <v>5</v>
      </c>
      <c r="Z689" s="22">
        <v>4.6333333333333329</v>
      </c>
      <c r="AA689" s="22">
        <v>4.26</v>
      </c>
      <c r="AB689" s="22">
        <v>52.557333333333325</v>
      </c>
      <c r="AC689" s="22">
        <v>8.2999999999999989</v>
      </c>
      <c r="AD689" s="22">
        <v>4.0166666666666666</v>
      </c>
      <c r="AE689" s="157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3" t="s">
        <v>268</v>
      </c>
      <c r="C690" s="29"/>
      <c r="D690" s="11">
        <v>5.7535332040188933</v>
      </c>
      <c r="E690" s="11">
        <v>5.0999999999999996</v>
      </c>
      <c r="F690" s="11">
        <v>5.7537182419999997</v>
      </c>
      <c r="G690" s="11" t="s">
        <v>754</v>
      </c>
      <c r="H690" s="11">
        <v>5.75</v>
      </c>
      <c r="I690" s="11">
        <v>5.9208499999999997</v>
      </c>
      <c r="J690" s="11">
        <v>5</v>
      </c>
      <c r="K690" s="11">
        <v>5</v>
      </c>
      <c r="L690" s="11">
        <v>4.3800000000000008</v>
      </c>
      <c r="M690" s="11">
        <v>4.3499999999999996</v>
      </c>
      <c r="N690" s="11">
        <v>5.0999999999999996</v>
      </c>
      <c r="O690" s="11">
        <v>4.8499999999999996</v>
      </c>
      <c r="P690" s="11">
        <v>4.8</v>
      </c>
      <c r="Q690" s="11">
        <v>4.5999999999999996</v>
      </c>
      <c r="R690" s="11">
        <v>4.758695956489448</v>
      </c>
      <c r="S690" s="11">
        <v>4.8000000000000007</v>
      </c>
      <c r="T690" s="11">
        <v>4.4000000000000004</v>
      </c>
      <c r="U690" s="11">
        <v>5.0999999999999996</v>
      </c>
      <c r="V690" s="11">
        <v>5.0999999999999996</v>
      </c>
      <c r="W690" s="11">
        <v>4.8249999999999993</v>
      </c>
      <c r="X690" s="11">
        <v>4.9000000000000004</v>
      </c>
      <c r="Y690" s="11">
        <v>5</v>
      </c>
      <c r="Z690" s="11">
        <v>4.5999999999999996</v>
      </c>
      <c r="AA690" s="11">
        <v>4.2650000000000006</v>
      </c>
      <c r="AB690" s="11">
        <v>52.415999999999997</v>
      </c>
      <c r="AC690" s="11">
        <v>7.25</v>
      </c>
      <c r="AD690" s="11">
        <v>4.05</v>
      </c>
      <c r="AE690" s="157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269</v>
      </c>
      <c r="C691" s="29"/>
      <c r="D691" s="23">
        <v>0.27878667265977236</v>
      </c>
      <c r="E691" s="23">
        <v>8.9442719099991672E-2</v>
      </c>
      <c r="F691" s="23">
        <v>0.14103504071243056</v>
      </c>
      <c r="G691" s="23" t="s">
        <v>754</v>
      </c>
      <c r="H691" s="23">
        <v>9.8319208025017577E-2</v>
      </c>
      <c r="I691" s="23">
        <v>1.8397734407620221</v>
      </c>
      <c r="J691" s="23">
        <v>0</v>
      </c>
      <c r="K691" s="23">
        <v>1.8348478592697184</v>
      </c>
      <c r="L691" s="23">
        <v>0.1506873142194349</v>
      </c>
      <c r="M691" s="23">
        <v>9.8319208025017618E-2</v>
      </c>
      <c r="N691" s="23">
        <v>0.23380903889000237</v>
      </c>
      <c r="O691" s="23">
        <v>8.1649658092772748E-2</v>
      </c>
      <c r="P691" s="23">
        <v>0.12247448713915883</v>
      </c>
      <c r="Q691" s="23">
        <v>0.15055453054181636</v>
      </c>
      <c r="R691" s="23">
        <v>6.7112510562207531E-2</v>
      </c>
      <c r="S691" s="23">
        <v>0.49699094559156715</v>
      </c>
      <c r="T691" s="23">
        <v>0.14142135623730939</v>
      </c>
      <c r="U691" s="23">
        <v>7.5277265270908222E-2</v>
      </c>
      <c r="V691" s="23">
        <v>1.1777096416349857</v>
      </c>
      <c r="W691" s="23">
        <v>0.17431771759252326</v>
      </c>
      <c r="X691" s="23">
        <v>0.14142135623730936</v>
      </c>
      <c r="Y691" s="23">
        <v>0</v>
      </c>
      <c r="Z691" s="23">
        <v>0.10327955589886449</v>
      </c>
      <c r="AA691" s="23">
        <v>5.9329587896765207E-2</v>
      </c>
      <c r="AB691" s="23">
        <v>0.81253644020847815</v>
      </c>
      <c r="AC691" s="23">
        <v>2.3435016535091258</v>
      </c>
      <c r="AD691" s="23">
        <v>0.24832774042918895</v>
      </c>
      <c r="AE691" s="157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3" t="s">
        <v>87</v>
      </c>
      <c r="C692" s="29"/>
      <c r="D692" s="13">
        <v>4.8203897817988395E-2</v>
      </c>
      <c r="E692" s="13">
        <v>1.7537788058821894E-2</v>
      </c>
      <c r="F692" s="13">
        <v>2.4362641208123662E-2</v>
      </c>
      <c r="G692" s="13" t="s">
        <v>754</v>
      </c>
      <c r="H692" s="13">
        <v>1.7198695281344181E-2</v>
      </c>
      <c r="I692" s="13">
        <v>0.29763054336590772</v>
      </c>
      <c r="J692" s="13">
        <v>0</v>
      </c>
      <c r="K692" s="13">
        <v>0.3145453473033803</v>
      </c>
      <c r="L692" s="13">
        <v>3.4614237569548595E-2</v>
      </c>
      <c r="M692" s="13">
        <v>2.2776650507726089E-2</v>
      </c>
      <c r="N692" s="13">
        <v>4.6452126931788545E-2</v>
      </c>
      <c r="O692" s="13">
        <v>1.6777327005364263E-2</v>
      </c>
      <c r="P692" s="13">
        <v>2.5252471575084291E-2</v>
      </c>
      <c r="Q692" s="13">
        <v>3.2493783570176189E-2</v>
      </c>
      <c r="R692" s="13">
        <v>1.4049051263744351E-2</v>
      </c>
      <c r="S692" s="13">
        <v>9.8414048631993503E-2</v>
      </c>
      <c r="T692" s="13">
        <v>3.2141217326661232E-2</v>
      </c>
      <c r="U692" s="13">
        <v>1.4712169108320823E-2</v>
      </c>
      <c r="V692" s="13">
        <v>0.20844418436017448</v>
      </c>
      <c r="W692" s="13">
        <v>3.6442728416555395E-2</v>
      </c>
      <c r="X692" s="13">
        <v>2.8861501272920281E-2</v>
      </c>
      <c r="Y692" s="13">
        <v>0</v>
      </c>
      <c r="Z692" s="13">
        <v>2.2290551632848453E-2</v>
      </c>
      <c r="AA692" s="13">
        <v>1.3927133309099815E-2</v>
      </c>
      <c r="AB692" s="13">
        <v>1.5460001272422719E-2</v>
      </c>
      <c r="AC692" s="13">
        <v>0.28234959680832844</v>
      </c>
      <c r="AD692" s="13">
        <v>6.182433371681053E-2</v>
      </c>
      <c r="AE692" s="157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A693" s="30"/>
      <c r="B693" s="3" t="s">
        <v>270</v>
      </c>
      <c r="C693" s="29"/>
      <c r="D693" s="13">
        <v>0.1873044828511512</v>
      </c>
      <c r="E693" s="13">
        <v>4.6989755511795295E-2</v>
      </c>
      <c r="F693" s="13">
        <v>0.18843358126400145</v>
      </c>
      <c r="G693" s="13" t="s">
        <v>754</v>
      </c>
      <c r="H693" s="13">
        <v>0.17358655601485551</v>
      </c>
      <c r="I693" s="13">
        <v>0.26899264210208051</v>
      </c>
      <c r="J693" s="13">
        <v>2.6460544619407056E-2</v>
      </c>
      <c r="K693" s="13">
        <v>0.19753730205597475</v>
      </c>
      <c r="L693" s="13">
        <v>-0.10629501915136963</v>
      </c>
      <c r="M693" s="13">
        <v>-0.11382239647857872</v>
      </c>
      <c r="N693" s="13">
        <v>3.3303614916869728E-2</v>
      </c>
      <c r="O693" s="13">
        <v>-9.1173657044385514E-4</v>
      </c>
      <c r="P693" s="13">
        <v>-4.3332717191751913E-3</v>
      </c>
      <c r="Q693" s="13">
        <v>-4.8813228652682783E-2</v>
      </c>
      <c r="R693" s="13">
        <v>-1.9316780198022632E-2</v>
      </c>
      <c r="S693" s="13">
        <v>3.6725150065600953E-2</v>
      </c>
      <c r="T693" s="13">
        <v>-9.6714720734922044E-2</v>
      </c>
      <c r="U693" s="13">
        <v>5.041129066052652E-2</v>
      </c>
      <c r="V693" s="13">
        <v>0.15990041541992972</v>
      </c>
      <c r="W693" s="13">
        <v>-1.8019412314100869E-2</v>
      </c>
      <c r="X693" s="13">
        <v>5.9313337270185951E-3</v>
      </c>
      <c r="Y693" s="13">
        <v>2.6460544619407056E-2</v>
      </c>
      <c r="Z693" s="13">
        <v>-4.8813228652683005E-2</v>
      </c>
      <c r="AA693" s="13">
        <v>-0.12545561598426536</v>
      </c>
      <c r="AB693" s="13">
        <v>9.7896057994154067</v>
      </c>
      <c r="AC693" s="13">
        <v>0.70392450406821538</v>
      </c>
      <c r="AD693" s="13">
        <v>-0.17541002915574311</v>
      </c>
      <c r="AE693" s="157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6"/>
    </row>
    <row r="694" spans="1:65">
      <c r="A694" s="30"/>
      <c r="B694" s="46" t="s">
        <v>271</v>
      </c>
      <c r="C694" s="47"/>
      <c r="D694" s="45">
        <v>1.2</v>
      </c>
      <c r="E694" s="45">
        <v>0.28999999999999998</v>
      </c>
      <c r="F694" s="45">
        <v>1.21</v>
      </c>
      <c r="G694" s="45">
        <v>3.17</v>
      </c>
      <c r="H694" s="45">
        <v>1.1100000000000001</v>
      </c>
      <c r="I694" s="45">
        <v>1.73</v>
      </c>
      <c r="J694" s="45" t="s">
        <v>272</v>
      </c>
      <c r="K694" s="45" t="s">
        <v>272</v>
      </c>
      <c r="L694" s="45">
        <v>0.71</v>
      </c>
      <c r="M694" s="45">
        <v>0.75</v>
      </c>
      <c r="N694" s="45">
        <v>0.2</v>
      </c>
      <c r="O694" s="45">
        <v>0.02</v>
      </c>
      <c r="P694" s="45">
        <v>0.04</v>
      </c>
      <c r="Q694" s="45">
        <v>0.33</v>
      </c>
      <c r="R694" s="45">
        <v>0.14000000000000001</v>
      </c>
      <c r="S694" s="45">
        <v>0.22</v>
      </c>
      <c r="T694" s="45">
        <v>0.64</v>
      </c>
      <c r="U694" s="45">
        <v>0.31</v>
      </c>
      <c r="V694" s="45">
        <v>1.02</v>
      </c>
      <c r="W694" s="45">
        <v>0.13</v>
      </c>
      <c r="X694" s="45">
        <v>0.02</v>
      </c>
      <c r="Y694" s="45" t="s">
        <v>272</v>
      </c>
      <c r="Z694" s="45">
        <v>0.33</v>
      </c>
      <c r="AA694" s="45">
        <v>0.83</v>
      </c>
      <c r="AB694" s="45">
        <v>63.45</v>
      </c>
      <c r="AC694" s="45">
        <v>4.55</v>
      </c>
      <c r="AD694" s="45">
        <v>1.1499999999999999</v>
      </c>
      <c r="AE694" s="157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6"/>
    </row>
    <row r="695" spans="1:65">
      <c r="B695" s="31" t="s">
        <v>344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BM695" s="56"/>
    </row>
    <row r="696" spans="1:65">
      <c r="BM696" s="56"/>
    </row>
    <row r="697" spans="1:65" ht="15">
      <c r="B697" s="8" t="s">
        <v>600</v>
      </c>
      <c r="BM697" s="28" t="s">
        <v>327</v>
      </c>
    </row>
    <row r="698" spans="1:65" ht="15">
      <c r="A698" s="25" t="s">
        <v>123</v>
      </c>
      <c r="B698" s="18" t="s">
        <v>110</v>
      </c>
      <c r="C698" s="15" t="s">
        <v>111</v>
      </c>
      <c r="D698" s="16" t="s">
        <v>227</v>
      </c>
      <c r="E698" s="17" t="s">
        <v>227</v>
      </c>
      <c r="F698" s="17" t="s">
        <v>227</v>
      </c>
      <c r="G698" s="157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228</v>
      </c>
      <c r="C699" s="9" t="s">
        <v>228</v>
      </c>
      <c r="D699" s="155" t="s">
        <v>233</v>
      </c>
      <c r="E699" s="156" t="s">
        <v>247</v>
      </c>
      <c r="F699" s="156" t="s">
        <v>251</v>
      </c>
      <c r="G699" s="157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83</v>
      </c>
    </row>
    <row r="700" spans="1:65">
      <c r="A700" s="30"/>
      <c r="B700" s="19"/>
      <c r="C700" s="9"/>
      <c r="D700" s="10" t="s">
        <v>290</v>
      </c>
      <c r="E700" s="11" t="s">
        <v>329</v>
      </c>
      <c r="F700" s="11" t="s">
        <v>329</v>
      </c>
      <c r="G700" s="157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 t="s">
        <v>331</v>
      </c>
      <c r="E701" s="26" t="s">
        <v>331</v>
      </c>
      <c r="F701" s="26" t="s">
        <v>333</v>
      </c>
      <c r="G701" s="157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8">
        <v>1</v>
      </c>
      <c r="C702" s="14">
        <v>1</v>
      </c>
      <c r="D702" s="237" t="s">
        <v>96</v>
      </c>
      <c r="E702" s="237" t="s">
        <v>96</v>
      </c>
      <c r="F702" s="230">
        <v>22</v>
      </c>
      <c r="G702" s="231"/>
      <c r="H702" s="232"/>
      <c r="I702" s="232"/>
      <c r="J702" s="232"/>
      <c r="K702" s="232"/>
      <c r="L702" s="232"/>
      <c r="M702" s="232"/>
      <c r="N702" s="232"/>
      <c r="O702" s="232"/>
      <c r="P702" s="232"/>
      <c r="Q702" s="232"/>
      <c r="R702" s="232"/>
      <c r="S702" s="232"/>
      <c r="T702" s="232"/>
      <c r="U702" s="232"/>
      <c r="V702" s="232"/>
      <c r="W702" s="232"/>
      <c r="X702" s="232"/>
      <c r="Y702" s="232"/>
      <c r="Z702" s="232"/>
      <c r="AA702" s="232"/>
      <c r="AB702" s="232"/>
      <c r="AC702" s="232"/>
      <c r="AD702" s="232"/>
      <c r="AE702" s="232"/>
      <c r="AF702" s="232"/>
      <c r="AG702" s="232"/>
      <c r="AH702" s="232"/>
      <c r="AI702" s="232"/>
      <c r="AJ702" s="232"/>
      <c r="AK702" s="232"/>
      <c r="AL702" s="232"/>
      <c r="AM702" s="232"/>
      <c r="AN702" s="232"/>
      <c r="AO702" s="232"/>
      <c r="AP702" s="232"/>
      <c r="AQ702" s="232"/>
      <c r="AR702" s="232"/>
      <c r="AS702" s="232"/>
      <c r="AT702" s="232"/>
      <c r="AU702" s="232"/>
      <c r="AV702" s="232"/>
      <c r="AW702" s="232"/>
      <c r="AX702" s="232"/>
      <c r="AY702" s="232"/>
      <c r="AZ702" s="232"/>
      <c r="BA702" s="232"/>
      <c r="BB702" s="232"/>
      <c r="BC702" s="232"/>
      <c r="BD702" s="232"/>
      <c r="BE702" s="232"/>
      <c r="BF702" s="232"/>
      <c r="BG702" s="232"/>
      <c r="BH702" s="232"/>
      <c r="BI702" s="232"/>
      <c r="BJ702" s="232"/>
      <c r="BK702" s="232"/>
      <c r="BL702" s="232"/>
      <c r="BM702" s="233">
        <v>1</v>
      </c>
    </row>
    <row r="703" spans="1:65">
      <c r="A703" s="30"/>
      <c r="B703" s="19">
        <v>1</v>
      </c>
      <c r="C703" s="9">
        <v>2</v>
      </c>
      <c r="D703" s="239" t="s">
        <v>96</v>
      </c>
      <c r="E703" s="239" t="s">
        <v>96</v>
      </c>
      <c r="F703" s="234">
        <v>22</v>
      </c>
      <c r="G703" s="231"/>
      <c r="H703" s="232"/>
      <c r="I703" s="232"/>
      <c r="J703" s="232"/>
      <c r="K703" s="232"/>
      <c r="L703" s="232"/>
      <c r="M703" s="232"/>
      <c r="N703" s="232"/>
      <c r="O703" s="232"/>
      <c r="P703" s="232"/>
      <c r="Q703" s="232"/>
      <c r="R703" s="232"/>
      <c r="S703" s="232"/>
      <c r="T703" s="232"/>
      <c r="U703" s="232"/>
      <c r="V703" s="232"/>
      <c r="W703" s="232"/>
      <c r="X703" s="232"/>
      <c r="Y703" s="232"/>
      <c r="Z703" s="232"/>
      <c r="AA703" s="232"/>
      <c r="AB703" s="232"/>
      <c r="AC703" s="232"/>
      <c r="AD703" s="232"/>
      <c r="AE703" s="232"/>
      <c r="AF703" s="232"/>
      <c r="AG703" s="232"/>
      <c r="AH703" s="232"/>
      <c r="AI703" s="232"/>
      <c r="AJ703" s="232"/>
      <c r="AK703" s="232"/>
      <c r="AL703" s="232"/>
      <c r="AM703" s="232"/>
      <c r="AN703" s="232"/>
      <c r="AO703" s="232"/>
      <c r="AP703" s="232"/>
      <c r="AQ703" s="232"/>
      <c r="AR703" s="232"/>
      <c r="AS703" s="232"/>
      <c r="AT703" s="232"/>
      <c r="AU703" s="232"/>
      <c r="AV703" s="232"/>
      <c r="AW703" s="232"/>
      <c r="AX703" s="232"/>
      <c r="AY703" s="232"/>
      <c r="AZ703" s="232"/>
      <c r="BA703" s="232"/>
      <c r="BB703" s="232"/>
      <c r="BC703" s="232"/>
      <c r="BD703" s="232"/>
      <c r="BE703" s="232"/>
      <c r="BF703" s="232"/>
      <c r="BG703" s="232"/>
      <c r="BH703" s="232"/>
      <c r="BI703" s="232"/>
      <c r="BJ703" s="232"/>
      <c r="BK703" s="232"/>
      <c r="BL703" s="232"/>
      <c r="BM703" s="233">
        <v>7</v>
      </c>
    </row>
    <row r="704" spans="1:65">
      <c r="A704" s="30"/>
      <c r="B704" s="19">
        <v>1</v>
      </c>
      <c r="C704" s="9">
        <v>3</v>
      </c>
      <c r="D704" s="239" t="s">
        <v>96</v>
      </c>
      <c r="E704" s="239" t="s">
        <v>96</v>
      </c>
      <c r="F704" s="234">
        <v>20</v>
      </c>
      <c r="G704" s="231"/>
      <c r="H704" s="232"/>
      <c r="I704" s="232"/>
      <c r="J704" s="232"/>
      <c r="K704" s="232"/>
      <c r="L704" s="232"/>
      <c r="M704" s="232"/>
      <c r="N704" s="232"/>
      <c r="O704" s="232"/>
      <c r="P704" s="232"/>
      <c r="Q704" s="232"/>
      <c r="R704" s="232"/>
      <c r="S704" s="232"/>
      <c r="T704" s="232"/>
      <c r="U704" s="232"/>
      <c r="V704" s="232"/>
      <c r="W704" s="232"/>
      <c r="X704" s="232"/>
      <c r="Y704" s="232"/>
      <c r="Z704" s="232"/>
      <c r="AA704" s="232"/>
      <c r="AB704" s="232"/>
      <c r="AC704" s="232"/>
      <c r="AD704" s="232"/>
      <c r="AE704" s="232"/>
      <c r="AF704" s="232"/>
      <c r="AG704" s="232"/>
      <c r="AH704" s="232"/>
      <c r="AI704" s="232"/>
      <c r="AJ704" s="232"/>
      <c r="AK704" s="232"/>
      <c r="AL704" s="232"/>
      <c r="AM704" s="232"/>
      <c r="AN704" s="232"/>
      <c r="AO704" s="232"/>
      <c r="AP704" s="232"/>
      <c r="AQ704" s="232"/>
      <c r="AR704" s="232"/>
      <c r="AS704" s="232"/>
      <c r="AT704" s="232"/>
      <c r="AU704" s="232"/>
      <c r="AV704" s="232"/>
      <c r="AW704" s="232"/>
      <c r="AX704" s="232"/>
      <c r="AY704" s="232"/>
      <c r="AZ704" s="232"/>
      <c r="BA704" s="232"/>
      <c r="BB704" s="232"/>
      <c r="BC704" s="232"/>
      <c r="BD704" s="232"/>
      <c r="BE704" s="232"/>
      <c r="BF704" s="232"/>
      <c r="BG704" s="232"/>
      <c r="BH704" s="232"/>
      <c r="BI704" s="232"/>
      <c r="BJ704" s="232"/>
      <c r="BK704" s="232"/>
      <c r="BL704" s="232"/>
      <c r="BM704" s="233">
        <v>16</v>
      </c>
    </row>
    <row r="705" spans="1:65">
      <c r="A705" s="30"/>
      <c r="B705" s="19">
        <v>1</v>
      </c>
      <c r="C705" s="9">
        <v>4</v>
      </c>
      <c r="D705" s="239" t="s">
        <v>96</v>
      </c>
      <c r="E705" s="239" t="s">
        <v>96</v>
      </c>
      <c r="F705" s="234">
        <v>18</v>
      </c>
      <c r="G705" s="231"/>
      <c r="H705" s="232"/>
      <c r="I705" s="232"/>
      <c r="J705" s="232"/>
      <c r="K705" s="232"/>
      <c r="L705" s="232"/>
      <c r="M705" s="232"/>
      <c r="N705" s="232"/>
      <c r="O705" s="232"/>
      <c r="P705" s="232"/>
      <c r="Q705" s="232"/>
      <c r="R705" s="232"/>
      <c r="S705" s="232"/>
      <c r="T705" s="232"/>
      <c r="U705" s="232"/>
      <c r="V705" s="232"/>
      <c r="W705" s="232"/>
      <c r="X705" s="232"/>
      <c r="Y705" s="232"/>
      <c r="Z705" s="232"/>
      <c r="AA705" s="232"/>
      <c r="AB705" s="232"/>
      <c r="AC705" s="232"/>
      <c r="AD705" s="232"/>
      <c r="AE705" s="232"/>
      <c r="AF705" s="232"/>
      <c r="AG705" s="232"/>
      <c r="AH705" s="232"/>
      <c r="AI705" s="232"/>
      <c r="AJ705" s="232"/>
      <c r="AK705" s="232"/>
      <c r="AL705" s="232"/>
      <c r="AM705" s="232"/>
      <c r="AN705" s="232"/>
      <c r="AO705" s="232"/>
      <c r="AP705" s="232"/>
      <c r="AQ705" s="232"/>
      <c r="AR705" s="232"/>
      <c r="AS705" s="232"/>
      <c r="AT705" s="232"/>
      <c r="AU705" s="232"/>
      <c r="AV705" s="232"/>
      <c r="AW705" s="232"/>
      <c r="AX705" s="232"/>
      <c r="AY705" s="232"/>
      <c r="AZ705" s="232"/>
      <c r="BA705" s="232"/>
      <c r="BB705" s="232"/>
      <c r="BC705" s="232"/>
      <c r="BD705" s="232"/>
      <c r="BE705" s="232"/>
      <c r="BF705" s="232"/>
      <c r="BG705" s="232"/>
      <c r="BH705" s="232"/>
      <c r="BI705" s="232"/>
      <c r="BJ705" s="232"/>
      <c r="BK705" s="232"/>
      <c r="BL705" s="232"/>
      <c r="BM705" s="233">
        <v>20.1666666666667</v>
      </c>
    </row>
    <row r="706" spans="1:65">
      <c r="A706" s="30"/>
      <c r="B706" s="19">
        <v>1</v>
      </c>
      <c r="C706" s="9">
        <v>5</v>
      </c>
      <c r="D706" s="239" t="s">
        <v>96</v>
      </c>
      <c r="E706" s="239" t="s">
        <v>96</v>
      </c>
      <c r="F706" s="234">
        <v>20</v>
      </c>
      <c r="G706" s="231"/>
      <c r="H706" s="232"/>
      <c r="I706" s="232"/>
      <c r="J706" s="232"/>
      <c r="K706" s="232"/>
      <c r="L706" s="232"/>
      <c r="M706" s="232"/>
      <c r="N706" s="232"/>
      <c r="O706" s="232"/>
      <c r="P706" s="232"/>
      <c r="Q706" s="232"/>
      <c r="R706" s="232"/>
      <c r="S706" s="232"/>
      <c r="T706" s="232"/>
      <c r="U706" s="232"/>
      <c r="V706" s="232"/>
      <c r="W706" s="232"/>
      <c r="X706" s="232"/>
      <c r="Y706" s="232"/>
      <c r="Z706" s="232"/>
      <c r="AA706" s="232"/>
      <c r="AB706" s="232"/>
      <c r="AC706" s="232"/>
      <c r="AD706" s="232"/>
      <c r="AE706" s="232"/>
      <c r="AF706" s="232"/>
      <c r="AG706" s="232"/>
      <c r="AH706" s="232"/>
      <c r="AI706" s="232"/>
      <c r="AJ706" s="232"/>
      <c r="AK706" s="232"/>
      <c r="AL706" s="232"/>
      <c r="AM706" s="232"/>
      <c r="AN706" s="232"/>
      <c r="AO706" s="232"/>
      <c r="AP706" s="232"/>
      <c r="AQ706" s="232"/>
      <c r="AR706" s="232"/>
      <c r="AS706" s="232"/>
      <c r="AT706" s="232"/>
      <c r="AU706" s="232"/>
      <c r="AV706" s="232"/>
      <c r="AW706" s="232"/>
      <c r="AX706" s="232"/>
      <c r="AY706" s="232"/>
      <c r="AZ706" s="232"/>
      <c r="BA706" s="232"/>
      <c r="BB706" s="232"/>
      <c r="BC706" s="232"/>
      <c r="BD706" s="232"/>
      <c r="BE706" s="232"/>
      <c r="BF706" s="232"/>
      <c r="BG706" s="232"/>
      <c r="BH706" s="232"/>
      <c r="BI706" s="232"/>
      <c r="BJ706" s="232"/>
      <c r="BK706" s="232"/>
      <c r="BL706" s="232"/>
      <c r="BM706" s="233">
        <v>13</v>
      </c>
    </row>
    <row r="707" spans="1:65">
      <c r="A707" s="30"/>
      <c r="B707" s="19">
        <v>1</v>
      </c>
      <c r="C707" s="9">
        <v>6</v>
      </c>
      <c r="D707" s="239" t="s">
        <v>96</v>
      </c>
      <c r="E707" s="239" t="s">
        <v>96</v>
      </c>
      <c r="F707" s="234">
        <v>18.999999999999996</v>
      </c>
      <c r="G707" s="231"/>
      <c r="H707" s="232"/>
      <c r="I707" s="232"/>
      <c r="J707" s="232"/>
      <c r="K707" s="232"/>
      <c r="L707" s="232"/>
      <c r="M707" s="232"/>
      <c r="N707" s="232"/>
      <c r="O707" s="232"/>
      <c r="P707" s="232"/>
      <c r="Q707" s="232"/>
      <c r="R707" s="232"/>
      <c r="S707" s="232"/>
      <c r="T707" s="232"/>
      <c r="U707" s="232"/>
      <c r="V707" s="232"/>
      <c r="W707" s="232"/>
      <c r="X707" s="232"/>
      <c r="Y707" s="232"/>
      <c r="Z707" s="232"/>
      <c r="AA707" s="232"/>
      <c r="AB707" s="232"/>
      <c r="AC707" s="232"/>
      <c r="AD707" s="232"/>
      <c r="AE707" s="232"/>
      <c r="AF707" s="232"/>
      <c r="AG707" s="232"/>
      <c r="AH707" s="232"/>
      <c r="AI707" s="232"/>
      <c r="AJ707" s="232"/>
      <c r="AK707" s="232"/>
      <c r="AL707" s="232"/>
      <c r="AM707" s="232"/>
      <c r="AN707" s="232"/>
      <c r="AO707" s="232"/>
      <c r="AP707" s="232"/>
      <c r="AQ707" s="232"/>
      <c r="AR707" s="232"/>
      <c r="AS707" s="232"/>
      <c r="AT707" s="232"/>
      <c r="AU707" s="232"/>
      <c r="AV707" s="232"/>
      <c r="AW707" s="232"/>
      <c r="AX707" s="232"/>
      <c r="AY707" s="232"/>
      <c r="AZ707" s="232"/>
      <c r="BA707" s="232"/>
      <c r="BB707" s="232"/>
      <c r="BC707" s="232"/>
      <c r="BD707" s="232"/>
      <c r="BE707" s="232"/>
      <c r="BF707" s="232"/>
      <c r="BG707" s="232"/>
      <c r="BH707" s="232"/>
      <c r="BI707" s="232"/>
      <c r="BJ707" s="232"/>
      <c r="BK707" s="232"/>
      <c r="BL707" s="232"/>
      <c r="BM707" s="235"/>
    </row>
    <row r="708" spans="1:65">
      <c r="A708" s="30"/>
      <c r="B708" s="20" t="s">
        <v>267</v>
      </c>
      <c r="C708" s="12"/>
      <c r="D708" s="236" t="s">
        <v>754</v>
      </c>
      <c r="E708" s="236" t="s">
        <v>754</v>
      </c>
      <c r="F708" s="236">
        <v>20.166666666666668</v>
      </c>
      <c r="G708" s="231"/>
      <c r="H708" s="232"/>
      <c r="I708" s="232"/>
      <c r="J708" s="232"/>
      <c r="K708" s="232"/>
      <c r="L708" s="232"/>
      <c r="M708" s="232"/>
      <c r="N708" s="232"/>
      <c r="O708" s="232"/>
      <c r="P708" s="232"/>
      <c r="Q708" s="232"/>
      <c r="R708" s="232"/>
      <c r="S708" s="232"/>
      <c r="T708" s="232"/>
      <c r="U708" s="232"/>
      <c r="V708" s="232"/>
      <c r="W708" s="232"/>
      <c r="X708" s="232"/>
      <c r="Y708" s="232"/>
      <c r="Z708" s="232"/>
      <c r="AA708" s="232"/>
      <c r="AB708" s="232"/>
      <c r="AC708" s="232"/>
      <c r="AD708" s="232"/>
      <c r="AE708" s="232"/>
      <c r="AF708" s="232"/>
      <c r="AG708" s="232"/>
      <c r="AH708" s="232"/>
      <c r="AI708" s="232"/>
      <c r="AJ708" s="232"/>
      <c r="AK708" s="232"/>
      <c r="AL708" s="232"/>
      <c r="AM708" s="232"/>
      <c r="AN708" s="232"/>
      <c r="AO708" s="232"/>
      <c r="AP708" s="232"/>
      <c r="AQ708" s="232"/>
      <c r="AR708" s="232"/>
      <c r="AS708" s="232"/>
      <c r="AT708" s="232"/>
      <c r="AU708" s="232"/>
      <c r="AV708" s="232"/>
      <c r="AW708" s="232"/>
      <c r="AX708" s="232"/>
      <c r="AY708" s="232"/>
      <c r="AZ708" s="232"/>
      <c r="BA708" s="232"/>
      <c r="BB708" s="232"/>
      <c r="BC708" s="232"/>
      <c r="BD708" s="232"/>
      <c r="BE708" s="232"/>
      <c r="BF708" s="232"/>
      <c r="BG708" s="232"/>
      <c r="BH708" s="232"/>
      <c r="BI708" s="232"/>
      <c r="BJ708" s="232"/>
      <c r="BK708" s="232"/>
      <c r="BL708" s="232"/>
      <c r="BM708" s="235"/>
    </row>
    <row r="709" spans="1:65">
      <c r="A709" s="30"/>
      <c r="B709" s="3" t="s">
        <v>268</v>
      </c>
      <c r="C709" s="29"/>
      <c r="D709" s="234" t="s">
        <v>754</v>
      </c>
      <c r="E709" s="234" t="s">
        <v>754</v>
      </c>
      <c r="F709" s="234">
        <v>20</v>
      </c>
      <c r="G709" s="231"/>
      <c r="H709" s="232"/>
      <c r="I709" s="232"/>
      <c r="J709" s="232"/>
      <c r="K709" s="232"/>
      <c r="L709" s="232"/>
      <c r="M709" s="232"/>
      <c r="N709" s="232"/>
      <c r="O709" s="232"/>
      <c r="P709" s="232"/>
      <c r="Q709" s="232"/>
      <c r="R709" s="232"/>
      <c r="S709" s="232"/>
      <c r="T709" s="232"/>
      <c r="U709" s="232"/>
      <c r="V709" s="232"/>
      <c r="W709" s="232"/>
      <c r="X709" s="232"/>
      <c r="Y709" s="232"/>
      <c r="Z709" s="232"/>
      <c r="AA709" s="232"/>
      <c r="AB709" s="232"/>
      <c r="AC709" s="232"/>
      <c r="AD709" s="232"/>
      <c r="AE709" s="232"/>
      <c r="AF709" s="232"/>
      <c r="AG709" s="232"/>
      <c r="AH709" s="232"/>
      <c r="AI709" s="232"/>
      <c r="AJ709" s="232"/>
      <c r="AK709" s="232"/>
      <c r="AL709" s="232"/>
      <c r="AM709" s="232"/>
      <c r="AN709" s="232"/>
      <c r="AO709" s="232"/>
      <c r="AP709" s="232"/>
      <c r="AQ709" s="232"/>
      <c r="AR709" s="232"/>
      <c r="AS709" s="232"/>
      <c r="AT709" s="232"/>
      <c r="AU709" s="232"/>
      <c r="AV709" s="232"/>
      <c r="AW709" s="232"/>
      <c r="AX709" s="232"/>
      <c r="AY709" s="232"/>
      <c r="AZ709" s="232"/>
      <c r="BA709" s="232"/>
      <c r="BB709" s="232"/>
      <c r="BC709" s="232"/>
      <c r="BD709" s="232"/>
      <c r="BE709" s="232"/>
      <c r="BF709" s="232"/>
      <c r="BG709" s="232"/>
      <c r="BH709" s="232"/>
      <c r="BI709" s="232"/>
      <c r="BJ709" s="232"/>
      <c r="BK709" s="232"/>
      <c r="BL709" s="232"/>
      <c r="BM709" s="235"/>
    </row>
    <row r="710" spans="1:65">
      <c r="A710" s="30"/>
      <c r="B710" s="3" t="s">
        <v>269</v>
      </c>
      <c r="C710" s="29"/>
      <c r="D710" s="234" t="s">
        <v>754</v>
      </c>
      <c r="E710" s="234" t="s">
        <v>754</v>
      </c>
      <c r="F710" s="234">
        <v>1.6020819787597227</v>
      </c>
      <c r="G710" s="231"/>
      <c r="H710" s="232"/>
      <c r="I710" s="232"/>
      <c r="J710" s="232"/>
      <c r="K710" s="232"/>
      <c r="L710" s="232"/>
      <c r="M710" s="232"/>
      <c r="N710" s="232"/>
      <c r="O710" s="232"/>
      <c r="P710" s="232"/>
      <c r="Q710" s="232"/>
      <c r="R710" s="232"/>
      <c r="S710" s="232"/>
      <c r="T710" s="232"/>
      <c r="U710" s="232"/>
      <c r="V710" s="232"/>
      <c r="W710" s="232"/>
      <c r="X710" s="232"/>
      <c r="Y710" s="232"/>
      <c r="Z710" s="232"/>
      <c r="AA710" s="232"/>
      <c r="AB710" s="232"/>
      <c r="AC710" s="232"/>
      <c r="AD710" s="232"/>
      <c r="AE710" s="232"/>
      <c r="AF710" s="232"/>
      <c r="AG710" s="232"/>
      <c r="AH710" s="232"/>
      <c r="AI710" s="232"/>
      <c r="AJ710" s="232"/>
      <c r="AK710" s="232"/>
      <c r="AL710" s="232"/>
      <c r="AM710" s="232"/>
      <c r="AN710" s="232"/>
      <c r="AO710" s="232"/>
      <c r="AP710" s="232"/>
      <c r="AQ710" s="232"/>
      <c r="AR710" s="232"/>
      <c r="AS710" s="232"/>
      <c r="AT710" s="232"/>
      <c r="AU710" s="232"/>
      <c r="AV710" s="232"/>
      <c r="AW710" s="232"/>
      <c r="AX710" s="232"/>
      <c r="AY710" s="232"/>
      <c r="AZ710" s="232"/>
      <c r="BA710" s="232"/>
      <c r="BB710" s="232"/>
      <c r="BC710" s="232"/>
      <c r="BD710" s="232"/>
      <c r="BE710" s="232"/>
      <c r="BF710" s="232"/>
      <c r="BG710" s="232"/>
      <c r="BH710" s="232"/>
      <c r="BI710" s="232"/>
      <c r="BJ710" s="232"/>
      <c r="BK710" s="232"/>
      <c r="BL710" s="232"/>
      <c r="BM710" s="235"/>
    </row>
    <row r="711" spans="1:65">
      <c r="A711" s="30"/>
      <c r="B711" s="3" t="s">
        <v>87</v>
      </c>
      <c r="C711" s="29"/>
      <c r="D711" s="13" t="s">
        <v>754</v>
      </c>
      <c r="E711" s="13" t="s">
        <v>754</v>
      </c>
      <c r="F711" s="13">
        <v>7.9442081591391198E-2</v>
      </c>
      <c r="G711" s="15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3" t="s">
        <v>270</v>
      </c>
      <c r="C712" s="29"/>
      <c r="D712" s="13" t="s">
        <v>754</v>
      </c>
      <c r="E712" s="13" t="s">
        <v>754</v>
      </c>
      <c r="F712" s="13">
        <v>-1.5543122344752192E-15</v>
      </c>
      <c r="G712" s="15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A713" s="30"/>
      <c r="B713" s="46" t="s">
        <v>271</v>
      </c>
      <c r="C713" s="47"/>
      <c r="D713" s="45" t="s">
        <v>272</v>
      </c>
      <c r="E713" s="45" t="s">
        <v>272</v>
      </c>
      <c r="F713" s="45" t="s">
        <v>272</v>
      </c>
      <c r="G713" s="15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B714" s="31"/>
      <c r="C714" s="20"/>
      <c r="D714" s="20"/>
      <c r="E714" s="20"/>
      <c r="F714" s="20"/>
      <c r="BM714" s="56"/>
    </row>
    <row r="715" spans="1:65" ht="15">
      <c r="B715" s="8" t="s">
        <v>601</v>
      </c>
      <c r="BM715" s="28" t="s">
        <v>327</v>
      </c>
    </row>
    <row r="716" spans="1:65" ht="15">
      <c r="A716" s="25" t="s">
        <v>40</v>
      </c>
      <c r="B716" s="18" t="s">
        <v>110</v>
      </c>
      <c r="C716" s="15" t="s">
        <v>111</v>
      </c>
      <c r="D716" s="16" t="s">
        <v>227</v>
      </c>
      <c r="E716" s="17" t="s">
        <v>227</v>
      </c>
      <c r="F716" s="17" t="s">
        <v>227</v>
      </c>
      <c r="G716" s="17" t="s">
        <v>227</v>
      </c>
      <c r="H716" s="17" t="s">
        <v>227</v>
      </c>
      <c r="I716" s="15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228</v>
      </c>
      <c r="C717" s="9" t="s">
        <v>228</v>
      </c>
      <c r="D717" s="155" t="s">
        <v>232</v>
      </c>
      <c r="E717" s="156" t="s">
        <v>233</v>
      </c>
      <c r="F717" s="156" t="s">
        <v>237</v>
      </c>
      <c r="G717" s="156" t="s">
        <v>238</v>
      </c>
      <c r="H717" s="156" t="s">
        <v>257</v>
      </c>
      <c r="I717" s="15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290</v>
      </c>
      <c r="E718" s="11" t="s">
        <v>290</v>
      </c>
      <c r="F718" s="11" t="s">
        <v>329</v>
      </c>
      <c r="G718" s="11" t="s">
        <v>290</v>
      </c>
      <c r="H718" s="11" t="s">
        <v>290</v>
      </c>
      <c r="I718" s="15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9"/>
      <c r="C719" s="9"/>
      <c r="D719" s="26" t="s">
        <v>330</v>
      </c>
      <c r="E719" s="26" t="s">
        <v>331</v>
      </c>
      <c r="F719" s="26" t="s">
        <v>333</v>
      </c>
      <c r="G719" s="26" t="s">
        <v>333</v>
      </c>
      <c r="H719" s="26" t="s">
        <v>333</v>
      </c>
      <c r="I719" s="15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</v>
      </c>
    </row>
    <row r="720" spans="1:65">
      <c r="A720" s="30"/>
      <c r="B720" s="18">
        <v>1</v>
      </c>
      <c r="C720" s="14">
        <v>1</v>
      </c>
      <c r="D720" s="21">
        <v>5.8882945426287803</v>
      </c>
      <c r="E720" s="21">
        <v>4.1050000000000004</v>
      </c>
      <c r="F720" s="21">
        <v>5.5</v>
      </c>
      <c r="G720" s="21">
        <v>6.0331999999999999</v>
      </c>
      <c r="H720" s="151">
        <v>1.88</v>
      </c>
      <c r="I720" s="15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>
        <v>1</v>
      </c>
      <c r="C721" s="9">
        <v>2</v>
      </c>
      <c r="D721" s="11">
        <v>5.5650017932888796</v>
      </c>
      <c r="E721" s="11">
        <v>4.415</v>
      </c>
      <c r="F721" s="11">
        <v>5.4</v>
      </c>
      <c r="G721" s="11">
        <v>6.0457000000000001</v>
      </c>
      <c r="H721" s="152">
        <v>1.83</v>
      </c>
      <c r="I721" s="15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4</v>
      </c>
    </row>
    <row r="722" spans="1:65">
      <c r="A722" s="30"/>
      <c r="B722" s="19">
        <v>1</v>
      </c>
      <c r="C722" s="9">
        <v>3</v>
      </c>
      <c r="D722" s="11">
        <v>5.6372852922368679</v>
      </c>
      <c r="E722" s="11">
        <v>4.1929999999999996</v>
      </c>
      <c r="F722" s="11">
        <v>5.3</v>
      </c>
      <c r="G722" s="153">
        <v>6.5949999999999998</v>
      </c>
      <c r="H722" s="152">
        <v>1.88</v>
      </c>
      <c r="I722" s="15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16</v>
      </c>
    </row>
    <row r="723" spans="1:65">
      <c r="A723" s="30"/>
      <c r="B723" s="19">
        <v>1</v>
      </c>
      <c r="C723" s="9">
        <v>4</v>
      </c>
      <c r="D723" s="11">
        <v>5.6406571883270402</v>
      </c>
      <c r="E723" s="11">
        <v>4.6319999999999997</v>
      </c>
      <c r="F723" s="11">
        <v>5.7</v>
      </c>
      <c r="G723" s="11">
        <v>6.0659999999999998</v>
      </c>
      <c r="H723" s="152">
        <v>2</v>
      </c>
      <c r="I723" s="15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5.4071217271370804</v>
      </c>
    </row>
    <row r="724" spans="1:65">
      <c r="A724" s="30"/>
      <c r="B724" s="19">
        <v>1</v>
      </c>
      <c r="C724" s="9">
        <v>5</v>
      </c>
      <c r="D724" s="11">
        <v>5.5753241941215776</v>
      </c>
      <c r="E724" s="11">
        <v>4.694</v>
      </c>
      <c r="F724" s="11">
        <v>5.4</v>
      </c>
      <c r="G724" s="11">
        <v>6.3491999999999997</v>
      </c>
      <c r="H724" s="152">
        <v>1.9</v>
      </c>
      <c r="I724" s="15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10</v>
      </c>
    </row>
    <row r="725" spans="1:65">
      <c r="A725" s="30"/>
      <c r="B725" s="19">
        <v>1</v>
      </c>
      <c r="C725" s="9">
        <v>6</v>
      </c>
      <c r="D725" s="11">
        <v>5.6724384406867134</v>
      </c>
      <c r="E725" s="11">
        <v>4.5069999999999997</v>
      </c>
      <c r="F725" s="11">
        <v>5.2</v>
      </c>
      <c r="G725" s="11">
        <v>6.1275000000000004</v>
      </c>
      <c r="H725" s="152">
        <v>1.92</v>
      </c>
      <c r="I725" s="15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20" t="s">
        <v>267</v>
      </c>
      <c r="C726" s="12"/>
      <c r="D726" s="22">
        <v>5.6631669085483098</v>
      </c>
      <c r="E726" s="22">
        <v>4.4243333333333332</v>
      </c>
      <c r="F726" s="22">
        <v>5.416666666666667</v>
      </c>
      <c r="G726" s="22">
        <v>6.2027666666666663</v>
      </c>
      <c r="H726" s="22">
        <v>1.9016666666666666</v>
      </c>
      <c r="I726" s="15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3" t="s">
        <v>268</v>
      </c>
      <c r="C727" s="29"/>
      <c r="D727" s="11">
        <v>5.6389712402819541</v>
      </c>
      <c r="E727" s="11">
        <v>4.4610000000000003</v>
      </c>
      <c r="F727" s="11">
        <v>5.4</v>
      </c>
      <c r="G727" s="11">
        <v>6.0967500000000001</v>
      </c>
      <c r="H727" s="11">
        <v>1.89</v>
      </c>
      <c r="I727" s="15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A728" s="30"/>
      <c r="B728" s="3" t="s">
        <v>269</v>
      </c>
      <c r="C728" s="29"/>
      <c r="D728" s="23">
        <v>0.1177265397724318</v>
      </c>
      <c r="E728" s="23">
        <v>0.23590478305169355</v>
      </c>
      <c r="F728" s="23">
        <v>0.17224014243685087</v>
      </c>
      <c r="G728" s="23">
        <v>0.22498119625130145</v>
      </c>
      <c r="H728" s="23">
        <v>5.6715665090578515E-2</v>
      </c>
      <c r="I728" s="15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A729" s="30"/>
      <c r="B729" s="3" t="s">
        <v>87</v>
      </c>
      <c r="C729" s="29"/>
      <c r="D729" s="13">
        <v>2.0788110552547655E-2</v>
      </c>
      <c r="E729" s="13">
        <v>5.331984850109852E-2</v>
      </c>
      <c r="F729" s="13">
        <v>3.1798180142187854E-2</v>
      </c>
      <c r="G729" s="13">
        <v>3.6271104225206192E-2</v>
      </c>
      <c r="H729" s="13">
        <v>2.9824188478831823E-2</v>
      </c>
      <c r="I729" s="15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6"/>
    </row>
    <row r="730" spans="1:65">
      <c r="A730" s="30"/>
      <c r="B730" s="3" t="s">
        <v>270</v>
      </c>
      <c r="C730" s="29"/>
      <c r="D730" s="13">
        <v>4.7353322956684707E-2</v>
      </c>
      <c r="E730" s="13">
        <v>-0.18175814109591093</v>
      </c>
      <c r="F730" s="13">
        <v>1.7652533105889656E-3</v>
      </c>
      <c r="G730" s="13">
        <v>0.14714759158027269</v>
      </c>
      <c r="H730" s="13">
        <v>-0.64830333722234401</v>
      </c>
      <c r="I730" s="15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6"/>
    </row>
    <row r="731" spans="1:65">
      <c r="A731" s="30"/>
      <c r="B731" s="46" t="s">
        <v>271</v>
      </c>
      <c r="C731" s="47"/>
      <c r="D731" s="45">
        <v>0.21</v>
      </c>
      <c r="E731" s="45">
        <v>0.85</v>
      </c>
      <c r="F731" s="45">
        <v>0</v>
      </c>
      <c r="G731" s="45">
        <v>0.67</v>
      </c>
      <c r="H731" s="45">
        <v>3.02</v>
      </c>
      <c r="I731" s="15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6"/>
    </row>
    <row r="732" spans="1:65">
      <c r="B732" s="31"/>
      <c r="C732" s="20"/>
      <c r="D732" s="20"/>
      <c r="E732" s="20"/>
      <c r="F732" s="20"/>
      <c r="G732" s="20"/>
      <c r="H732" s="20"/>
      <c r="BM732" s="56"/>
    </row>
    <row r="733" spans="1:65" ht="15">
      <c r="B733" s="8" t="s">
        <v>602</v>
      </c>
      <c r="BM733" s="28" t="s">
        <v>327</v>
      </c>
    </row>
    <row r="734" spans="1:65" ht="15">
      <c r="A734" s="25" t="s">
        <v>124</v>
      </c>
      <c r="B734" s="18" t="s">
        <v>110</v>
      </c>
      <c r="C734" s="15" t="s">
        <v>111</v>
      </c>
      <c r="D734" s="16" t="s">
        <v>227</v>
      </c>
      <c r="E734" s="17" t="s">
        <v>227</v>
      </c>
      <c r="F734" s="17" t="s">
        <v>227</v>
      </c>
      <c r="G734" s="17" t="s">
        <v>227</v>
      </c>
      <c r="H734" s="15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228</v>
      </c>
      <c r="C735" s="9" t="s">
        <v>228</v>
      </c>
      <c r="D735" s="155" t="s">
        <v>233</v>
      </c>
      <c r="E735" s="156" t="s">
        <v>247</v>
      </c>
      <c r="F735" s="156" t="s">
        <v>251</v>
      </c>
      <c r="G735" s="156" t="s">
        <v>255</v>
      </c>
      <c r="H735" s="15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83</v>
      </c>
    </row>
    <row r="736" spans="1:65">
      <c r="A736" s="30"/>
      <c r="B736" s="19"/>
      <c r="C736" s="9"/>
      <c r="D736" s="10" t="s">
        <v>290</v>
      </c>
      <c r="E736" s="11" t="s">
        <v>329</v>
      </c>
      <c r="F736" s="11" t="s">
        <v>329</v>
      </c>
      <c r="G736" s="11" t="s">
        <v>290</v>
      </c>
      <c r="H736" s="15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 t="s">
        <v>331</v>
      </c>
      <c r="E737" s="26" t="s">
        <v>331</v>
      </c>
      <c r="F737" s="26" t="s">
        <v>333</v>
      </c>
      <c r="G737" s="26" t="s">
        <v>331</v>
      </c>
      <c r="H737" s="15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8">
        <v>1</v>
      </c>
      <c r="C738" s="14">
        <v>1</v>
      </c>
      <c r="D738" s="151" t="s">
        <v>104</v>
      </c>
      <c r="E738" s="151" t="s">
        <v>104</v>
      </c>
      <c r="F738" s="151" t="s">
        <v>96</v>
      </c>
      <c r="G738" s="21"/>
      <c r="H738" s="15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52" t="s">
        <v>104</v>
      </c>
      <c r="E739" s="152" t="s">
        <v>104</v>
      </c>
      <c r="F739" s="152" t="s">
        <v>96</v>
      </c>
      <c r="G739" s="11"/>
      <c r="H739" s="15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5</v>
      </c>
    </row>
    <row r="740" spans="1:65">
      <c r="A740" s="30"/>
      <c r="B740" s="19">
        <v>1</v>
      </c>
      <c r="C740" s="9">
        <v>3</v>
      </c>
      <c r="D740" s="152" t="s">
        <v>104</v>
      </c>
      <c r="E740" s="152" t="s">
        <v>104</v>
      </c>
      <c r="F740" s="152" t="s">
        <v>96</v>
      </c>
      <c r="G740" s="11"/>
      <c r="H740" s="15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52" t="s">
        <v>104</v>
      </c>
      <c r="E741" s="152" t="s">
        <v>104</v>
      </c>
      <c r="F741" s="152" t="s">
        <v>96</v>
      </c>
      <c r="G741" s="11">
        <v>8</v>
      </c>
      <c r="H741" s="15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104</v>
      </c>
    </row>
    <row r="742" spans="1:65">
      <c r="A742" s="30"/>
      <c r="B742" s="19">
        <v>1</v>
      </c>
      <c r="C742" s="9">
        <v>5</v>
      </c>
      <c r="D742" s="152" t="s">
        <v>104</v>
      </c>
      <c r="E742" s="152" t="s">
        <v>104</v>
      </c>
      <c r="F742" s="152" t="s">
        <v>96</v>
      </c>
      <c r="G742" s="11"/>
      <c r="H742" s="15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11</v>
      </c>
    </row>
    <row r="743" spans="1:65">
      <c r="A743" s="30"/>
      <c r="B743" s="19">
        <v>1</v>
      </c>
      <c r="C743" s="9">
        <v>6</v>
      </c>
      <c r="D743" s="152" t="s">
        <v>104</v>
      </c>
      <c r="E743" s="152" t="s">
        <v>104</v>
      </c>
      <c r="F743" s="152" t="s">
        <v>96</v>
      </c>
      <c r="G743" s="11"/>
      <c r="H743" s="15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20" t="s">
        <v>267</v>
      </c>
      <c r="C744" s="12"/>
      <c r="D744" s="22" t="s">
        <v>754</v>
      </c>
      <c r="E744" s="22" t="s">
        <v>754</v>
      </c>
      <c r="F744" s="22" t="s">
        <v>754</v>
      </c>
      <c r="G744" s="22">
        <v>8</v>
      </c>
      <c r="H744" s="15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3" t="s">
        <v>268</v>
      </c>
      <c r="C745" s="29"/>
      <c r="D745" s="11" t="s">
        <v>754</v>
      </c>
      <c r="E745" s="11" t="s">
        <v>754</v>
      </c>
      <c r="F745" s="11" t="s">
        <v>754</v>
      </c>
      <c r="G745" s="11">
        <v>8</v>
      </c>
      <c r="H745" s="15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A746" s="30"/>
      <c r="B746" s="3" t="s">
        <v>269</v>
      </c>
      <c r="C746" s="29"/>
      <c r="D746" s="23" t="s">
        <v>754</v>
      </c>
      <c r="E746" s="23" t="s">
        <v>754</v>
      </c>
      <c r="F746" s="23" t="s">
        <v>754</v>
      </c>
      <c r="G746" s="23" t="s">
        <v>754</v>
      </c>
      <c r="H746" s="15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A747" s="30"/>
      <c r="B747" s="3" t="s">
        <v>87</v>
      </c>
      <c r="C747" s="29"/>
      <c r="D747" s="13" t="s">
        <v>754</v>
      </c>
      <c r="E747" s="13" t="s">
        <v>754</v>
      </c>
      <c r="F747" s="13" t="s">
        <v>754</v>
      </c>
      <c r="G747" s="13" t="s">
        <v>754</v>
      </c>
      <c r="H747" s="15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6"/>
    </row>
    <row r="748" spans="1:65">
      <c r="A748" s="30"/>
      <c r="B748" s="3" t="s">
        <v>270</v>
      </c>
      <c r="C748" s="29"/>
      <c r="D748" s="13" t="s">
        <v>754</v>
      </c>
      <c r="E748" s="13" t="s">
        <v>754</v>
      </c>
      <c r="F748" s="13" t="s">
        <v>754</v>
      </c>
      <c r="G748" s="13" t="s">
        <v>754</v>
      </c>
      <c r="H748" s="15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6"/>
    </row>
    <row r="749" spans="1:65">
      <c r="A749" s="30"/>
      <c r="B749" s="46" t="s">
        <v>271</v>
      </c>
      <c r="C749" s="47"/>
      <c r="D749" s="45">
        <v>0.67</v>
      </c>
      <c r="E749" s="45">
        <v>0.67</v>
      </c>
      <c r="F749" s="45">
        <v>0.67</v>
      </c>
      <c r="G749" s="45">
        <v>2.29</v>
      </c>
      <c r="H749" s="15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6"/>
    </row>
    <row r="750" spans="1:65">
      <c r="B750" s="31"/>
      <c r="C750" s="20"/>
      <c r="D750" s="20"/>
      <c r="E750" s="20"/>
      <c r="F750" s="20"/>
      <c r="G750" s="20"/>
      <c r="BM750" s="56"/>
    </row>
    <row r="751" spans="1:65" ht="15">
      <c r="B751" s="8" t="s">
        <v>603</v>
      </c>
      <c r="BM751" s="28" t="s">
        <v>67</v>
      </c>
    </row>
    <row r="752" spans="1:65" ht="15">
      <c r="A752" s="25" t="s">
        <v>43</v>
      </c>
      <c r="B752" s="18" t="s">
        <v>110</v>
      </c>
      <c r="C752" s="15" t="s">
        <v>111</v>
      </c>
      <c r="D752" s="16" t="s">
        <v>227</v>
      </c>
      <c r="E752" s="17" t="s">
        <v>227</v>
      </c>
      <c r="F752" s="17" t="s">
        <v>227</v>
      </c>
      <c r="G752" s="17" t="s">
        <v>227</v>
      </c>
      <c r="H752" s="17" t="s">
        <v>227</v>
      </c>
      <c r="I752" s="17" t="s">
        <v>227</v>
      </c>
      <c r="J752" s="17" t="s">
        <v>227</v>
      </c>
      <c r="K752" s="17" t="s">
        <v>227</v>
      </c>
      <c r="L752" s="17" t="s">
        <v>227</v>
      </c>
      <c r="M752" s="17" t="s">
        <v>227</v>
      </c>
      <c r="N752" s="17" t="s">
        <v>227</v>
      </c>
      <c r="O752" s="17" t="s">
        <v>227</v>
      </c>
      <c r="P752" s="17" t="s">
        <v>227</v>
      </c>
      <c r="Q752" s="17" t="s">
        <v>227</v>
      </c>
      <c r="R752" s="17" t="s">
        <v>227</v>
      </c>
      <c r="S752" s="17" t="s">
        <v>227</v>
      </c>
      <c r="T752" s="17" t="s">
        <v>227</v>
      </c>
      <c r="U752" s="17" t="s">
        <v>227</v>
      </c>
      <c r="V752" s="157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228</v>
      </c>
      <c r="C753" s="9" t="s">
        <v>228</v>
      </c>
      <c r="D753" s="155" t="s">
        <v>232</v>
      </c>
      <c r="E753" s="156" t="s">
        <v>233</v>
      </c>
      <c r="F753" s="156" t="s">
        <v>237</v>
      </c>
      <c r="G753" s="156" t="s">
        <v>242</v>
      </c>
      <c r="H753" s="156" t="s">
        <v>243</v>
      </c>
      <c r="I753" s="156" t="s">
        <v>244</v>
      </c>
      <c r="J753" s="156" t="s">
        <v>245</v>
      </c>
      <c r="K753" s="156" t="s">
        <v>246</v>
      </c>
      <c r="L753" s="156" t="s">
        <v>247</v>
      </c>
      <c r="M753" s="156" t="s">
        <v>248</v>
      </c>
      <c r="N753" s="156" t="s">
        <v>249</v>
      </c>
      <c r="O753" s="156" t="s">
        <v>250</v>
      </c>
      <c r="P753" s="156" t="s">
        <v>251</v>
      </c>
      <c r="Q753" s="156" t="s">
        <v>253</v>
      </c>
      <c r="R753" s="156" t="s">
        <v>255</v>
      </c>
      <c r="S753" s="156" t="s">
        <v>257</v>
      </c>
      <c r="T753" s="156" t="s">
        <v>259</v>
      </c>
      <c r="U753" s="156" t="s">
        <v>260</v>
      </c>
      <c r="V753" s="157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290</v>
      </c>
      <c r="E754" s="11" t="s">
        <v>290</v>
      </c>
      <c r="F754" s="11" t="s">
        <v>329</v>
      </c>
      <c r="G754" s="11" t="s">
        <v>290</v>
      </c>
      <c r="H754" s="11" t="s">
        <v>290</v>
      </c>
      <c r="I754" s="11" t="s">
        <v>290</v>
      </c>
      <c r="J754" s="11" t="s">
        <v>290</v>
      </c>
      <c r="K754" s="11" t="s">
        <v>290</v>
      </c>
      <c r="L754" s="11" t="s">
        <v>329</v>
      </c>
      <c r="M754" s="11" t="s">
        <v>329</v>
      </c>
      <c r="N754" s="11" t="s">
        <v>329</v>
      </c>
      <c r="O754" s="11" t="s">
        <v>329</v>
      </c>
      <c r="P754" s="11" t="s">
        <v>329</v>
      </c>
      <c r="Q754" s="11" t="s">
        <v>290</v>
      </c>
      <c r="R754" s="11" t="s">
        <v>290</v>
      </c>
      <c r="S754" s="11" t="s">
        <v>290</v>
      </c>
      <c r="T754" s="11" t="s">
        <v>290</v>
      </c>
      <c r="U754" s="11" t="s">
        <v>329</v>
      </c>
      <c r="V754" s="157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0</v>
      </c>
    </row>
    <row r="755" spans="1:65">
      <c r="A755" s="30"/>
      <c r="B755" s="19"/>
      <c r="C755" s="9"/>
      <c r="D755" s="26" t="s">
        <v>330</v>
      </c>
      <c r="E755" s="26" t="s">
        <v>331</v>
      </c>
      <c r="F755" s="26" t="s">
        <v>333</v>
      </c>
      <c r="G755" s="26" t="s">
        <v>333</v>
      </c>
      <c r="H755" s="26" t="s">
        <v>333</v>
      </c>
      <c r="I755" s="26" t="s">
        <v>333</v>
      </c>
      <c r="J755" s="26" t="s">
        <v>333</v>
      </c>
      <c r="K755" s="26" t="s">
        <v>333</v>
      </c>
      <c r="L755" s="26" t="s">
        <v>331</v>
      </c>
      <c r="M755" s="26" t="s">
        <v>332</v>
      </c>
      <c r="N755" s="26" t="s">
        <v>332</v>
      </c>
      <c r="O755" s="26" t="s">
        <v>331</v>
      </c>
      <c r="P755" s="26" t="s">
        <v>333</v>
      </c>
      <c r="Q755" s="26" t="s">
        <v>332</v>
      </c>
      <c r="R755" s="26" t="s">
        <v>331</v>
      </c>
      <c r="S755" s="26" t="s">
        <v>333</v>
      </c>
      <c r="T755" s="26" t="s">
        <v>333</v>
      </c>
      <c r="U755" s="26" t="s">
        <v>332</v>
      </c>
      <c r="V755" s="157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0</v>
      </c>
    </row>
    <row r="756" spans="1:65">
      <c r="A756" s="30"/>
      <c r="B756" s="18">
        <v>1</v>
      </c>
      <c r="C756" s="14">
        <v>1</v>
      </c>
      <c r="D756" s="219">
        <v>103.6209939926365</v>
      </c>
      <c r="E756" s="219">
        <v>106.46</v>
      </c>
      <c r="F756" s="219">
        <v>88.8</v>
      </c>
      <c r="G756" s="219">
        <v>100</v>
      </c>
      <c r="H756" s="219">
        <v>113.5</v>
      </c>
      <c r="I756" s="219">
        <v>108</v>
      </c>
      <c r="J756" s="219">
        <v>113</v>
      </c>
      <c r="K756" s="219">
        <v>99.8</v>
      </c>
      <c r="L756" s="219">
        <v>95.794789620421398</v>
      </c>
      <c r="M756" s="219">
        <v>101</v>
      </c>
      <c r="N756" s="219">
        <v>101.7</v>
      </c>
      <c r="O756" s="219">
        <v>112</v>
      </c>
      <c r="P756" s="219">
        <v>101</v>
      </c>
      <c r="Q756" s="219">
        <v>104</v>
      </c>
      <c r="R756" s="219">
        <v>110.72</v>
      </c>
      <c r="S756" s="219">
        <v>106</v>
      </c>
      <c r="T756" s="219">
        <v>120</v>
      </c>
      <c r="U756" s="219">
        <v>109.3</v>
      </c>
      <c r="V756" s="222"/>
      <c r="W756" s="223"/>
      <c r="X756" s="223"/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24">
        <v>1</v>
      </c>
    </row>
    <row r="757" spans="1:65">
      <c r="A757" s="30"/>
      <c r="B757" s="19">
        <v>1</v>
      </c>
      <c r="C757" s="9">
        <v>2</v>
      </c>
      <c r="D757" s="225">
        <v>105.8669855359889</v>
      </c>
      <c r="E757" s="225">
        <v>108.68</v>
      </c>
      <c r="F757" s="225">
        <v>90.1</v>
      </c>
      <c r="G757" s="225">
        <v>105</v>
      </c>
      <c r="H757" s="225">
        <v>108.5</v>
      </c>
      <c r="I757" s="225">
        <v>105.5</v>
      </c>
      <c r="J757" s="225">
        <v>118</v>
      </c>
      <c r="K757" s="225">
        <v>97.4</v>
      </c>
      <c r="L757" s="225">
        <v>95.271484381199997</v>
      </c>
      <c r="M757" s="225">
        <v>99.1</v>
      </c>
      <c r="N757" s="225">
        <v>105.4</v>
      </c>
      <c r="O757" s="225">
        <v>114</v>
      </c>
      <c r="P757" s="225">
        <v>103</v>
      </c>
      <c r="Q757" s="225">
        <v>106</v>
      </c>
      <c r="R757" s="225">
        <v>108.8</v>
      </c>
      <c r="S757" s="225">
        <v>104</v>
      </c>
      <c r="T757" s="225">
        <v>122</v>
      </c>
      <c r="U757" s="227">
        <v>96.8</v>
      </c>
      <c r="V757" s="222"/>
      <c r="W757" s="223"/>
      <c r="X757" s="223"/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  <c r="AL757" s="223"/>
      <c r="AM757" s="223"/>
      <c r="AN757" s="223"/>
      <c r="AO757" s="223"/>
      <c r="AP757" s="223"/>
      <c r="AQ757" s="223"/>
      <c r="AR757" s="223"/>
      <c r="AS757" s="223"/>
      <c r="AT757" s="223"/>
      <c r="AU757" s="223"/>
      <c r="AV757" s="223"/>
      <c r="AW757" s="223"/>
      <c r="AX757" s="223"/>
      <c r="AY757" s="223"/>
      <c r="AZ757" s="223"/>
      <c r="BA757" s="223"/>
      <c r="BB757" s="223"/>
      <c r="BC757" s="223"/>
      <c r="BD757" s="223"/>
      <c r="BE757" s="223"/>
      <c r="BF757" s="223"/>
      <c r="BG757" s="223"/>
      <c r="BH757" s="223"/>
      <c r="BI757" s="223"/>
      <c r="BJ757" s="223"/>
      <c r="BK757" s="223"/>
      <c r="BL757" s="223"/>
      <c r="BM757" s="224">
        <v>34</v>
      </c>
    </row>
    <row r="758" spans="1:65">
      <c r="A758" s="30"/>
      <c r="B758" s="19">
        <v>1</v>
      </c>
      <c r="C758" s="9">
        <v>3</v>
      </c>
      <c r="D758" s="225">
        <v>103.03731210013319</v>
      </c>
      <c r="E758" s="225">
        <v>108.77</v>
      </c>
      <c r="F758" s="225">
        <v>93.3</v>
      </c>
      <c r="G758" s="225">
        <v>103</v>
      </c>
      <c r="H758" s="225">
        <v>116</v>
      </c>
      <c r="I758" s="225">
        <v>107.5</v>
      </c>
      <c r="J758" s="225">
        <v>112</v>
      </c>
      <c r="K758" s="225">
        <v>95.2</v>
      </c>
      <c r="L758" s="225">
        <v>96.126439428615868</v>
      </c>
      <c r="M758" s="225">
        <v>98.2</v>
      </c>
      <c r="N758" s="225">
        <v>104</v>
      </c>
      <c r="O758" s="225">
        <v>113</v>
      </c>
      <c r="P758" s="225">
        <v>97.8</v>
      </c>
      <c r="Q758" s="225">
        <v>104</v>
      </c>
      <c r="R758" s="225">
        <v>112.73</v>
      </c>
      <c r="S758" s="225">
        <v>106</v>
      </c>
      <c r="T758" s="225">
        <v>121</v>
      </c>
      <c r="U758" s="225">
        <v>106.5</v>
      </c>
      <c r="V758" s="222"/>
      <c r="W758" s="223"/>
      <c r="X758" s="223"/>
      <c r="Y758" s="223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  <c r="AL758" s="223"/>
      <c r="AM758" s="223"/>
      <c r="AN758" s="223"/>
      <c r="AO758" s="223"/>
      <c r="AP758" s="223"/>
      <c r="AQ758" s="223"/>
      <c r="AR758" s="223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24">
        <v>16</v>
      </c>
    </row>
    <row r="759" spans="1:65">
      <c r="A759" s="30"/>
      <c r="B759" s="19">
        <v>1</v>
      </c>
      <c r="C759" s="9">
        <v>4</v>
      </c>
      <c r="D759" s="225">
        <v>102.36652523044387</v>
      </c>
      <c r="E759" s="225">
        <v>109.83</v>
      </c>
      <c r="F759" s="225">
        <v>94.5</v>
      </c>
      <c r="G759" s="225">
        <v>102</v>
      </c>
      <c r="H759" s="225">
        <v>115.5</v>
      </c>
      <c r="I759" s="225">
        <v>105.5</v>
      </c>
      <c r="J759" s="225">
        <v>112.5</v>
      </c>
      <c r="K759" s="225">
        <v>102.5</v>
      </c>
      <c r="L759" s="225">
        <v>92.356551663176958</v>
      </c>
      <c r="M759" s="225">
        <v>98.9</v>
      </c>
      <c r="N759" s="225">
        <v>104.6</v>
      </c>
      <c r="O759" s="225">
        <v>116</v>
      </c>
      <c r="P759" s="225">
        <v>99.4</v>
      </c>
      <c r="Q759" s="225">
        <v>102</v>
      </c>
      <c r="R759" s="225">
        <v>108.79</v>
      </c>
      <c r="S759" s="225">
        <v>109</v>
      </c>
      <c r="T759" s="225">
        <v>123.00000000000001</v>
      </c>
      <c r="U759" s="225">
        <v>109.1</v>
      </c>
      <c r="V759" s="222"/>
      <c r="W759" s="223"/>
      <c r="X759" s="223"/>
      <c r="Y759" s="223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  <c r="AL759" s="223"/>
      <c r="AM759" s="223"/>
      <c r="AN759" s="223"/>
      <c r="AO759" s="223"/>
      <c r="AP759" s="223"/>
      <c r="AQ759" s="223"/>
      <c r="AR759" s="223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24">
        <v>105.46338500594544</v>
      </c>
    </row>
    <row r="760" spans="1:65">
      <c r="A760" s="30"/>
      <c r="B760" s="19">
        <v>1</v>
      </c>
      <c r="C760" s="9">
        <v>5</v>
      </c>
      <c r="D760" s="225">
        <v>105.92280634917066</v>
      </c>
      <c r="E760" s="225">
        <v>111.29</v>
      </c>
      <c r="F760" s="225">
        <v>93</v>
      </c>
      <c r="G760" s="225">
        <v>99.6</v>
      </c>
      <c r="H760" s="225">
        <v>105</v>
      </c>
      <c r="I760" s="225">
        <v>103.5</v>
      </c>
      <c r="J760" s="225">
        <v>110</v>
      </c>
      <c r="K760" s="225">
        <v>92.6</v>
      </c>
      <c r="L760" s="225">
        <v>94.103439454799997</v>
      </c>
      <c r="M760" s="225">
        <v>100.9</v>
      </c>
      <c r="N760" s="225">
        <v>102.7</v>
      </c>
      <c r="O760" s="225">
        <v>113</v>
      </c>
      <c r="P760" s="225">
        <v>98.8</v>
      </c>
      <c r="Q760" s="225">
        <v>110</v>
      </c>
      <c r="R760" s="225">
        <v>109.61</v>
      </c>
      <c r="S760" s="225">
        <v>105</v>
      </c>
      <c r="T760" s="225">
        <v>120</v>
      </c>
      <c r="U760" s="225">
        <v>110.5</v>
      </c>
      <c r="V760" s="222"/>
      <c r="W760" s="223"/>
      <c r="X760" s="223"/>
      <c r="Y760" s="223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  <c r="AL760" s="223"/>
      <c r="AM760" s="223"/>
      <c r="AN760" s="223"/>
      <c r="AO760" s="223"/>
      <c r="AP760" s="223"/>
      <c r="AQ760" s="223"/>
      <c r="AR760" s="223"/>
      <c r="AS760" s="223"/>
      <c r="AT760" s="223"/>
      <c r="AU760" s="223"/>
      <c r="AV760" s="223"/>
      <c r="AW760" s="223"/>
      <c r="AX760" s="223"/>
      <c r="AY760" s="223"/>
      <c r="AZ760" s="223"/>
      <c r="BA760" s="223"/>
      <c r="BB760" s="223"/>
      <c r="BC760" s="223"/>
      <c r="BD760" s="223"/>
      <c r="BE760" s="223"/>
      <c r="BF760" s="223"/>
      <c r="BG760" s="223"/>
      <c r="BH760" s="223"/>
      <c r="BI760" s="223"/>
      <c r="BJ760" s="223"/>
      <c r="BK760" s="223"/>
      <c r="BL760" s="223"/>
      <c r="BM760" s="224">
        <v>108</v>
      </c>
    </row>
    <row r="761" spans="1:65">
      <c r="A761" s="30"/>
      <c r="B761" s="19">
        <v>1</v>
      </c>
      <c r="C761" s="9">
        <v>6</v>
      </c>
      <c r="D761" s="225">
        <v>102.31370652251204</v>
      </c>
      <c r="E761" s="225">
        <v>110.55</v>
      </c>
      <c r="F761" s="225">
        <v>91.2</v>
      </c>
      <c r="G761" s="225">
        <v>99.4</v>
      </c>
      <c r="H761" s="225">
        <v>114.5</v>
      </c>
      <c r="I761" s="225">
        <v>108</v>
      </c>
      <c r="J761" s="225">
        <v>114.5</v>
      </c>
      <c r="K761" s="225">
        <v>100.5</v>
      </c>
      <c r="L761" s="225">
        <v>92.694546363003695</v>
      </c>
      <c r="M761" s="225">
        <v>98.3</v>
      </c>
      <c r="N761" s="225">
        <v>103.9</v>
      </c>
      <c r="O761" s="225">
        <v>114</v>
      </c>
      <c r="P761" s="225">
        <v>99.3</v>
      </c>
      <c r="Q761" s="225">
        <v>105</v>
      </c>
      <c r="R761" s="225">
        <v>111.12</v>
      </c>
      <c r="S761" s="225">
        <v>104</v>
      </c>
      <c r="T761" s="225">
        <v>118</v>
      </c>
      <c r="U761" s="225">
        <v>110.7</v>
      </c>
      <c r="V761" s="222"/>
      <c r="W761" s="223"/>
      <c r="X761" s="223"/>
      <c r="Y761" s="223"/>
      <c r="Z761" s="223"/>
      <c r="AA761" s="223"/>
      <c r="AB761" s="223"/>
      <c r="AC761" s="223"/>
      <c r="AD761" s="223"/>
      <c r="AE761" s="223"/>
      <c r="AF761" s="223"/>
      <c r="AG761" s="223"/>
      <c r="AH761" s="223"/>
      <c r="AI761" s="223"/>
      <c r="AJ761" s="223"/>
      <c r="AK761" s="223"/>
      <c r="AL761" s="223"/>
      <c r="AM761" s="223"/>
      <c r="AN761" s="223"/>
      <c r="AO761" s="223"/>
      <c r="AP761" s="223"/>
      <c r="AQ761" s="223"/>
      <c r="AR761" s="223"/>
      <c r="AS761" s="223"/>
      <c r="AT761" s="223"/>
      <c r="AU761" s="223"/>
      <c r="AV761" s="223"/>
      <c r="AW761" s="223"/>
      <c r="AX761" s="223"/>
      <c r="AY761" s="223"/>
      <c r="AZ761" s="223"/>
      <c r="BA761" s="223"/>
      <c r="BB761" s="223"/>
      <c r="BC761" s="223"/>
      <c r="BD761" s="223"/>
      <c r="BE761" s="223"/>
      <c r="BF761" s="223"/>
      <c r="BG761" s="223"/>
      <c r="BH761" s="223"/>
      <c r="BI761" s="223"/>
      <c r="BJ761" s="223"/>
      <c r="BK761" s="223"/>
      <c r="BL761" s="223"/>
      <c r="BM761" s="228"/>
    </row>
    <row r="762" spans="1:65">
      <c r="A762" s="30"/>
      <c r="B762" s="20" t="s">
        <v>267</v>
      </c>
      <c r="C762" s="12"/>
      <c r="D762" s="229">
        <v>103.85472162181419</v>
      </c>
      <c r="E762" s="229">
        <v>109.26333333333332</v>
      </c>
      <c r="F762" s="229">
        <v>91.816666666666663</v>
      </c>
      <c r="G762" s="229">
        <v>101.5</v>
      </c>
      <c r="H762" s="229">
        <v>112.16666666666667</v>
      </c>
      <c r="I762" s="229">
        <v>106.33333333333333</v>
      </c>
      <c r="J762" s="229">
        <v>113.33333333333333</v>
      </c>
      <c r="K762" s="229">
        <v>98</v>
      </c>
      <c r="L762" s="229">
        <v>94.391208485202995</v>
      </c>
      <c r="M762" s="229">
        <v>99.399999999999991</v>
      </c>
      <c r="N762" s="229">
        <v>103.71666666666668</v>
      </c>
      <c r="O762" s="229">
        <v>113.66666666666667</v>
      </c>
      <c r="P762" s="229">
        <v>99.88333333333334</v>
      </c>
      <c r="Q762" s="229">
        <v>105.16666666666667</v>
      </c>
      <c r="R762" s="229">
        <v>110.295</v>
      </c>
      <c r="S762" s="229">
        <v>105.66666666666667</v>
      </c>
      <c r="T762" s="229">
        <v>120.66666666666667</v>
      </c>
      <c r="U762" s="229">
        <v>107.15000000000002</v>
      </c>
      <c r="V762" s="222"/>
      <c r="W762" s="223"/>
      <c r="X762" s="223"/>
      <c r="Y762" s="223"/>
      <c r="Z762" s="223"/>
      <c r="AA762" s="223"/>
      <c r="AB762" s="223"/>
      <c r="AC762" s="223"/>
      <c r="AD762" s="223"/>
      <c r="AE762" s="223"/>
      <c r="AF762" s="223"/>
      <c r="AG762" s="223"/>
      <c r="AH762" s="223"/>
      <c r="AI762" s="223"/>
      <c r="AJ762" s="223"/>
      <c r="AK762" s="223"/>
      <c r="AL762" s="223"/>
      <c r="AM762" s="223"/>
      <c r="AN762" s="223"/>
      <c r="AO762" s="223"/>
      <c r="AP762" s="223"/>
      <c r="AQ762" s="223"/>
      <c r="AR762" s="223"/>
      <c r="AS762" s="223"/>
      <c r="AT762" s="223"/>
      <c r="AU762" s="223"/>
      <c r="AV762" s="223"/>
      <c r="AW762" s="223"/>
      <c r="AX762" s="223"/>
      <c r="AY762" s="223"/>
      <c r="AZ762" s="223"/>
      <c r="BA762" s="223"/>
      <c r="BB762" s="223"/>
      <c r="BC762" s="223"/>
      <c r="BD762" s="223"/>
      <c r="BE762" s="223"/>
      <c r="BF762" s="223"/>
      <c r="BG762" s="223"/>
      <c r="BH762" s="223"/>
      <c r="BI762" s="223"/>
      <c r="BJ762" s="223"/>
      <c r="BK762" s="223"/>
      <c r="BL762" s="223"/>
      <c r="BM762" s="228"/>
    </row>
    <row r="763" spans="1:65">
      <c r="A763" s="30"/>
      <c r="B763" s="3" t="s">
        <v>268</v>
      </c>
      <c r="C763" s="29"/>
      <c r="D763" s="225">
        <v>103.32915304638485</v>
      </c>
      <c r="E763" s="225">
        <v>109.3</v>
      </c>
      <c r="F763" s="225">
        <v>92.1</v>
      </c>
      <c r="G763" s="225">
        <v>101</v>
      </c>
      <c r="H763" s="225">
        <v>114</v>
      </c>
      <c r="I763" s="225">
        <v>106.5</v>
      </c>
      <c r="J763" s="225">
        <v>112.75</v>
      </c>
      <c r="K763" s="225">
        <v>98.6</v>
      </c>
      <c r="L763" s="225">
        <v>94.687461917999997</v>
      </c>
      <c r="M763" s="225">
        <v>99</v>
      </c>
      <c r="N763" s="225">
        <v>103.95</v>
      </c>
      <c r="O763" s="225">
        <v>113.5</v>
      </c>
      <c r="P763" s="225">
        <v>99.35</v>
      </c>
      <c r="Q763" s="225">
        <v>104.5</v>
      </c>
      <c r="R763" s="225">
        <v>110.16499999999999</v>
      </c>
      <c r="S763" s="225">
        <v>105.5</v>
      </c>
      <c r="T763" s="225">
        <v>120.5</v>
      </c>
      <c r="U763" s="225">
        <v>109.19999999999999</v>
      </c>
      <c r="V763" s="222"/>
      <c r="W763" s="223"/>
      <c r="X763" s="223"/>
      <c r="Y763" s="223"/>
      <c r="Z763" s="223"/>
      <c r="AA763" s="223"/>
      <c r="AB763" s="223"/>
      <c r="AC763" s="223"/>
      <c r="AD763" s="223"/>
      <c r="AE763" s="223"/>
      <c r="AF763" s="223"/>
      <c r="AG763" s="223"/>
      <c r="AH763" s="223"/>
      <c r="AI763" s="223"/>
      <c r="AJ763" s="223"/>
      <c r="AK763" s="223"/>
      <c r="AL763" s="223"/>
      <c r="AM763" s="223"/>
      <c r="AN763" s="223"/>
      <c r="AO763" s="223"/>
      <c r="AP763" s="223"/>
      <c r="AQ763" s="223"/>
      <c r="AR763" s="223"/>
      <c r="AS763" s="223"/>
      <c r="AT763" s="223"/>
      <c r="AU763" s="223"/>
      <c r="AV763" s="223"/>
      <c r="AW763" s="223"/>
      <c r="AX763" s="223"/>
      <c r="AY763" s="223"/>
      <c r="AZ763" s="223"/>
      <c r="BA763" s="223"/>
      <c r="BB763" s="223"/>
      <c r="BC763" s="223"/>
      <c r="BD763" s="223"/>
      <c r="BE763" s="223"/>
      <c r="BF763" s="223"/>
      <c r="BG763" s="223"/>
      <c r="BH763" s="223"/>
      <c r="BI763" s="223"/>
      <c r="BJ763" s="223"/>
      <c r="BK763" s="223"/>
      <c r="BL763" s="223"/>
      <c r="BM763" s="228"/>
    </row>
    <row r="764" spans="1:65">
      <c r="A764" s="30"/>
      <c r="B764" s="3" t="s">
        <v>269</v>
      </c>
      <c r="C764" s="29"/>
      <c r="D764" s="225">
        <v>1.6515703718676635</v>
      </c>
      <c r="E764" s="225">
        <v>1.704484281730599</v>
      </c>
      <c r="F764" s="225">
        <v>2.1553808634825242</v>
      </c>
      <c r="G764" s="225">
        <v>2.2369622258768698</v>
      </c>
      <c r="H764" s="225">
        <v>4.4234225060089694</v>
      </c>
      <c r="I764" s="225">
        <v>1.8073922282301278</v>
      </c>
      <c r="J764" s="225">
        <v>2.7141603981096374</v>
      </c>
      <c r="K764" s="225">
        <v>3.6633318168028413</v>
      </c>
      <c r="L764" s="225">
        <v>1.6035743723553229</v>
      </c>
      <c r="M764" s="225">
        <v>1.2489995996796808</v>
      </c>
      <c r="N764" s="225">
        <v>1.3287839051804717</v>
      </c>
      <c r="O764" s="225">
        <v>1.3662601021279464</v>
      </c>
      <c r="P764" s="225">
        <v>1.8465282739960061</v>
      </c>
      <c r="Q764" s="225">
        <v>2.7141603981096378</v>
      </c>
      <c r="R764" s="225">
        <v>1.5336068596612378</v>
      </c>
      <c r="S764" s="225">
        <v>1.8618986725025255</v>
      </c>
      <c r="T764" s="225">
        <v>1.75119007154183</v>
      </c>
      <c r="U764" s="225">
        <v>5.2876270670311092</v>
      </c>
      <c r="V764" s="222"/>
      <c r="W764" s="223"/>
      <c r="X764" s="223"/>
      <c r="Y764" s="223"/>
      <c r="Z764" s="223"/>
      <c r="AA764" s="223"/>
      <c r="AB764" s="223"/>
      <c r="AC764" s="223"/>
      <c r="AD764" s="223"/>
      <c r="AE764" s="223"/>
      <c r="AF764" s="223"/>
      <c r="AG764" s="223"/>
      <c r="AH764" s="223"/>
      <c r="AI764" s="223"/>
      <c r="AJ764" s="223"/>
      <c r="AK764" s="223"/>
      <c r="AL764" s="223"/>
      <c r="AM764" s="223"/>
      <c r="AN764" s="223"/>
      <c r="AO764" s="223"/>
      <c r="AP764" s="223"/>
      <c r="AQ764" s="223"/>
      <c r="AR764" s="223"/>
      <c r="AS764" s="223"/>
      <c r="AT764" s="223"/>
      <c r="AU764" s="223"/>
      <c r="AV764" s="223"/>
      <c r="AW764" s="223"/>
      <c r="AX764" s="223"/>
      <c r="AY764" s="223"/>
      <c r="AZ764" s="223"/>
      <c r="BA764" s="223"/>
      <c r="BB764" s="223"/>
      <c r="BC764" s="223"/>
      <c r="BD764" s="223"/>
      <c r="BE764" s="223"/>
      <c r="BF764" s="223"/>
      <c r="BG764" s="223"/>
      <c r="BH764" s="223"/>
      <c r="BI764" s="223"/>
      <c r="BJ764" s="223"/>
      <c r="BK764" s="223"/>
      <c r="BL764" s="223"/>
      <c r="BM764" s="228"/>
    </row>
    <row r="765" spans="1:65">
      <c r="A765" s="30"/>
      <c r="B765" s="3" t="s">
        <v>87</v>
      </c>
      <c r="C765" s="29"/>
      <c r="D765" s="13">
        <v>1.5902698944029129E-2</v>
      </c>
      <c r="E765" s="13">
        <v>1.5599782925628596E-2</v>
      </c>
      <c r="F765" s="13">
        <v>2.3474832421301772E-2</v>
      </c>
      <c r="G765" s="13">
        <v>2.2039036708146501E-2</v>
      </c>
      <c r="H765" s="13">
        <v>3.9436159043170604E-2</v>
      </c>
      <c r="I765" s="13">
        <v>1.6997419074264525E-2</v>
      </c>
      <c r="J765" s="13">
        <v>2.3948474100967388E-2</v>
      </c>
      <c r="K765" s="13">
        <v>3.7380936906151442E-2</v>
      </c>
      <c r="L765" s="13">
        <v>1.6988598812215688E-2</v>
      </c>
      <c r="M765" s="13">
        <v>1.2565388326757352E-2</v>
      </c>
      <c r="N765" s="13">
        <v>1.2811671912394068E-2</v>
      </c>
      <c r="O765" s="13">
        <v>1.2019883596433545E-2</v>
      </c>
      <c r="P765" s="13">
        <v>1.8486850732481287E-2</v>
      </c>
      <c r="Q765" s="13">
        <v>2.5808181281549644E-2</v>
      </c>
      <c r="R765" s="13">
        <v>1.3904590957534229E-2</v>
      </c>
      <c r="S765" s="13">
        <v>1.7620492168793616E-2</v>
      </c>
      <c r="T765" s="13">
        <v>1.4512624902280358E-2</v>
      </c>
      <c r="U765" s="13">
        <v>4.934789609921706E-2</v>
      </c>
      <c r="V765" s="157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6"/>
    </row>
    <row r="766" spans="1:65">
      <c r="A766" s="30"/>
      <c r="B766" s="3" t="s">
        <v>270</v>
      </c>
      <c r="C766" s="29"/>
      <c r="D766" s="13">
        <v>-1.5253287992231246E-2</v>
      </c>
      <c r="E766" s="13">
        <v>3.6030972523531934E-2</v>
      </c>
      <c r="F766" s="13">
        <v>-0.12939768943040708</v>
      </c>
      <c r="G766" s="13">
        <v>-3.7580673194986147E-2</v>
      </c>
      <c r="H766" s="13">
        <v>6.356027412114007E-2</v>
      </c>
      <c r="I766" s="13">
        <v>8.248818557633486E-3</v>
      </c>
      <c r="J766" s="13">
        <v>7.4622565233841254E-2</v>
      </c>
      <c r="K766" s="13">
        <v>-7.0767546533090142E-2</v>
      </c>
      <c r="L766" s="13">
        <v>-0.10498597707743074</v>
      </c>
      <c r="M766" s="13">
        <v>-5.7492797197848611E-2</v>
      </c>
      <c r="N766" s="13">
        <v>-1.6562320080853565E-2</v>
      </c>
      <c r="O766" s="13">
        <v>7.7783219837470385E-2</v>
      </c>
      <c r="P766" s="13">
        <v>-5.290984802258647E-2</v>
      </c>
      <c r="Q766" s="13">
        <v>-2.8134725550676976E-3</v>
      </c>
      <c r="R766" s="13">
        <v>4.5813198521763576E-2</v>
      </c>
      <c r="S766" s="13">
        <v>1.9275093503756668E-3</v>
      </c>
      <c r="T766" s="13">
        <v>0.14415696651367815</v>
      </c>
      <c r="U766" s="13">
        <v>1.5992422336524648E-2</v>
      </c>
      <c r="V766" s="157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6"/>
    </row>
    <row r="767" spans="1:65">
      <c r="A767" s="30"/>
      <c r="B767" s="46" t="s">
        <v>271</v>
      </c>
      <c r="C767" s="47"/>
      <c r="D767" s="45">
        <v>0.2</v>
      </c>
      <c r="E767" s="45">
        <v>0.5</v>
      </c>
      <c r="F767" s="45">
        <v>1.76</v>
      </c>
      <c r="G767" s="45">
        <v>0.51</v>
      </c>
      <c r="H767" s="45">
        <v>0.87</v>
      </c>
      <c r="I767" s="45">
        <v>0.12</v>
      </c>
      <c r="J767" s="45">
        <v>1.03</v>
      </c>
      <c r="K767" s="45">
        <v>0.96</v>
      </c>
      <c r="L767" s="45">
        <v>1.43</v>
      </c>
      <c r="M767" s="45">
        <v>0.78</v>
      </c>
      <c r="N767" s="45">
        <v>0.22</v>
      </c>
      <c r="O767" s="45">
        <v>1.07</v>
      </c>
      <c r="P767" s="45">
        <v>0.72</v>
      </c>
      <c r="Q767" s="45">
        <v>0.03</v>
      </c>
      <c r="R767" s="45">
        <v>0.63</v>
      </c>
      <c r="S767" s="45">
        <v>0.03</v>
      </c>
      <c r="T767" s="45">
        <v>1.98</v>
      </c>
      <c r="U767" s="45">
        <v>0.22</v>
      </c>
      <c r="V767" s="157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6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BM768" s="56"/>
    </row>
    <row r="769" spans="1:65" ht="15">
      <c r="B769" s="8" t="s">
        <v>604</v>
      </c>
      <c r="BM769" s="28" t="s">
        <v>327</v>
      </c>
    </row>
    <row r="770" spans="1:65" ht="15">
      <c r="A770" s="25" t="s">
        <v>59</v>
      </c>
      <c r="B770" s="18" t="s">
        <v>110</v>
      </c>
      <c r="C770" s="15" t="s">
        <v>111</v>
      </c>
      <c r="D770" s="16" t="s">
        <v>227</v>
      </c>
      <c r="E770" s="17" t="s">
        <v>227</v>
      </c>
      <c r="F770" s="17" t="s">
        <v>227</v>
      </c>
      <c r="G770" s="17" t="s">
        <v>227</v>
      </c>
      <c r="H770" s="17" t="s">
        <v>227</v>
      </c>
      <c r="I770" s="17" t="s">
        <v>227</v>
      </c>
      <c r="J770" s="17" t="s">
        <v>227</v>
      </c>
      <c r="K770" s="17" t="s">
        <v>227</v>
      </c>
      <c r="L770" s="17" t="s">
        <v>227</v>
      </c>
      <c r="M770" s="17" t="s">
        <v>227</v>
      </c>
      <c r="N770" s="17" t="s">
        <v>227</v>
      </c>
      <c r="O770" s="17" t="s">
        <v>227</v>
      </c>
      <c r="P770" s="17" t="s">
        <v>227</v>
      </c>
      <c r="Q770" s="17" t="s">
        <v>227</v>
      </c>
      <c r="R770" s="17" t="s">
        <v>227</v>
      </c>
      <c r="S770" s="17" t="s">
        <v>227</v>
      </c>
      <c r="T770" s="157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228</v>
      </c>
      <c r="C771" s="9" t="s">
        <v>228</v>
      </c>
      <c r="D771" s="155" t="s">
        <v>232</v>
      </c>
      <c r="E771" s="156" t="s">
        <v>233</v>
      </c>
      <c r="F771" s="156" t="s">
        <v>237</v>
      </c>
      <c r="G771" s="156" t="s">
        <v>242</v>
      </c>
      <c r="H771" s="156" t="s">
        <v>243</v>
      </c>
      <c r="I771" s="156" t="s">
        <v>244</v>
      </c>
      <c r="J771" s="156" t="s">
        <v>245</v>
      </c>
      <c r="K771" s="156" t="s">
        <v>246</v>
      </c>
      <c r="L771" s="156" t="s">
        <v>247</v>
      </c>
      <c r="M771" s="156" t="s">
        <v>248</v>
      </c>
      <c r="N771" s="156" t="s">
        <v>249</v>
      </c>
      <c r="O771" s="156" t="s">
        <v>250</v>
      </c>
      <c r="P771" s="156" t="s">
        <v>251</v>
      </c>
      <c r="Q771" s="156" t="s">
        <v>255</v>
      </c>
      <c r="R771" s="156" t="s">
        <v>259</v>
      </c>
      <c r="S771" s="156" t="s">
        <v>260</v>
      </c>
      <c r="T771" s="157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290</v>
      </c>
      <c r="E772" s="11" t="s">
        <v>290</v>
      </c>
      <c r="F772" s="11" t="s">
        <v>329</v>
      </c>
      <c r="G772" s="11" t="s">
        <v>290</v>
      </c>
      <c r="H772" s="11" t="s">
        <v>290</v>
      </c>
      <c r="I772" s="11" t="s">
        <v>290</v>
      </c>
      <c r="J772" s="11" t="s">
        <v>290</v>
      </c>
      <c r="K772" s="11" t="s">
        <v>290</v>
      </c>
      <c r="L772" s="11" t="s">
        <v>329</v>
      </c>
      <c r="M772" s="11" t="s">
        <v>329</v>
      </c>
      <c r="N772" s="11" t="s">
        <v>329</v>
      </c>
      <c r="O772" s="11" t="s">
        <v>329</v>
      </c>
      <c r="P772" s="11" t="s">
        <v>329</v>
      </c>
      <c r="Q772" s="11" t="s">
        <v>290</v>
      </c>
      <c r="R772" s="11" t="s">
        <v>290</v>
      </c>
      <c r="S772" s="11" t="s">
        <v>329</v>
      </c>
      <c r="T772" s="157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9"/>
      <c r="C773" s="9"/>
      <c r="D773" s="26" t="s">
        <v>330</v>
      </c>
      <c r="E773" s="26" t="s">
        <v>331</v>
      </c>
      <c r="F773" s="26" t="s">
        <v>333</v>
      </c>
      <c r="G773" s="26" t="s">
        <v>333</v>
      </c>
      <c r="H773" s="26" t="s">
        <v>333</v>
      </c>
      <c r="I773" s="26" t="s">
        <v>333</v>
      </c>
      <c r="J773" s="26" t="s">
        <v>333</v>
      </c>
      <c r="K773" s="26" t="s">
        <v>333</v>
      </c>
      <c r="L773" s="26" t="s">
        <v>331</v>
      </c>
      <c r="M773" s="26" t="s">
        <v>332</v>
      </c>
      <c r="N773" s="26" t="s">
        <v>332</v>
      </c>
      <c r="O773" s="26" t="s">
        <v>331</v>
      </c>
      <c r="P773" s="26" t="s">
        <v>333</v>
      </c>
      <c r="Q773" s="26" t="s">
        <v>331</v>
      </c>
      <c r="R773" s="26" t="s">
        <v>333</v>
      </c>
      <c r="S773" s="26" t="s">
        <v>332</v>
      </c>
      <c r="T773" s="157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11" t="s">
        <v>106</v>
      </c>
      <c r="E774" s="210">
        <v>2E-3</v>
      </c>
      <c r="F774" s="210">
        <v>1E-3</v>
      </c>
      <c r="G774" s="210">
        <v>1E-3</v>
      </c>
      <c r="H774" s="210">
        <v>1E-3</v>
      </c>
      <c r="I774" s="210">
        <v>1E-3</v>
      </c>
      <c r="J774" s="210">
        <v>1E-3</v>
      </c>
      <c r="K774" s="210">
        <v>1E-3</v>
      </c>
      <c r="L774" s="211" t="s">
        <v>318</v>
      </c>
      <c r="M774" s="211" t="s">
        <v>319</v>
      </c>
      <c r="N774" s="211" t="s">
        <v>317</v>
      </c>
      <c r="O774" s="211" t="s">
        <v>318</v>
      </c>
      <c r="P774" s="210">
        <v>2E-3</v>
      </c>
      <c r="Q774" s="210">
        <v>1E-3</v>
      </c>
      <c r="R774" s="209">
        <v>2E-3</v>
      </c>
      <c r="S774" s="211" t="s">
        <v>105</v>
      </c>
      <c r="T774" s="212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  <c r="AI774" s="213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4">
        <v>1</v>
      </c>
    </row>
    <row r="775" spans="1:65">
      <c r="A775" s="30"/>
      <c r="B775" s="19">
        <v>1</v>
      </c>
      <c r="C775" s="9">
        <v>2</v>
      </c>
      <c r="D775" s="216" t="s">
        <v>106</v>
      </c>
      <c r="E775" s="23">
        <v>1E-3</v>
      </c>
      <c r="F775" s="23">
        <v>1E-3</v>
      </c>
      <c r="G775" s="23">
        <v>1E-3</v>
      </c>
      <c r="H775" s="23">
        <v>1E-3</v>
      </c>
      <c r="I775" s="23">
        <v>1E-3</v>
      </c>
      <c r="J775" s="23">
        <v>1E-3</v>
      </c>
      <c r="K775" s="23">
        <v>1E-3</v>
      </c>
      <c r="L775" s="216" t="s">
        <v>318</v>
      </c>
      <c r="M775" s="216" t="s">
        <v>319</v>
      </c>
      <c r="N775" s="216">
        <v>2E-3</v>
      </c>
      <c r="O775" s="216" t="s">
        <v>318</v>
      </c>
      <c r="P775" s="23">
        <v>2E-3</v>
      </c>
      <c r="Q775" s="23"/>
      <c r="R775" s="23">
        <v>1E-3</v>
      </c>
      <c r="S775" s="216" t="s">
        <v>105</v>
      </c>
      <c r="T775" s="212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  <c r="AI775" s="213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4">
        <v>2</v>
      </c>
    </row>
    <row r="776" spans="1:65">
      <c r="A776" s="30"/>
      <c r="B776" s="19">
        <v>1</v>
      </c>
      <c r="C776" s="9">
        <v>3</v>
      </c>
      <c r="D776" s="216" t="s">
        <v>106</v>
      </c>
      <c r="E776" s="216" t="s">
        <v>345</v>
      </c>
      <c r="F776" s="23">
        <v>1E-3</v>
      </c>
      <c r="G776" s="23">
        <v>1E-3</v>
      </c>
      <c r="H776" s="23">
        <v>1E-3</v>
      </c>
      <c r="I776" s="23">
        <v>1E-3</v>
      </c>
      <c r="J776" s="23">
        <v>1E-3</v>
      </c>
      <c r="K776" s="23">
        <v>1E-3</v>
      </c>
      <c r="L776" s="216" t="s">
        <v>318</v>
      </c>
      <c r="M776" s="216" t="s">
        <v>319</v>
      </c>
      <c r="N776" s="216">
        <v>2E-3</v>
      </c>
      <c r="O776" s="216" t="s">
        <v>318</v>
      </c>
      <c r="P776" s="23">
        <v>1E-3</v>
      </c>
      <c r="Q776" s="23"/>
      <c r="R776" s="23">
        <v>1E-3</v>
      </c>
      <c r="S776" s="216" t="s">
        <v>105</v>
      </c>
      <c r="T776" s="212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  <c r="AI776" s="213"/>
      <c r="AJ776" s="213"/>
      <c r="AK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AX776" s="213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4">
        <v>16</v>
      </c>
    </row>
    <row r="777" spans="1:65">
      <c r="A777" s="30"/>
      <c r="B777" s="19">
        <v>1</v>
      </c>
      <c r="C777" s="9">
        <v>4</v>
      </c>
      <c r="D777" s="216" t="s">
        <v>106</v>
      </c>
      <c r="E777" s="216" t="s">
        <v>345</v>
      </c>
      <c r="F777" s="23">
        <v>2E-3</v>
      </c>
      <c r="G777" s="23">
        <v>1E-3</v>
      </c>
      <c r="H777" s="23">
        <v>1E-3</v>
      </c>
      <c r="I777" s="23">
        <v>2E-3</v>
      </c>
      <c r="J777" s="217">
        <v>3.0000000000000001E-3</v>
      </c>
      <c r="K777" s="23">
        <v>1E-3</v>
      </c>
      <c r="L777" s="216" t="s">
        <v>318</v>
      </c>
      <c r="M777" s="216" t="s">
        <v>319</v>
      </c>
      <c r="N777" s="216">
        <v>2E-3</v>
      </c>
      <c r="O777" s="216" t="s">
        <v>318</v>
      </c>
      <c r="P777" s="23">
        <v>1E-3</v>
      </c>
      <c r="Q777" s="23">
        <v>1E-3</v>
      </c>
      <c r="R777" s="23">
        <v>1E-3</v>
      </c>
      <c r="S777" s="216" t="s">
        <v>105</v>
      </c>
      <c r="T777" s="212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  <c r="AI777" s="213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4">
        <v>1.17E-3</v>
      </c>
    </row>
    <row r="778" spans="1:65">
      <c r="A778" s="30"/>
      <c r="B778" s="19">
        <v>1</v>
      </c>
      <c r="C778" s="9">
        <v>5</v>
      </c>
      <c r="D778" s="216" t="s">
        <v>106</v>
      </c>
      <c r="E778" s="216" t="s">
        <v>345</v>
      </c>
      <c r="F778" s="23">
        <v>1E-3</v>
      </c>
      <c r="G778" s="23">
        <v>1E-3</v>
      </c>
      <c r="H778" s="216" t="s">
        <v>345</v>
      </c>
      <c r="I778" s="23">
        <v>1E-3</v>
      </c>
      <c r="J778" s="23">
        <v>1E-3</v>
      </c>
      <c r="K778" s="23">
        <v>1E-3</v>
      </c>
      <c r="L778" s="216" t="s">
        <v>318</v>
      </c>
      <c r="M778" s="216" t="s">
        <v>319</v>
      </c>
      <c r="N778" s="216" t="s">
        <v>317</v>
      </c>
      <c r="O778" s="216" t="s">
        <v>318</v>
      </c>
      <c r="P778" s="23">
        <v>1E-3</v>
      </c>
      <c r="Q778" s="23"/>
      <c r="R778" s="23">
        <v>1E-3</v>
      </c>
      <c r="S778" s="216" t="s">
        <v>105</v>
      </c>
      <c r="T778" s="212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  <c r="AI778" s="213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4">
        <v>12</v>
      </c>
    </row>
    <row r="779" spans="1:65">
      <c r="A779" s="30"/>
      <c r="B779" s="19">
        <v>1</v>
      </c>
      <c r="C779" s="9">
        <v>6</v>
      </c>
      <c r="D779" s="216" t="s">
        <v>106</v>
      </c>
      <c r="E779" s="216" t="s">
        <v>345</v>
      </c>
      <c r="F779" s="23">
        <v>1E-3</v>
      </c>
      <c r="G779" s="23">
        <v>1E-3</v>
      </c>
      <c r="H779" s="23">
        <v>1E-3</v>
      </c>
      <c r="I779" s="23">
        <v>2E-3</v>
      </c>
      <c r="J779" s="23">
        <v>2E-3</v>
      </c>
      <c r="K779" s="23">
        <v>1E-3</v>
      </c>
      <c r="L779" s="216" t="s">
        <v>318</v>
      </c>
      <c r="M779" s="216" t="s">
        <v>319</v>
      </c>
      <c r="N779" s="216">
        <v>2E-3</v>
      </c>
      <c r="O779" s="216" t="s">
        <v>318</v>
      </c>
      <c r="P779" s="23">
        <v>2E-3</v>
      </c>
      <c r="Q779" s="23"/>
      <c r="R779" s="23">
        <v>1E-3</v>
      </c>
      <c r="S779" s="216" t="s">
        <v>105</v>
      </c>
      <c r="T779" s="212"/>
      <c r="U779" s="213"/>
      <c r="V779" s="213"/>
      <c r="W779" s="213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57"/>
    </row>
    <row r="780" spans="1:65">
      <c r="A780" s="30"/>
      <c r="B780" s="20" t="s">
        <v>267</v>
      </c>
      <c r="C780" s="12"/>
      <c r="D780" s="218" t="s">
        <v>754</v>
      </c>
      <c r="E780" s="218">
        <v>1.5E-3</v>
      </c>
      <c r="F780" s="218">
        <v>1.1666666666666668E-3</v>
      </c>
      <c r="G780" s="218">
        <v>1E-3</v>
      </c>
      <c r="H780" s="218">
        <v>1E-3</v>
      </c>
      <c r="I780" s="218">
        <v>1.3333333333333333E-3</v>
      </c>
      <c r="J780" s="218">
        <v>1.5000000000000002E-3</v>
      </c>
      <c r="K780" s="218">
        <v>1E-3</v>
      </c>
      <c r="L780" s="218" t="s">
        <v>754</v>
      </c>
      <c r="M780" s="218" t="s">
        <v>754</v>
      </c>
      <c r="N780" s="218">
        <v>2E-3</v>
      </c>
      <c r="O780" s="218" t="s">
        <v>754</v>
      </c>
      <c r="P780" s="218">
        <v>1.5000000000000002E-3</v>
      </c>
      <c r="Q780" s="218">
        <v>1E-3</v>
      </c>
      <c r="R780" s="218">
        <v>1.1666666666666668E-3</v>
      </c>
      <c r="S780" s="218" t="s">
        <v>754</v>
      </c>
      <c r="T780" s="212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57"/>
    </row>
    <row r="781" spans="1:65">
      <c r="A781" s="30"/>
      <c r="B781" s="3" t="s">
        <v>268</v>
      </c>
      <c r="C781" s="29"/>
      <c r="D781" s="23" t="s">
        <v>754</v>
      </c>
      <c r="E781" s="23">
        <v>1.5E-3</v>
      </c>
      <c r="F781" s="23">
        <v>1E-3</v>
      </c>
      <c r="G781" s="23">
        <v>1E-3</v>
      </c>
      <c r="H781" s="23">
        <v>1E-3</v>
      </c>
      <c r="I781" s="23">
        <v>1E-3</v>
      </c>
      <c r="J781" s="23">
        <v>1E-3</v>
      </c>
      <c r="K781" s="23">
        <v>1E-3</v>
      </c>
      <c r="L781" s="23" t="s">
        <v>754</v>
      </c>
      <c r="M781" s="23" t="s">
        <v>754</v>
      </c>
      <c r="N781" s="23">
        <v>2E-3</v>
      </c>
      <c r="O781" s="23" t="s">
        <v>754</v>
      </c>
      <c r="P781" s="23">
        <v>1.5E-3</v>
      </c>
      <c r="Q781" s="23">
        <v>1E-3</v>
      </c>
      <c r="R781" s="23">
        <v>1E-3</v>
      </c>
      <c r="S781" s="23" t="s">
        <v>754</v>
      </c>
      <c r="T781" s="212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57"/>
    </row>
    <row r="782" spans="1:65">
      <c r="A782" s="30"/>
      <c r="B782" s="3" t="s">
        <v>269</v>
      </c>
      <c r="C782" s="29"/>
      <c r="D782" s="23" t="s">
        <v>754</v>
      </c>
      <c r="E782" s="23">
        <v>7.0710678118654751E-4</v>
      </c>
      <c r="F782" s="23">
        <v>4.0824829046386303E-4</v>
      </c>
      <c r="G782" s="23">
        <v>0</v>
      </c>
      <c r="H782" s="23">
        <v>0</v>
      </c>
      <c r="I782" s="23">
        <v>5.1639777949432221E-4</v>
      </c>
      <c r="J782" s="23">
        <v>8.3666002653407564E-4</v>
      </c>
      <c r="K782" s="23">
        <v>0</v>
      </c>
      <c r="L782" s="23" t="s">
        <v>754</v>
      </c>
      <c r="M782" s="23" t="s">
        <v>754</v>
      </c>
      <c r="N782" s="23">
        <v>0</v>
      </c>
      <c r="O782" s="23" t="s">
        <v>754</v>
      </c>
      <c r="P782" s="23">
        <v>5.4772255750516611E-4</v>
      </c>
      <c r="Q782" s="23">
        <v>0</v>
      </c>
      <c r="R782" s="23">
        <v>4.0824829046386298E-4</v>
      </c>
      <c r="S782" s="23" t="s">
        <v>754</v>
      </c>
      <c r="T782" s="212"/>
      <c r="U782" s="213"/>
      <c r="V782" s="213"/>
      <c r="W782" s="213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AX782" s="213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57"/>
    </row>
    <row r="783" spans="1:65">
      <c r="A783" s="30"/>
      <c r="B783" s="3" t="s">
        <v>87</v>
      </c>
      <c r="C783" s="29"/>
      <c r="D783" s="13" t="s">
        <v>754</v>
      </c>
      <c r="E783" s="13">
        <v>0.47140452079103168</v>
      </c>
      <c r="F783" s="13">
        <v>0.34992710611188255</v>
      </c>
      <c r="G783" s="13">
        <v>0</v>
      </c>
      <c r="H783" s="13">
        <v>0</v>
      </c>
      <c r="I783" s="13">
        <v>0.38729833462074165</v>
      </c>
      <c r="J783" s="13">
        <v>0.55777335102271697</v>
      </c>
      <c r="K783" s="13">
        <v>0</v>
      </c>
      <c r="L783" s="13" t="s">
        <v>754</v>
      </c>
      <c r="M783" s="13" t="s">
        <v>754</v>
      </c>
      <c r="N783" s="13">
        <v>0</v>
      </c>
      <c r="O783" s="13" t="s">
        <v>754</v>
      </c>
      <c r="P783" s="13">
        <v>0.36514837167011066</v>
      </c>
      <c r="Q783" s="13">
        <v>0</v>
      </c>
      <c r="R783" s="13">
        <v>0.34992710611188255</v>
      </c>
      <c r="S783" s="13" t="s">
        <v>754</v>
      </c>
      <c r="T783" s="157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6"/>
    </row>
    <row r="784" spans="1:65">
      <c r="A784" s="30"/>
      <c r="B784" s="3" t="s">
        <v>270</v>
      </c>
      <c r="C784" s="29"/>
      <c r="D784" s="13" t="s">
        <v>754</v>
      </c>
      <c r="E784" s="13">
        <v>0.28205128205128194</v>
      </c>
      <c r="F784" s="13">
        <v>-2.8490028490028019E-3</v>
      </c>
      <c r="G784" s="13">
        <v>-0.14529914529914534</v>
      </c>
      <c r="H784" s="13">
        <v>-0.14529914529914534</v>
      </c>
      <c r="I784" s="13">
        <v>0.13960113960113962</v>
      </c>
      <c r="J784" s="13">
        <v>0.28205128205128216</v>
      </c>
      <c r="K784" s="13">
        <v>-0.14529914529914534</v>
      </c>
      <c r="L784" s="13" t="s">
        <v>754</v>
      </c>
      <c r="M784" s="13" t="s">
        <v>754</v>
      </c>
      <c r="N784" s="13">
        <v>0.70940170940170932</v>
      </c>
      <c r="O784" s="13" t="s">
        <v>754</v>
      </c>
      <c r="P784" s="13">
        <v>0.28205128205128216</v>
      </c>
      <c r="Q784" s="13">
        <v>-0.14529914529914534</v>
      </c>
      <c r="R784" s="13">
        <v>-2.8490028490028019E-3</v>
      </c>
      <c r="S784" s="13" t="s">
        <v>754</v>
      </c>
      <c r="T784" s="157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6"/>
    </row>
    <row r="785" spans="1:65">
      <c r="A785" s="30"/>
      <c r="B785" s="46" t="s">
        <v>271</v>
      </c>
      <c r="C785" s="47"/>
      <c r="D785" s="45">
        <v>5.8</v>
      </c>
      <c r="E785" s="45">
        <v>0.94</v>
      </c>
      <c r="F785" s="45">
        <v>0.4</v>
      </c>
      <c r="G785" s="45">
        <v>0.67</v>
      </c>
      <c r="H785" s="45">
        <v>0.81</v>
      </c>
      <c r="I785" s="45">
        <v>0.13</v>
      </c>
      <c r="J785" s="45">
        <v>0.13</v>
      </c>
      <c r="K785" s="45">
        <v>0.67</v>
      </c>
      <c r="L785" s="45">
        <v>38.17</v>
      </c>
      <c r="M785" s="45">
        <v>1.75</v>
      </c>
      <c r="N785" s="45">
        <v>0.4</v>
      </c>
      <c r="O785" s="45">
        <v>38.17</v>
      </c>
      <c r="P785" s="45">
        <v>0.13</v>
      </c>
      <c r="Q785" s="45">
        <v>0.67</v>
      </c>
      <c r="R785" s="45">
        <v>0.4</v>
      </c>
      <c r="S785" s="45">
        <v>78.62</v>
      </c>
      <c r="T785" s="157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6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BM786" s="56"/>
    </row>
    <row r="787" spans="1:65" ht="15">
      <c r="B787" s="8" t="s">
        <v>605</v>
      </c>
      <c r="BM787" s="28" t="s">
        <v>67</v>
      </c>
    </row>
    <row r="788" spans="1:65" ht="15">
      <c r="A788" s="25" t="s">
        <v>60</v>
      </c>
      <c r="B788" s="18" t="s">
        <v>110</v>
      </c>
      <c r="C788" s="15" t="s">
        <v>111</v>
      </c>
      <c r="D788" s="16" t="s">
        <v>227</v>
      </c>
      <c r="E788" s="17" t="s">
        <v>227</v>
      </c>
      <c r="F788" s="17" t="s">
        <v>227</v>
      </c>
      <c r="G788" s="17" t="s">
        <v>227</v>
      </c>
      <c r="H788" s="17" t="s">
        <v>227</v>
      </c>
      <c r="I788" s="17" t="s">
        <v>227</v>
      </c>
      <c r="J788" s="17" t="s">
        <v>227</v>
      </c>
      <c r="K788" s="17" t="s">
        <v>227</v>
      </c>
      <c r="L788" s="17" t="s">
        <v>227</v>
      </c>
      <c r="M788" s="17" t="s">
        <v>227</v>
      </c>
      <c r="N788" s="17" t="s">
        <v>227</v>
      </c>
      <c r="O788" s="17" t="s">
        <v>227</v>
      </c>
      <c r="P788" s="17" t="s">
        <v>227</v>
      </c>
      <c r="Q788" s="17" t="s">
        <v>227</v>
      </c>
      <c r="R788" s="17" t="s">
        <v>227</v>
      </c>
      <c r="S788" s="17" t="s">
        <v>227</v>
      </c>
      <c r="T788" s="17" t="s">
        <v>227</v>
      </c>
      <c r="U788" s="17" t="s">
        <v>227</v>
      </c>
      <c r="V788" s="17" t="s">
        <v>227</v>
      </c>
      <c r="W788" s="17" t="s">
        <v>227</v>
      </c>
      <c r="X788" s="17" t="s">
        <v>227</v>
      </c>
      <c r="Y788" s="17" t="s">
        <v>227</v>
      </c>
      <c r="Z788" s="17" t="s">
        <v>227</v>
      </c>
      <c r="AA788" s="17" t="s">
        <v>227</v>
      </c>
      <c r="AB788" s="17" t="s">
        <v>227</v>
      </c>
      <c r="AC788" s="17" t="s">
        <v>227</v>
      </c>
      <c r="AD788" s="17" t="s">
        <v>227</v>
      </c>
      <c r="AE788" s="157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228</v>
      </c>
      <c r="C789" s="9" t="s">
        <v>228</v>
      </c>
      <c r="D789" s="155" t="s">
        <v>231</v>
      </c>
      <c r="E789" s="156" t="s">
        <v>232</v>
      </c>
      <c r="F789" s="156" t="s">
        <v>233</v>
      </c>
      <c r="G789" s="156" t="s">
        <v>234</v>
      </c>
      <c r="H789" s="156" t="s">
        <v>293</v>
      </c>
      <c r="I789" s="156" t="s">
        <v>237</v>
      </c>
      <c r="J789" s="156" t="s">
        <v>238</v>
      </c>
      <c r="K789" s="156" t="s">
        <v>239</v>
      </c>
      <c r="L789" s="156" t="s">
        <v>240</v>
      </c>
      <c r="M789" s="156" t="s">
        <v>241</v>
      </c>
      <c r="N789" s="156" t="s">
        <v>242</v>
      </c>
      <c r="O789" s="156" t="s">
        <v>243</v>
      </c>
      <c r="P789" s="156" t="s">
        <v>244</v>
      </c>
      <c r="Q789" s="156" t="s">
        <v>245</v>
      </c>
      <c r="R789" s="156" t="s">
        <v>246</v>
      </c>
      <c r="S789" s="156" t="s">
        <v>247</v>
      </c>
      <c r="T789" s="156" t="s">
        <v>248</v>
      </c>
      <c r="U789" s="156" t="s">
        <v>249</v>
      </c>
      <c r="V789" s="156" t="s">
        <v>250</v>
      </c>
      <c r="W789" s="156" t="s">
        <v>251</v>
      </c>
      <c r="X789" s="156" t="s">
        <v>252</v>
      </c>
      <c r="Y789" s="156" t="s">
        <v>253</v>
      </c>
      <c r="Z789" s="156" t="s">
        <v>254</v>
      </c>
      <c r="AA789" s="156" t="s">
        <v>255</v>
      </c>
      <c r="AB789" s="156" t="s">
        <v>257</v>
      </c>
      <c r="AC789" s="156" t="s">
        <v>259</v>
      </c>
      <c r="AD789" s="156" t="s">
        <v>260</v>
      </c>
      <c r="AE789" s="157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1</v>
      </c>
    </row>
    <row r="790" spans="1:65">
      <c r="A790" s="30"/>
      <c r="B790" s="19"/>
      <c r="C790" s="9"/>
      <c r="D790" s="10" t="s">
        <v>328</v>
      </c>
      <c r="E790" s="11" t="s">
        <v>290</v>
      </c>
      <c r="F790" s="11" t="s">
        <v>328</v>
      </c>
      <c r="G790" s="11" t="s">
        <v>328</v>
      </c>
      <c r="H790" s="11" t="s">
        <v>329</v>
      </c>
      <c r="I790" s="11" t="s">
        <v>329</v>
      </c>
      <c r="J790" s="11" t="s">
        <v>328</v>
      </c>
      <c r="K790" s="11" t="s">
        <v>328</v>
      </c>
      <c r="L790" s="11" t="s">
        <v>329</v>
      </c>
      <c r="M790" s="11" t="s">
        <v>290</v>
      </c>
      <c r="N790" s="11" t="s">
        <v>290</v>
      </c>
      <c r="O790" s="11" t="s">
        <v>290</v>
      </c>
      <c r="P790" s="11" t="s">
        <v>290</v>
      </c>
      <c r="Q790" s="11" t="s">
        <v>290</v>
      </c>
      <c r="R790" s="11" t="s">
        <v>290</v>
      </c>
      <c r="S790" s="11" t="s">
        <v>329</v>
      </c>
      <c r="T790" s="11" t="s">
        <v>329</v>
      </c>
      <c r="U790" s="11" t="s">
        <v>329</v>
      </c>
      <c r="V790" s="11" t="s">
        <v>329</v>
      </c>
      <c r="W790" s="11" t="s">
        <v>329</v>
      </c>
      <c r="X790" s="11" t="s">
        <v>290</v>
      </c>
      <c r="Y790" s="11" t="s">
        <v>328</v>
      </c>
      <c r="Z790" s="11" t="s">
        <v>328</v>
      </c>
      <c r="AA790" s="11" t="s">
        <v>290</v>
      </c>
      <c r="AB790" s="11" t="s">
        <v>328</v>
      </c>
      <c r="AC790" s="11" t="s">
        <v>290</v>
      </c>
      <c r="AD790" s="11" t="s">
        <v>329</v>
      </c>
      <c r="AE790" s="157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9"/>
      <c r="C791" s="9"/>
      <c r="D791" s="26" t="s">
        <v>332</v>
      </c>
      <c r="E791" s="26" t="s">
        <v>330</v>
      </c>
      <c r="F791" s="26" t="s">
        <v>331</v>
      </c>
      <c r="G791" s="26" t="s">
        <v>330</v>
      </c>
      <c r="H791" s="26" t="s">
        <v>332</v>
      </c>
      <c r="I791" s="26" t="s">
        <v>333</v>
      </c>
      <c r="J791" s="26" t="s">
        <v>333</v>
      </c>
      <c r="K791" s="26" t="s">
        <v>333</v>
      </c>
      <c r="L791" s="26" t="s">
        <v>333</v>
      </c>
      <c r="M791" s="26" t="s">
        <v>333</v>
      </c>
      <c r="N791" s="26" t="s">
        <v>333</v>
      </c>
      <c r="O791" s="26" t="s">
        <v>333</v>
      </c>
      <c r="P791" s="26" t="s">
        <v>333</v>
      </c>
      <c r="Q791" s="26" t="s">
        <v>333</v>
      </c>
      <c r="R791" s="26" t="s">
        <v>333</v>
      </c>
      <c r="S791" s="26" t="s">
        <v>331</v>
      </c>
      <c r="T791" s="26" t="s">
        <v>332</v>
      </c>
      <c r="U791" s="26" t="s">
        <v>332</v>
      </c>
      <c r="V791" s="26" t="s">
        <v>331</v>
      </c>
      <c r="W791" s="26" t="s">
        <v>333</v>
      </c>
      <c r="X791" s="26" t="s">
        <v>266</v>
      </c>
      <c r="Y791" s="26" t="s">
        <v>332</v>
      </c>
      <c r="Z791" s="26" t="s">
        <v>331</v>
      </c>
      <c r="AA791" s="26" t="s">
        <v>331</v>
      </c>
      <c r="AB791" s="26" t="s">
        <v>333</v>
      </c>
      <c r="AC791" s="26" t="s">
        <v>333</v>
      </c>
      <c r="AD791" s="26" t="s">
        <v>332</v>
      </c>
      <c r="AE791" s="157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10">
        <v>0.31476999999999999</v>
      </c>
      <c r="E792" s="210">
        <v>0.35980127874855877</v>
      </c>
      <c r="F792" s="210">
        <v>0.3352</v>
      </c>
      <c r="G792" s="210">
        <v>0.32797798189999999</v>
      </c>
      <c r="H792" s="210">
        <v>0.33484372290000003</v>
      </c>
      <c r="I792" s="210">
        <v>0.32200000000000001</v>
      </c>
      <c r="J792" s="211">
        <v>0.29849999999999999</v>
      </c>
      <c r="K792" s="211">
        <v>0.38</v>
      </c>
      <c r="L792" s="210">
        <v>0.30149999999999999</v>
      </c>
      <c r="M792" s="210">
        <v>0.32</v>
      </c>
      <c r="N792" s="210">
        <v>0.33</v>
      </c>
      <c r="O792" s="211">
        <v>0.38</v>
      </c>
      <c r="P792" s="210">
        <v>0.34</v>
      </c>
      <c r="Q792" s="210">
        <v>0.35</v>
      </c>
      <c r="R792" s="211">
        <v>0.38</v>
      </c>
      <c r="S792" s="210">
        <v>0.32863118142817105</v>
      </c>
      <c r="T792" s="210">
        <v>0.33</v>
      </c>
      <c r="U792" s="210">
        <v>0.33</v>
      </c>
      <c r="V792" s="210">
        <v>0.33</v>
      </c>
      <c r="W792" s="210">
        <v>0.32</v>
      </c>
      <c r="X792" s="210">
        <v>0.34</v>
      </c>
      <c r="Y792" s="210">
        <v>0.34</v>
      </c>
      <c r="Z792" s="210">
        <v>0.31970000000000004</v>
      </c>
      <c r="AA792" s="210">
        <v>0.31</v>
      </c>
      <c r="AB792" s="210">
        <v>0.34799999999999998</v>
      </c>
      <c r="AC792" s="210">
        <v>0.34399999999999997</v>
      </c>
      <c r="AD792" s="210">
        <v>0.36</v>
      </c>
      <c r="AE792" s="212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4">
        <v>1</v>
      </c>
    </row>
    <row r="793" spans="1:65">
      <c r="A793" s="30"/>
      <c r="B793" s="19">
        <v>1</v>
      </c>
      <c r="C793" s="9">
        <v>2</v>
      </c>
      <c r="D793" s="23">
        <v>0.31448999999999999</v>
      </c>
      <c r="E793" s="23">
        <v>0.36044460931304062</v>
      </c>
      <c r="F793" s="23">
        <v>0.32640000000000002</v>
      </c>
      <c r="G793" s="23">
        <v>0.34667613720000001</v>
      </c>
      <c r="H793" s="23">
        <v>0.336241709</v>
      </c>
      <c r="I793" s="23">
        <v>0.32</v>
      </c>
      <c r="J793" s="216">
        <v>0.3054</v>
      </c>
      <c r="K793" s="216">
        <v>0.38</v>
      </c>
      <c r="L793" s="23">
        <v>0.30760000000000004</v>
      </c>
      <c r="M793" s="23">
        <v>0.34</v>
      </c>
      <c r="N793" s="23">
        <v>0.33</v>
      </c>
      <c r="O793" s="216">
        <v>0.37</v>
      </c>
      <c r="P793" s="23">
        <v>0.34</v>
      </c>
      <c r="Q793" s="23">
        <v>0.36</v>
      </c>
      <c r="R793" s="216">
        <v>0.37</v>
      </c>
      <c r="S793" s="23">
        <v>0.32712455591989203</v>
      </c>
      <c r="T793" s="23">
        <v>0.33</v>
      </c>
      <c r="U793" s="23">
        <v>0.33</v>
      </c>
      <c r="V793" s="23">
        <v>0.33999999999999997</v>
      </c>
      <c r="W793" s="23">
        <v>0.33</v>
      </c>
      <c r="X793" s="23">
        <v>0.32</v>
      </c>
      <c r="Y793" s="23">
        <v>0.34</v>
      </c>
      <c r="Z793" s="23">
        <v>0.32740000000000002</v>
      </c>
      <c r="AA793" s="23">
        <v>0.31</v>
      </c>
      <c r="AB793" s="23">
        <v>0.33999999999999997</v>
      </c>
      <c r="AC793" s="23">
        <v>0.35799999999999998</v>
      </c>
      <c r="AD793" s="23">
        <v>0.33</v>
      </c>
      <c r="AE793" s="212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4">
        <v>11</v>
      </c>
    </row>
    <row r="794" spans="1:65">
      <c r="A794" s="30"/>
      <c r="B794" s="19">
        <v>1</v>
      </c>
      <c r="C794" s="9">
        <v>3</v>
      </c>
      <c r="D794" s="23">
        <v>0.31180999999999998</v>
      </c>
      <c r="E794" s="23">
        <v>0.35498754112269471</v>
      </c>
      <c r="F794" s="23">
        <v>0.32600000000000001</v>
      </c>
      <c r="G794" s="23">
        <v>0.34729194769999999</v>
      </c>
      <c r="H794" s="23">
        <v>0.33713812510000002</v>
      </c>
      <c r="I794" s="23">
        <v>0.31900000000000001</v>
      </c>
      <c r="J794" s="216">
        <v>0.28549999999999998</v>
      </c>
      <c r="K794" s="216">
        <v>0.39</v>
      </c>
      <c r="L794" s="23">
        <v>0.31390000000000001</v>
      </c>
      <c r="M794" s="23">
        <v>0.34</v>
      </c>
      <c r="N794" s="23">
        <v>0.34</v>
      </c>
      <c r="O794" s="216">
        <v>0.38</v>
      </c>
      <c r="P794" s="23">
        <v>0.33</v>
      </c>
      <c r="Q794" s="23">
        <v>0.36</v>
      </c>
      <c r="R794" s="216">
        <v>0.38</v>
      </c>
      <c r="S794" s="23">
        <v>0.33151661762318402</v>
      </c>
      <c r="T794" s="23">
        <v>0.32</v>
      </c>
      <c r="U794" s="23">
        <v>0.34</v>
      </c>
      <c r="V794" s="23">
        <v>0.33999999999999997</v>
      </c>
      <c r="W794" s="23">
        <v>0.32</v>
      </c>
      <c r="X794" s="23">
        <v>0.32</v>
      </c>
      <c r="Y794" s="23">
        <v>0.33</v>
      </c>
      <c r="Z794" s="23">
        <v>0.33560000000000001</v>
      </c>
      <c r="AA794" s="23">
        <v>0.31</v>
      </c>
      <c r="AB794" s="23">
        <v>0.34799999999999998</v>
      </c>
      <c r="AC794" s="23">
        <v>0.35499999999999998</v>
      </c>
      <c r="AD794" s="23">
        <v>0.35</v>
      </c>
      <c r="AE794" s="212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4">
        <v>16</v>
      </c>
    </row>
    <row r="795" spans="1:65">
      <c r="A795" s="30"/>
      <c r="B795" s="19">
        <v>1</v>
      </c>
      <c r="C795" s="9">
        <v>4</v>
      </c>
      <c r="D795" s="23">
        <v>0.31733</v>
      </c>
      <c r="E795" s="23">
        <v>0.35878424004975545</v>
      </c>
      <c r="F795" s="23">
        <v>0.33149999999999996</v>
      </c>
      <c r="G795" s="23">
        <v>0.33241832659999998</v>
      </c>
      <c r="H795" s="23">
        <v>0.33293786869999997</v>
      </c>
      <c r="I795" s="217">
        <v>0.33400000000000002</v>
      </c>
      <c r="J795" s="216">
        <v>0.2833</v>
      </c>
      <c r="K795" s="216">
        <v>0.38</v>
      </c>
      <c r="L795" s="23">
        <v>0.30990000000000001</v>
      </c>
      <c r="M795" s="23">
        <v>0.32</v>
      </c>
      <c r="N795" s="23">
        <v>0.34</v>
      </c>
      <c r="O795" s="216">
        <v>0.38</v>
      </c>
      <c r="P795" s="23">
        <v>0.34</v>
      </c>
      <c r="Q795" s="23">
        <v>0.36</v>
      </c>
      <c r="R795" s="216">
        <v>0.38</v>
      </c>
      <c r="S795" s="23">
        <v>0.32733945119456703</v>
      </c>
      <c r="T795" s="23">
        <v>0.33</v>
      </c>
      <c r="U795" s="23">
        <v>0.33</v>
      </c>
      <c r="V795" s="23">
        <v>0.33999999999999997</v>
      </c>
      <c r="W795" s="23">
        <v>0.32</v>
      </c>
      <c r="X795" s="23">
        <v>0.34</v>
      </c>
      <c r="Y795" s="23">
        <v>0.34</v>
      </c>
      <c r="Z795" s="23">
        <v>0.31790000000000002</v>
      </c>
      <c r="AA795" s="23">
        <v>0.3</v>
      </c>
      <c r="AB795" s="23">
        <v>0.34499999999999997</v>
      </c>
      <c r="AC795" s="23">
        <v>0.35</v>
      </c>
      <c r="AD795" s="23">
        <v>0.35</v>
      </c>
      <c r="AE795" s="212"/>
      <c r="AF795" s="213"/>
      <c r="AG795" s="213"/>
      <c r="AH795" s="213"/>
      <c r="AI795" s="213"/>
      <c r="AJ795" s="213"/>
      <c r="AK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AX795" s="213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4">
        <v>0.3337627324082742</v>
      </c>
    </row>
    <row r="796" spans="1:65">
      <c r="A796" s="30"/>
      <c r="B796" s="19">
        <v>1</v>
      </c>
      <c r="C796" s="9">
        <v>5</v>
      </c>
      <c r="D796" s="23">
        <v>0.31278</v>
      </c>
      <c r="E796" s="23">
        <v>0.35291664273672685</v>
      </c>
      <c r="F796" s="23">
        <v>0.3397</v>
      </c>
      <c r="G796" s="23">
        <v>0.34394967929999998</v>
      </c>
      <c r="H796" s="23">
        <v>0.33396647290000003</v>
      </c>
      <c r="I796" s="23">
        <v>0.31900000000000001</v>
      </c>
      <c r="J796" s="216">
        <v>0.2903</v>
      </c>
      <c r="K796" s="216">
        <v>0.38</v>
      </c>
      <c r="L796" s="23">
        <v>0.3049</v>
      </c>
      <c r="M796" s="23">
        <v>0.32</v>
      </c>
      <c r="N796" s="23">
        <v>0.33</v>
      </c>
      <c r="O796" s="216">
        <v>0.38</v>
      </c>
      <c r="P796" s="23">
        <v>0.34</v>
      </c>
      <c r="Q796" s="23">
        <v>0.36</v>
      </c>
      <c r="R796" s="216">
        <v>0.37</v>
      </c>
      <c r="S796" s="23">
        <v>0.33021853995768008</v>
      </c>
      <c r="T796" s="23">
        <v>0.33</v>
      </c>
      <c r="U796" s="23">
        <v>0.34</v>
      </c>
      <c r="V796" s="23">
        <v>0.33</v>
      </c>
      <c r="W796" s="23">
        <v>0.34</v>
      </c>
      <c r="X796" s="23">
        <v>0.32</v>
      </c>
      <c r="Y796" s="23">
        <v>0.34</v>
      </c>
      <c r="Z796" s="23">
        <v>0.32500000000000001</v>
      </c>
      <c r="AA796" s="23">
        <v>0.32</v>
      </c>
      <c r="AB796" s="23">
        <v>0.34399999999999997</v>
      </c>
      <c r="AC796" s="23">
        <v>0.36</v>
      </c>
      <c r="AD796" s="23">
        <v>0.36</v>
      </c>
      <c r="AE796" s="212"/>
      <c r="AF796" s="213"/>
      <c r="AG796" s="213"/>
      <c r="AH796" s="213"/>
      <c r="AI796" s="213"/>
      <c r="AJ796" s="213"/>
      <c r="AK796" s="213"/>
      <c r="AL796" s="213"/>
      <c r="AM796" s="213"/>
      <c r="AN796" s="213"/>
      <c r="AO796" s="213"/>
      <c r="AP796" s="213"/>
      <c r="AQ796" s="213"/>
      <c r="AR796" s="213"/>
      <c r="AS796" s="213"/>
      <c r="AT796" s="213"/>
      <c r="AU796" s="213"/>
      <c r="AV796" s="213"/>
      <c r="AW796" s="213"/>
      <c r="AX796" s="213"/>
      <c r="AY796" s="213"/>
      <c r="AZ796" s="213"/>
      <c r="BA796" s="213"/>
      <c r="BB796" s="213"/>
      <c r="BC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214">
        <v>109</v>
      </c>
    </row>
    <row r="797" spans="1:65">
      <c r="A797" s="30"/>
      <c r="B797" s="19">
        <v>1</v>
      </c>
      <c r="C797" s="9">
        <v>6</v>
      </c>
      <c r="D797" s="23">
        <v>0.31124000000000002</v>
      </c>
      <c r="E797" s="23">
        <v>0.35754807647223807</v>
      </c>
      <c r="F797" s="23">
        <v>0.33939999999999998</v>
      </c>
      <c r="G797" s="23">
        <v>0.34727869430000002</v>
      </c>
      <c r="H797" s="23">
        <v>0.33454068580000001</v>
      </c>
      <c r="I797" s="23">
        <v>0.32300000000000001</v>
      </c>
      <c r="J797" s="216">
        <v>0.3165</v>
      </c>
      <c r="K797" s="216">
        <v>0.39</v>
      </c>
      <c r="L797" s="23">
        <v>0.30480000000000002</v>
      </c>
      <c r="M797" s="23">
        <v>0.35</v>
      </c>
      <c r="N797" s="23">
        <v>0.33</v>
      </c>
      <c r="O797" s="216">
        <v>0.38</v>
      </c>
      <c r="P797" s="23">
        <v>0.34</v>
      </c>
      <c r="Q797" s="23">
        <v>0.36</v>
      </c>
      <c r="R797" s="216">
        <v>0.38</v>
      </c>
      <c r="S797" s="23">
        <v>0.32496298637532806</v>
      </c>
      <c r="T797" s="23">
        <v>0.33</v>
      </c>
      <c r="U797" s="23">
        <v>0.34</v>
      </c>
      <c r="V797" s="23">
        <v>0.33999999999999997</v>
      </c>
      <c r="W797" s="23">
        <v>0.34</v>
      </c>
      <c r="X797" s="23">
        <v>0.33</v>
      </c>
      <c r="Y797" s="23">
        <v>0.34</v>
      </c>
      <c r="Z797" s="23">
        <v>0.32230000000000003</v>
      </c>
      <c r="AA797" s="23">
        <v>0.31</v>
      </c>
      <c r="AB797" s="23">
        <v>0.34299999999999997</v>
      </c>
      <c r="AC797" s="23">
        <v>0.35</v>
      </c>
      <c r="AD797" s="23">
        <v>0.36</v>
      </c>
      <c r="AE797" s="212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57"/>
    </row>
    <row r="798" spans="1:65">
      <c r="A798" s="30"/>
      <c r="B798" s="20" t="s">
        <v>267</v>
      </c>
      <c r="C798" s="12"/>
      <c r="D798" s="218">
        <v>0.31373666666666666</v>
      </c>
      <c r="E798" s="218">
        <v>0.35741373140716909</v>
      </c>
      <c r="F798" s="218">
        <v>0.33303333333333329</v>
      </c>
      <c r="G798" s="218">
        <v>0.34093212783333332</v>
      </c>
      <c r="H798" s="218">
        <v>0.33494476406666668</v>
      </c>
      <c r="I798" s="218">
        <v>0.32283333333333336</v>
      </c>
      <c r="J798" s="218">
        <v>0.29658333333333331</v>
      </c>
      <c r="K798" s="218">
        <v>0.3833333333333333</v>
      </c>
      <c r="L798" s="218">
        <v>0.30709999999999998</v>
      </c>
      <c r="M798" s="218">
        <v>0.33166666666666672</v>
      </c>
      <c r="N798" s="218">
        <v>0.33333333333333331</v>
      </c>
      <c r="O798" s="218">
        <v>0.37833333333333324</v>
      </c>
      <c r="P798" s="218">
        <v>0.33833333333333337</v>
      </c>
      <c r="Q798" s="218">
        <v>0.35833333333333323</v>
      </c>
      <c r="R798" s="218">
        <v>0.37666666666666665</v>
      </c>
      <c r="S798" s="218">
        <v>0.32829888874980373</v>
      </c>
      <c r="T798" s="218">
        <v>0.32833333333333337</v>
      </c>
      <c r="U798" s="218">
        <v>0.33500000000000002</v>
      </c>
      <c r="V798" s="218">
        <v>0.33666666666666661</v>
      </c>
      <c r="W798" s="218">
        <v>0.32833333333333337</v>
      </c>
      <c r="X798" s="218">
        <v>0.32833333333333337</v>
      </c>
      <c r="Y798" s="218">
        <v>0.33833333333333337</v>
      </c>
      <c r="Z798" s="218">
        <v>0.32464999999999999</v>
      </c>
      <c r="AA798" s="218">
        <v>0.31</v>
      </c>
      <c r="AB798" s="218">
        <v>0.34466666666666668</v>
      </c>
      <c r="AC798" s="218">
        <v>0.35283333333333333</v>
      </c>
      <c r="AD798" s="218">
        <v>0.35166666666666663</v>
      </c>
      <c r="AE798" s="212"/>
      <c r="AF798" s="213"/>
      <c r="AG798" s="213"/>
      <c r="AH798" s="213"/>
      <c r="AI798" s="213"/>
      <c r="AJ798" s="213"/>
      <c r="AK798" s="213"/>
      <c r="AL798" s="213"/>
      <c r="AM798" s="213"/>
      <c r="AN798" s="213"/>
      <c r="AO798" s="213"/>
      <c r="AP798" s="213"/>
      <c r="AQ798" s="213"/>
      <c r="AR798" s="213"/>
      <c r="AS798" s="213"/>
      <c r="AT798" s="213"/>
      <c r="AU798" s="213"/>
      <c r="AV798" s="213"/>
      <c r="AW798" s="213"/>
      <c r="AX798" s="213"/>
      <c r="AY798" s="213"/>
      <c r="AZ798" s="213"/>
      <c r="BA798" s="213"/>
      <c r="BB798" s="213"/>
      <c r="BC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57"/>
    </row>
    <row r="799" spans="1:65">
      <c r="A799" s="30"/>
      <c r="B799" s="3" t="s">
        <v>268</v>
      </c>
      <c r="C799" s="29"/>
      <c r="D799" s="23">
        <v>0.313635</v>
      </c>
      <c r="E799" s="23">
        <v>0.35816615826099674</v>
      </c>
      <c r="F799" s="23">
        <v>0.33334999999999998</v>
      </c>
      <c r="G799" s="23">
        <v>0.34531290824999999</v>
      </c>
      <c r="H799" s="23">
        <v>0.33469220435000002</v>
      </c>
      <c r="I799" s="23">
        <v>0.32100000000000001</v>
      </c>
      <c r="J799" s="23">
        <v>0.2944</v>
      </c>
      <c r="K799" s="23">
        <v>0.38</v>
      </c>
      <c r="L799" s="23">
        <v>0.30625000000000002</v>
      </c>
      <c r="M799" s="23">
        <v>0.33</v>
      </c>
      <c r="N799" s="23">
        <v>0.33</v>
      </c>
      <c r="O799" s="23">
        <v>0.38</v>
      </c>
      <c r="P799" s="23">
        <v>0.34</v>
      </c>
      <c r="Q799" s="23">
        <v>0.36</v>
      </c>
      <c r="R799" s="23">
        <v>0.38</v>
      </c>
      <c r="S799" s="23">
        <v>0.32798531631136907</v>
      </c>
      <c r="T799" s="23">
        <v>0.33</v>
      </c>
      <c r="U799" s="23">
        <v>0.33500000000000002</v>
      </c>
      <c r="V799" s="23">
        <v>0.33999999999999997</v>
      </c>
      <c r="W799" s="23">
        <v>0.32500000000000001</v>
      </c>
      <c r="X799" s="23">
        <v>0.32500000000000001</v>
      </c>
      <c r="Y799" s="23">
        <v>0.34</v>
      </c>
      <c r="Z799" s="23">
        <v>0.32364999999999999</v>
      </c>
      <c r="AA799" s="23">
        <v>0.31</v>
      </c>
      <c r="AB799" s="23">
        <v>0.34449999999999997</v>
      </c>
      <c r="AC799" s="23">
        <v>0.35249999999999998</v>
      </c>
      <c r="AD799" s="23">
        <v>0.35499999999999998</v>
      </c>
      <c r="AE799" s="212"/>
      <c r="AF799" s="213"/>
      <c r="AG799" s="213"/>
      <c r="AH799" s="213"/>
      <c r="AI799" s="213"/>
      <c r="AJ799" s="213"/>
      <c r="AK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AX799" s="213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57"/>
    </row>
    <row r="800" spans="1:65">
      <c r="A800" s="30"/>
      <c r="B800" s="3" t="s">
        <v>269</v>
      </c>
      <c r="C800" s="29"/>
      <c r="D800" s="23">
        <v>2.2542374911855814E-3</v>
      </c>
      <c r="E800" s="23">
        <v>2.9289298909290166E-3</v>
      </c>
      <c r="F800" s="23">
        <v>6.0908674806357879E-3</v>
      </c>
      <c r="G800" s="23">
        <v>8.521973755104011E-3</v>
      </c>
      <c r="H800" s="23">
        <v>1.5265038463838892E-3</v>
      </c>
      <c r="I800" s="23">
        <v>5.7067211835402226E-3</v>
      </c>
      <c r="J800" s="23">
        <v>1.2781614399858369E-2</v>
      </c>
      <c r="K800" s="23">
        <v>5.1639777949432268E-3</v>
      </c>
      <c r="L800" s="23">
        <v>4.3776706134655737E-3</v>
      </c>
      <c r="M800" s="23">
        <v>1.3291601358251253E-2</v>
      </c>
      <c r="N800" s="23">
        <v>5.1639777949432268E-3</v>
      </c>
      <c r="O800" s="23">
        <v>4.0824829046386332E-3</v>
      </c>
      <c r="P800" s="23">
        <v>4.0824829046386332E-3</v>
      </c>
      <c r="Q800" s="23">
        <v>4.0824829046386332E-3</v>
      </c>
      <c r="R800" s="23">
        <v>5.1639777949432277E-3</v>
      </c>
      <c r="S800" s="23">
        <v>2.3484923230201226E-3</v>
      </c>
      <c r="T800" s="23">
        <v>4.0824829046386332E-3</v>
      </c>
      <c r="U800" s="23">
        <v>5.4772255750516656E-3</v>
      </c>
      <c r="V800" s="23">
        <v>5.1639777949431982E-3</v>
      </c>
      <c r="W800" s="23">
        <v>9.8319208025017587E-3</v>
      </c>
      <c r="X800" s="23">
        <v>9.8319208025017587E-3</v>
      </c>
      <c r="Y800" s="23">
        <v>4.0824829046386332E-3</v>
      </c>
      <c r="Z800" s="23">
        <v>6.3745588082627274E-3</v>
      </c>
      <c r="AA800" s="23">
        <v>6.324555320336764E-3</v>
      </c>
      <c r="AB800" s="23">
        <v>3.0767948691238231E-3</v>
      </c>
      <c r="AC800" s="23">
        <v>5.9469880331699618E-3</v>
      </c>
      <c r="AD800" s="23">
        <v>1.1690451944500111E-2</v>
      </c>
      <c r="AE800" s="212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57"/>
    </row>
    <row r="801" spans="1:65">
      <c r="A801" s="30"/>
      <c r="B801" s="3" t="s">
        <v>87</v>
      </c>
      <c r="C801" s="29"/>
      <c r="D801" s="13">
        <v>7.185126033039114E-3</v>
      </c>
      <c r="E801" s="13">
        <v>8.1947883742394673E-3</v>
      </c>
      <c r="F801" s="13">
        <v>1.8289062598245788E-2</v>
      </c>
      <c r="G801" s="13">
        <v>2.4996100570697836E-2</v>
      </c>
      <c r="H801" s="13">
        <v>4.55747935226734E-3</v>
      </c>
      <c r="I801" s="13">
        <v>1.7676988694497332E-2</v>
      </c>
      <c r="J801" s="13">
        <v>4.3096199156589056E-2</v>
      </c>
      <c r="K801" s="13">
        <v>1.3471246421591027E-2</v>
      </c>
      <c r="L801" s="13">
        <v>1.4254870118741693E-2</v>
      </c>
      <c r="M801" s="13">
        <v>4.0075179974626889E-2</v>
      </c>
      <c r="N801" s="13">
        <v>1.5491933384829681E-2</v>
      </c>
      <c r="O801" s="13">
        <v>1.0790703712701235E-2</v>
      </c>
      <c r="P801" s="13">
        <v>1.2066451934892511E-2</v>
      </c>
      <c r="Q801" s="13">
        <v>1.1392975547828747E-2</v>
      </c>
      <c r="R801" s="13">
        <v>1.370967556179618E-2</v>
      </c>
      <c r="S801" s="13">
        <v>7.1535189533032699E-3</v>
      </c>
      <c r="T801" s="13">
        <v>1.2433958085193805E-2</v>
      </c>
      <c r="U801" s="13">
        <v>1.6349927089706465E-2</v>
      </c>
      <c r="V801" s="13">
        <v>1.5338547905771879E-2</v>
      </c>
      <c r="W801" s="13">
        <v>2.9944936454320073E-2</v>
      </c>
      <c r="X801" s="13">
        <v>2.9944936454320073E-2</v>
      </c>
      <c r="Y801" s="13">
        <v>1.2066451934892511E-2</v>
      </c>
      <c r="Z801" s="13">
        <v>1.963517267291769E-2</v>
      </c>
      <c r="AA801" s="13">
        <v>2.0401791355925045E-2</v>
      </c>
      <c r="AB801" s="13">
        <v>8.9268709935894294E-3</v>
      </c>
      <c r="AC801" s="13">
        <v>1.6854949550788745E-2</v>
      </c>
      <c r="AD801" s="13">
        <v>3.3242991311374724E-2</v>
      </c>
      <c r="AE801" s="157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6"/>
    </row>
    <row r="802" spans="1:65">
      <c r="A802" s="30"/>
      <c r="B802" s="3" t="s">
        <v>270</v>
      </c>
      <c r="C802" s="29"/>
      <c r="D802" s="13">
        <v>-6.0000904226511165E-2</v>
      </c>
      <c r="E802" s="13">
        <v>7.0861713134478643E-2</v>
      </c>
      <c r="F802" s="13">
        <v>-2.1853820217671016E-3</v>
      </c>
      <c r="G802" s="13">
        <v>2.1480515135192446E-2</v>
      </c>
      <c r="H802" s="13">
        <v>3.5415327824754872E-3</v>
      </c>
      <c r="I802" s="13">
        <v>-3.2746013900591731E-2</v>
      </c>
      <c r="J802" s="13">
        <v>-0.1113946988828618</v>
      </c>
      <c r="K802" s="13">
        <v>0.14852047910616339</v>
      </c>
      <c r="L802" s="13">
        <v>-7.9885289216949262E-2</v>
      </c>
      <c r="M802" s="13">
        <v>-6.2801072081453135E-3</v>
      </c>
      <c r="N802" s="13">
        <v>-1.2865399076839035E-3</v>
      </c>
      <c r="O802" s="13">
        <v>0.13353977720477861</v>
      </c>
      <c r="P802" s="13">
        <v>1.3694161993700993E-2</v>
      </c>
      <c r="Q802" s="13">
        <v>7.3616969599239468E-2</v>
      </c>
      <c r="R802" s="13">
        <v>0.12854620990431709</v>
      </c>
      <c r="S802" s="13">
        <v>-1.6370442616663539E-2</v>
      </c>
      <c r="T802" s="13">
        <v>-1.6267241809068578E-2</v>
      </c>
      <c r="U802" s="13">
        <v>3.7070273927777286E-3</v>
      </c>
      <c r="V802" s="13">
        <v>8.7005946932390277E-3</v>
      </c>
      <c r="W802" s="13">
        <v>-1.6267241809068578E-2</v>
      </c>
      <c r="X802" s="13">
        <v>-1.6267241809068578E-2</v>
      </c>
      <c r="Y802" s="13">
        <v>1.3694161993700993E-2</v>
      </c>
      <c r="Z802" s="13">
        <v>-2.7303025543088721E-2</v>
      </c>
      <c r="AA802" s="13">
        <v>-7.1196482114145976E-2</v>
      </c>
      <c r="AB802" s="13">
        <v>3.2669717735454906E-2</v>
      </c>
      <c r="AC802" s="13">
        <v>5.7138197507716537E-2</v>
      </c>
      <c r="AD802" s="13">
        <v>5.3642700397393384E-2</v>
      </c>
      <c r="AE802" s="157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6"/>
    </row>
    <row r="803" spans="1:65">
      <c r="A803" s="30"/>
      <c r="B803" s="46" t="s">
        <v>271</v>
      </c>
      <c r="C803" s="47"/>
      <c r="D803" s="45">
        <v>1.47</v>
      </c>
      <c r="E803" s="45">
        <v>1.56</v>
      </c>
      <c r="F803" s="45">
        <v>0.13</v>
      </c>
      <c r="G803" s="45">
        <v>0.42</v>
      </c>
      <c r="H803" s="45">
        <v>0</v>
      </c>
      <c r="I803" s="45">
        <v>0.84</v>
      </c>
      <c r="J803" s="45">
        <v>2.66</v>
      </c>
      <c r="K803" s="45">
        <v>3.36</v>
      </c>
      <c r="L803" s="45">
        <v>1.93</v>
      </c>
      <c r="M803" s="45">
        <v>0.23</v>
      </c>
      <c r="N803" s="45">
        <v>0.11</v>
      </c>
      <c r="O803" s="45">
        <v>3.01</v>
      </c>
      <c r="P803" s="45">
        <v>0.24</v>
      </c>
      <c r="Q803" s="45">
        <v>1.62</v>
      </c>
      <c r="R803" s="45">
        <v>2.89</v>
      </c>
      <c r="S803" s="45">
        <v>0.46</v>
      </c>
      <c r="T803" s="45">
        <v>0.46</v>
      </c>
      <c r="U803" s="45">
        <v>0</v>
      </c>
      <c r="V803" s="45">
        <v>0.12</v>
      </c>
      <c r="W803" s="45">
        <v>0.46</v>
      </c>
      <c r="X803" s="45">
        <v>0.46</v>
      </c>
      <c r="Y803" s="45">
        <v>0.24</v>
      </c>
      <c r="Z803" s="45">
        <v>0.71</v>
      </c>
      <c r="AA803" s="45">
        <v>1.73</v>
      </c>
      <c r="AB803" s="45">
        <v>0.67</v>
      </c>
      <c r="AC803" s="45">
        <v>1.24</v>
      </c>
      <c r="AD803" s="45">
        <v>1.1599999999999999</v>
      </c>
      <c r="AE803" s="157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6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BM804" s="56"/>
    </row>
    <row r="805" spans="1:65" ht="15">
      <c r="B805" s="8" t="s">
        <v>606</v>
      </c>
      <c r="BM805" s="28" t="s">
        <v>67</v>
      </c>
    </row>
    <row r="806" spans="1:65" ht="15">
      <c r="A806" s="25" t="s">
        <v>6</v>
      </c>
      <c r="B806" s="18" t="s">
        <v>110</v>
      </c>
      <c r="C806" s="15" t="s">
        <v>111</v>
      </c>
      <c r="D806" s="16" t="s">
        <v>227</v>
      </c>
      <c r="E806" s="17" t="s">
        <v>227</v>
      </c>
      <c r="F806" s="17" t="s">
        <v>227</v>
      </c>
      <c r="G806" s="17" t="s">
        <v>227</v>
      </c>
      <c r="H806" s="17" t="s">
        <v>227</v>
      </c>
      <c r="I806" s="17" t="s">
        <v>227</v>
      </c>
      <c r="J806" s="17" t="s">
        <v>227</v>
      </c>
      <c r="K806" s="17" t="s">
        <v>227</v>
      </c>
      <c r="L806" s="17" t="s">
        <v>227</v>
      </c>
      <c r="M806" s="17" t="s">
        <v>227</v>
      </c>
      <c r="N806" s="17" t="s">
        <v>227</v>
      </c>
      <c r="O806" s="17" t="s">
        <v>227</v>
      </c>
      <c r="P806" s="17" t="s">
        <v>227</v>
      </c>
      <c r="Q806" s="17" t="s">
        <v>227</v>
      </c>
      <c r="R806" s="17" t="s">
        <v>227</v>
      </c>
      <c r="S806" s="17" t="s">
        <v>227</v>
      </c>
      <c r="T806" s="17" t="s">
        <v>227</v>
      </c>
      <c r="U806" s="17" t="s">
        <v>227</v>
      </c>
      <c r="V806" s="17" t="s">
        <v>227</v>
      </c>
      <c r="W806" s="17" t="s">
        <v>227</v>
      </c>
      <c r="X806" s="17" t="s">
        <v>227</v>
      </c>
      <c r="Y806" s="17" t="s">
        <v>227</v>
      </c>
      <c r="Z806" s="17" t="s">
        <v>227</v>
      </c>
      <c r="AA806" s="17" t="s">
        <v>227</v>
      </c>
      <c r="AB806" s="17" t="s">
        <v>227</v>
      </c>
      <c r="AC806" s="17" t="s">
        <v>227</v>
      </c>
      <c r="AD806" s="157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228</v>
      </c>
      <c r="C807" s="9" t="s">
        <v>228</v>
      </c>
      <c r="D807" s="155" t="s">
        <v>232</v>
      </c>
      <c r="E807" s="156" t="s">
        <v>233</v>
      </c>
      <c r="F807" s="156" t="s">
        <v>234</v>
      </c>
      <c r="G807" s="156" t="s">
        <v>293</v>
      </c>
      <c r="H807" s="156" t="s">
        <v>237</v>
      </c>
      <c r="I807" s="156" t="s">
        <v>239</v>
      </c>
      <c r="J807" s="156" t="s">
        <v>240</v>
      </c>
      <c r="K807" s="156" t="s">
        <v>241</v>
      </c>
      <c r="L807" s="156" t="s">
        <v>242</v>
      </c>
      <c r="M807" s="156" t="s">
        <v>243</v>
      </c>
      <c r="N807" s="156" t="s">
        <v>244</v>
      </c>
      <c r="O807" s="156" t="s">
        <v>245</v>
      </c>
      <c r="P807" s="156" t="s">
        <v>246</v>
      </c>
      <c r="Q807" s="156" t="s">
        <v>247</v>
      </c>
      <c r="R807" s="156" t="s">
        <v>248</v>
      </c>
      <c r="S807" s="156" t="s">
        <v>249</v>
      </c>
      <c r="T807" s="156" t="s">
        <v>250</v>
      </c>
      <c r="U807" s="156" t="s">
        <v>251</v>
      </c>
      <c r="V807" s="156" t="s">
        <v>252</v>
      </c>
      <c r="W807" s="156" t="s">
        <v>253</v>
      </c>
      <c r="X807" s="156" t="s">
        <v>254</v>
      </c>
      <c r="Y807" s="156" t="s">
        <v>255</v>
      </c>
      <c r="Z807" s="156" t="s">
        <v>257</v>
      </c>
      <c r="AA807" s="156" t="s">
        <v>258</v>
      </c>
      <c r="AB807" s="156" t="s">
        <v>259</v>
      </c>
      <c r="AC807" s="156" t="s">
        <v>260</v>
      </c>
      <c r="AD807" s="157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290</v>
      </c>
      <c r="E808" s="11" t="s">
        <v>290</v>
      </c>
      <c r="F808" s="11" t="s">
        <v>328</v>
      </c>
      <c r="G808" s="11" t="s">
        <v>329</v>
      </c>
      <c r="H808" s="11" t="s">
        <v>329</v>
      </c>
      <c r="I808" s="11" t="s">
        <v>328</v>
      </c>
      <c r="J808" s="11" t="s">
        <v>329</v>
      </c>
      <c r="K808" s="11" t="s">
        <v>290</v>
      </c>
      <c r="L808" s="11" t="s">
        <v>290</v>
      </c>
      <c r="M808" s="11" t="s">
        <v>290</v>
      </c>
      <c r="N808" s="11" t="s">
        <v>290</v>
      </c>
      <c r="O808" s="11" t="s">
        <v>290</v>
      </c>
      <c r="P808" s="11" t="s">
        <v>290</v>
      </c>
      <c r="Q808" s="11" t="s">
        <v>329</v>
      </c>
      <c r="R808" s="11" t="s">
        <v>329</v>
      </c>
      <c r="S808" s="11" t="s">
        <v>329</v>
      </c>
      <c r="T808" s="11" t="s">
        <v>329</v>
      </c>
      <c r="U808" s="11" t="s">
        <v>329</v>
      </c>
      <c r="V808" s="11" t="s">
        <v>290</v>
      </c>
      <c r="W808" s="11" t="s">
        <v>290</v>
      </c>
      <c r="X808" s="11" t="s">
        <v>328</v>
      </c>
      <c r="Y808" s="11" t="s">
        <v>290</v>
      </c>
      <c r="Z808" s="11" t="s">
        <v>290</v>
      </c>
      <c r="AA808" s="11" t="s">
        <v>328</v>
      </c>
      <c r="AB808" s="11" t="s">
        <v>290</v>
      </c>
      <c r="AC808" s="11" t="s">
        <v>329</v>
      </c>
      <c r="AD808" s="157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 t="s">
        <v>330</v>
      </c>
      <c r="E809" s="26" t="s">
        <v>331</v>
      </c>
      <c r="F809" s="26" t="s">
        <v>330</v>
      </c>
      <c r="G809" s="26" t="s">
        <v>332</v>
      </c>
      <c r="H809" s="26" t="s">
        <v>333</v>
      </c>
      <c r="I809" s="26" t="s">
        <v>333</v>
      </c>
      <c r="J809" s="26" t="s">
        <v>333</v>
      </c>
      <c r="K809" s="26" t="s">
        <v>333</v>
      </c>
      <c r="L809" s="26" t="s">
        <v>333</v>
      </c>
      <c r="M809" s="26" t="s">
        <v>333</v>
      </c>
      <c r="N809" s="26" t="s">
        <v>333</v>
      </c>
      <c r="O809" s="26" t="s">
        <v>333</v>
      </c>
      <c r="P809" s="26" t="s">
        <v>333</v>
      </c>
      <c r="Q809" s="26" t="s">
        <v>331</v>
      </c>
      <c r="R809" s="26" t="s">
        <v>332</v>
      </c>
      <c r="S809" s="26" t="s">
        <v>332</v>
      </c>
      <c r="T809" s="26" t="s">
        <v>331</v>
      </c>
      <c r="U809" s="26" t="s">
        <v>333</v>
      </c>
      <c r="V809" s="26" t="s">
        <v>266</v>
      </c>
      <c r="W809" s="26" t="s">
        <v>332</v>
      </c>
      <c r="X809" s="26" t="s">
        <v>331</v>
      </c>
      <c r="Y809" s="26" t="s">
        <v>331</v>
      </c>
      <c r="Z809" s="26" t="s">
        <v>333</v>
      </c>
      <c r="AA809" s="26" t="s">
        <v>330</v>
      </c>
      <c r="AB809" s="26" t="s">
        <v>333</v>
      </c>
      <c r="AC809" s="26" t="s">
        <v>332</v>
      </c>
      <c r="AD809" s="157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1">
        <v>0.33663809656352978</v>
      </c>
      <c r="E810" s="21">
        <v>0.32</v>
      </c>
      <c r="F810" s="151">
        <v>2.3272613419999999</v>
      </c>
      <c r="G810" s="151" t="s">
        <v>104</v>
      </c>
      <c r="H810" s="21">
        <v>0.31</v>
      </c>
      <c r="I810" s="151" t="s">
        <v>104</v>
      </c>
      <c r="J810" s="21">
        <v>0.31</v>
      </c>
      <c r="K810" s="21">
        <v>0.32</v>
      </c>
      <c r="L810" s="21">
        <v>0.24</v>
      </c>
      <c r="M810" s="21">
        <v>0.31</v>
      </c>
      <c r="N810" s="21">
        <v>0.31</v>
      </c>
      <c r="O810" s="21">
        <v>0.31</v>
      </c>
      <c r="P810" s="21">
        <v>0.28000000000000003</v>
      </c>
      <c r="Q810" s="21">
        <v>0.28250649315000004</v>
      </c>
      <c r="R810" s="21">
        <v>0.23</v>
      </c>
      <c r="S810" s="21">
        <v>0.19</v>
      </c>
      <c r="T810" s="21">
        <v>0.19</v>
      </c>
      <c r="U810" s="21">
        <v>0.32</v>
      </c>
      <c r="V810" s="21">
        <v>0.28000000000000003</v>
      </c>
      <c r="W810" s="21">
        <v>0.27</v>
      </c>
      <c r="X810" s="151" t="s">
        <v>103</v>
      </c>
      <c r="Y810" s="21">
        <v>0.21</v>
      </c>
      <c r="Z810" s="21">
        <v>0.32</v>
      </c>
      <c r="AA810" s="151">
        <v>0.53099999999999992</v>
      </c>
      <c r="AB810" s="150">
        <v>0.36</v>
      </c>
      <c r="AC810" s="21">
        <v>0.18</v>
      </c>
      <c r="AD810" s="157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0.31482901956560144</v>
      </c>
      <c r="E811" s="11">
        <v>0.34</v>
      </c>
      <c r="F811" s="152">
        <v>1.959598781</v>
      </c>
      <c r="G811" s="152" t="s">
        <v>104</v>
      </c>
      <c r="H811" s="11">
        <v>0.31</v>
      </c>
      <c r="I811" s="152" t="s">
        <v>104</v>
      </c>
      <c r="J811" s="11">
        <v>0.31</v>
      </c>
      <c r="K811" s="11">
        <v>0.3</v>
      </c>
      <c r="L811" s="11">
        <v>0.25</v>
      </c>
      <c r="M811" s="11">
        <v>0.3</v>
      </c>
      <c r="N811" s="11">
        <v>0.3</v>
      </c>
      <c r="O811" s="11">
        <v>0.31</v>
      </c>
      <c r="P811" s="11">
        <v>0.27</v>
      </c>
      <c r="Q811" s="11">
        <v>0.28590657690000004</v>
      </c>
      <c r="R811" s="11">
        <v>0.23</v>
      </c>
      <c r="S811" s="11">
        <v>0.18</v>
      </c>
      <c r="T811" s="11">
        <v>0.19</v>
      </c>
      <c r="U811" s="11">
        <v>0.33</v>
      </c>
      <c r="V811" s="11">
        <v>0.24</v>
      </c>
      <c r="W811" s="11">
        <v>0.28000000000000003</v>
      </c>
      <c r="X811" s="152" t="s">
        <v>103</v>
      </c>
      <c r="Y811" s="11">
        <v>0.21</v>
      </c>
      <c r="Z811" s="11">
        <v>0.3</v>
      </c>
      <c r="AA811" s="152">
        <v>0.45</v>
      </c>
      <c r="AB811" s="11">
        <v>0.25</v>
      </c>
      <c r="AC811" s="11">
        <v>0.13</v>
      </c>
      <c r="AD811" s="157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36</v>
      </c>
    </row>
    <row r="812" spans="1:65">
      <c r="A812" s="30"/>
      <c r="B812" s="19">
        <v>1</v>
      </c>
      <c r="C812" s="9">
        <v>3</v>
      </c>
      <c r="D812" s="11">
        <v>0.31894941295497342</v>
      </c>
      <c r="E812" s="11">
        <v>0.31</v>
      </c>
      <c r="F812" s="152">
        <v>3.5484692999999998E-2</v>
      </c>
      <c r="G812" s="152" t="s">
        <v>104</v>
      </c>
      <c r="H812" s="11">
        <v>0.33</v>
      </c>
      <c r="I812" s="152" t="s">
        <v>104</v>
      </c>
      <c r="J812" s="11">
        <v>0.32</v>
      </c>
      <c r="K812" s="11">
        <v>0.32</v>
      </c>
      <c r="L812" s="11">
        <v>0.25</v>
      </c>
      <c r="M812" s="11">
        <v>0.28000000000000003</v>
      </c>
      <c r="N812" s="11">
        <v>0.31</v>
      </c>
      <c r="O812" s="11">
        <v>0.28000000000000003</v>
      </c>
      <c r="P812" s="11">
        <v>0.28999999999999998</v>
      </c>
      <c r="Q812" s="11">
        <v>0.25829696865000001</v>
      </c>
      <c r="R812" s="11">
        <v>0.25</v>
      </c>
      <c r="S812" s="11">
        <v>0.18</v>
      </c>
      <c r="T812" s="11">
        <v>0.2</v>
      </c>
      <c r="U812" s="11">
        <v>0.32</v>
      </c>
      <c r="V812" s="11">
        <v>0.26</v>
      </c>
      <c r="W812" s="11">
        <v>0.27</v>
      </c>
      <c r="X812" s="152" t="s">
        <v>103</v>
      </c>
      <c r="Y812" s="11">
        <v>0.21</v>
      </c>
      <c r="Z812" s="11">
        <v>0.32</v>
      </c>
      <c r="AA812" s="152">
        <v>0.40499999999999997</v>
      </c>
      <c r="AB812" s="11">
        <v>0.28000000000000003</v>
      </c>
      <c r="AC812" s="11">
        <v>0.16</v>
      </c>
      <c r="AD812" s="157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0.30249913622120084</v>
      </c>
      <c r="E813" s="11">
        <v>0.34</v>
      </c>
      <c r="F813" s="11"/>
      <c r="G813" s="152" t="s">
        <v>104</v>
      </c>
      <c r="H813" s="11">
        <v>0.31</v>
      </c>
      <c r="I813" s="152" t="s">
        <v>104</v>
      </c>
      <c r="J813" s="11">
        <v>0.28999999999999998</v>
      </c>
      <c r="K813" s="11">
        <v>0.28999999999999998</v>
      </c>
      <c r="L813" s="11">
        <v>0.24</v>
      </c>
      <c r="M813" s="11">
        <v>0.28999999999999998</v>
      </c>
      <c r="N813" s="11">
        <v>0.28999999999999998</v>
      </c>
      <c r="O813" s="11">
        <v>0.28999999999999998</v>
      </c>
      <c r="P813" s="11">
        <v>0.28000000000000003</v>
      </c>
      <c r="Q813" s="11">
        <v>0.25777601640000003</v>
      </c>
      <c r="R813" s="11">
        <v>0.22</v>
      </c>
      <c r="S813" s="11">
        <v>0.19</v>
      </c>
      <c r="T813" s="11">
        <v>0.18</v>
      </c>
      <c r="U813" s="11">
        <v>0.33</v>
      </c>
      <c r="V813" s="11">
        <v>0.26</v>
      </c>
      <c r="W813" s="11">
        <v>0.27</v>
      </c>
      <c r="X813" s="152" t="s">
        <v>103</v>
      </c>
      <c r="Y813" s="11">
        <v>0.2</v>
      </c>
      <c r="Z813" s="11">
        <v>0.3</v>
      </c>
      <c r="AA813" s="152">
        <v>0.40499999999999997</v>
      </c>
      <c r="AB813" s="11">
        <v>0.26</v>
      </c>
      <c r="AC813" s="11">
        <v>0.17</v>
      </c>
      <c r="AD813" s="157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0.2708749768881405</v>
      </c>
    </row>
    <row r="814" spans="1:65">
      <c r="A814" s="30"/>
      <c r="B814" s="19">
        <v>1</v>
      </c>
      <c r="C814" s="9">
        <v>5</v>
      </c>
      <c r="D814" s="11">
        <v>0.33877648204057237</v>
      </c>
      <c r="E814" s="11">
        <v>0.33</v>
      </c>
      <c r="F814" s="152">
        <v>4.0203623589999999</v>
      </c>
      <c r="G814" s="152" t="s">
        <v>104</v>
      </c>
      <c r="H814" s="11">
        <v>0.3</v>
      </c>
      <c r="I814" s="152" t="s">
        <v>104</v>
      </c>
      <c r="J814" s="11">
        <v>0.3</v>
      </c>
      <c r="K814" s="11">
        <v>0.33</v>
      </c>
      <c r="L814" s="11">
        <v>0.25</v>
      </c>
      <c r="M814" s="11">
        <v>0.25</v>
      </c>
      <c r="N814" s="11">
        <v>0.34</v>
      </c>
      <c r="O814" s="11">
        <v>0.3</v>
      </c>
      <c r="P814" s="11">
        <v>0.26</v>
      </c>
      <c r="Q814" s="11">
        <v>0.28139109495000003</v>
      </c>
      <c r="R814" s="11">
        <v>0.25</v>
      </c>
      <c r="S814" s="11">
        <v>0.2</v>
      </c>
      <c r="T814" s="11">
        <v>0.18</v>
      </c>
      <c r="U814" s="11">
        <v>0.35</v>
      </c>
      <c r="V814" s="11">
        <v>0.26</v>
      </c>
      <c r="W814" s="153">
        <v>0.32</v>
      </c>
      <c r="X814" s="152" t="s">
        <v>103</v>
      </c>
      <c r="Y814" s="11">
        <v>0.21</v>
      </c>
      <c r="Z814" s="11">
        <v>0.31</v>
      </c>
      <c r="AA814" s="153">
        <v>0.69300000000000006</v>
      </c>
      <c r="AB814" s="11">
        <v>0.25</v>
      </c>
      <c r="AC814" s="11">
        <v>0.15</v>
      </c>
      <c r="AD814" s="157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110</v>
      </c>
    </row>
    <row r="815" spans="1:65">
      <c r="A815" s="30"/>
      <c r="B815" s="19">
        <v>1</v>
      </c>
      <c r="C815" s="9">
        <v>6</v>
      </c>
      <c r="D815" s="11">
        <v>0.32667119735982553</v>
      </c>
      <c r="E815" s="11">
        <v>0.33</v>
      </c>
      <c r="F815" s="152">
        <v>4.2797380340000002</v>
      </c>
      <c r="G815" s="152" t="s">
        <v>104</v>
      </c>
      <c r="H815" s="11">
        <v>0.32</v>
      </c>
      <c r="I815" s="152" t="s">
        <v>104</v>
      </c>
      <c r="J815" s="11">
        <v>0.3</v>
      </c>
      <c r="K815" s="153">
        <v>0.44</v>
      </c>
      <c r="L815" s="11">
        <v>0.24</v>
      </c>
      <c r="M815" s="11">
        <v>0.28999999999999998</v>
      </c>
      <c r="N815" s="11">
        <v>0.32</v>
      </c>
      <c r="O815" s="11">
        <v>0.33</v>
      </c>
      <c r="P815" s="11">
        <v>0.28999999999999998</v>
      </c>
      <c r="Q815" s="11">
        <v>0.29800659315000005</v>
      </c>
      <c r="R815" s="11">
        <v>0.22</v>
      </c>
      <c r="S815" s="11">
        <v>0.2</v>
      </c>
      <c r="T815" s="11">
        <v>0.2</v>
      </c>
      <c r="U815" s="11">
        <v>0.32</v>
      </c>
      <c r="V815" s="11">
        <v>0.24</v>
      </c>
      <c r="W815" s="11">
        <v>0.28000000000000003</v>
      </c>
      <c r="X815" s="152" t="s">
        <v>103</v>
      </c>
      <c r="Y815" s="11">
        <v>0.2</v>
      </c>
      <c r="Z815" s="11">
        <v>0.3</v>
      </c>
      <c r="AA815" s="152">
        <v>0.47700000000000004</v>
      </c>
      <c r="AB815" s="11">
        <v>0.22</v>
      </c>
      <c r="AC815" s="11">
        <v>0.2</v>
      </c>
      <c r="AD815" s="157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20" t="s">
        <v>267</v>
      </c>
      <c r="C816" s="12"/>
      <c r="D816" s="22">
        <v>0.32306055745095058</v>
      </c>
      <c r="E816" s="22">
        <v>0.32833333333333337</v>
      </c>
      <c r="F816" s="22">
        <v>2.5244890418000003</v>
      </c>
      <c r="G816" s="22" t="s">
        <v>754</v>
      </c>
      <c r="H816" s="22">
        <v>0.31333333333333335</v>
      </c>
      <c r="I816" s="22" t="s">
        <v>754</v>
      </c>
      <c r="J816" s="22">
        <v>0.30499999999999999</v>
      </c>
      <c r="K816" s="22">
        <v>0.33333333333333331</v>
      </c>
      <c r="L816" s="22">
        <v>0.245</v>
      </c>
      <c r="M816" s="22">
        <v>0.28666666666666668</v>
      </c>
      <c r="N816" s="22">
        <v>0.3116666666666667</v>
      </c>
      <c r="O816" s="22">
        <v>0.30333333333333334</v>
      </c>
      <c r="P816" s="22">
        <v>0.27833333333333338</v>
      </c>
      <c r="Q816" s="22">
        <v>0.27731395720000002</v>
      </c>
      <c r="R816" s="22">
        <v>0.23333333333333331</v>
      </c>
      <c r="S816" s="22">
        <v>0.18999999999999997</v>
      </c>
      <c r="T816" s="22">
        <v>0.18999999999999997</v>
      </c>
      <c r="U816" s="22">
        <v>0.32833333333333331</v>
      </c>
      <c r="V816" s="22">
        <v>0.25666666666666665</v>
      </c>
      <c r="W816" s="22">
        <v>0.28166666666666668</v>
      </c>
      <c r="X816" s="22" t="s">
        <v>754</v>
      </c>
      <c r="Y816" s="22">
        <v>0.20666666666666667</v>
      </c>
      <c r="Z816" s="22">
        <v>0.30833333333333335</v>
      </c>
      <c r="AA816" s="22">
        <v>0.49349999999999999</v>
      </c>
      <c r="AB816" s="22">
        <v>0.26999999999999996</v>
      </c>
      <c r="AC816" s="22">
        <v>0.16500000000000001</v>
      </c>
      <c r="AD816" s="157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268</v>
      </c>
      <c r="C817" s="29"/>
      <c r="D817" s="11">
        <v>0.3228103051573995</v>
      </c>
      <c r="E817" s="11">
        <v>0.33</v>
      </c>
      <c r="F817" s="11">
        <v>2.3272613419999999</v>
      </c>
      <c r="G817" s="11" t="s">
        <v>754</v>
      </c>
      <c r="H817" s="11">
        <v>0.31</v>
      </c>
      <c r="I817" s="11" t="s">
        <v>754</v>
      </c>
      <c r="J817" s="11">
        <v>0.30499999999999999</v>
      </c>
      <c r="K817" s="11">
        <v>0.32</v>
      </c>
      <c r="L817" s="11">
        <v>0.245</v>
      </c>
      <c r="M817" s="11">
        <v>0.28999999999999998</v>
      </c>
      <c r="N817" s="11">
        <v>0.31</v>
      </c>
      <c r="O817" s="11">
        <v>0.30499999999999999</v>
      </c>
      <c r="P817" s="11">
        <v>0.28000000000000003</v>
      </c>
      <c r="Q817" s="11">
        <v>0.28194879405000006</v>
      </c>
      <c r="R817" s="11">
        <v>0.23</v>
      </c>
      <c r="S817" s="11">
        <v>0.19</v>
      </c>
      <c r="T817" s="11">
        <v>0.19</v>
      </c>
      <c r="U817" s="11">
        <v>0.32500000000000001</v>
      </c>
      <c r="V817" s="11">
        <v>0.26</v>
      </c>
      <c r="W817" s="11">
        <v>0.27500000000000002</v>
      </c>
      <c r="X817" s="11" t="s">
        <v>754</v>
      </c>
      <c r="Y817" s="11">
        <v>0.21</v>
      </c>
      <c r="Z817" s="11">
        <v>0.30499999999999999</v>
      </c>
      <c r="AA817" s="11">
        <v>0.46350000000000002</v>
      </c>
      <c r="AB817" s="11">
        <v>0.255</v>
      </c>
      <c r="AC817" s="11">
        <v>0.16500000000000001</v>
      </c>
      <c r="AD817" s="157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3" t="s">
        <v>269</v>
      </c>
      <c r="C818" s="29"/>
      <c r="D818" s="23">
        <v>1.3797161611170627E-2</v>
      </c>
      <c r="E818" s="23">
        <v>1.1690451944500132E-2</v>
      </c>
      <c r="F818" s="23">
        <v>1.7227651048815711</v>
      </c>
      <c r="G818" s="23" t="s">
        <v>754</v>
      </c>
      <c r="H818" s="23">
        <v>1.0327955589886455E-2</v>
      </c>
      <c r="I818" s="23" t="s">
        <v>754</v>
      </c>
      <c r="J818" s="23">
        <v>1.0488088481701525E-2</v>
      </c>
      <c r="K818" s="23">
        <v>5.4283207962192832E-2</v>
      </c>
      <c r="L818" s="23">
        <v>5.4772255750516656E-3</v>
      </c>
      <c r="M818" s="23">
        <v>2.0655911179772887E-2</v>
      </c>
      <c r="N818" s="23">
        <v>1.7224014243685099E-2</v>
      </c>
      <c r="O818" s="23">
        <v>1.7511900715418263E-2</v>
      </c>
      <c r="P818" s="23">
        <v>1.1690451944500109E-2</v>
      </c>
      <c r="Q818" s="23">
        <v>1.605603165111302E-2</v>
      </c>
      <c r="R818" s="23">
        <v>1.3662601021279462E-2</v>
      </c>
      <c r="S818" s="23">
        <v>8.9442719099991665E-3</v>
      </c>
      <c r="T818" s="23">
        <v>8.9442719099991665E-3</v>
      </c>
      <c r="U818" s="23">
        <v>1.1690451944500111E-2</v>
      </c>
      <c r="V818" s="23">
        <v>1.5055453054181633E-2</v>
      </c>
      <c r="W818" s="23">
        <v>1.940790217067951E-2</v>
      </c>
      <c r="X818" s="23" t="s">
        <v>754</v>
      </c>
      <c r="Y818" s="23">
        <v>5.163977794943213E-3</v>
      </c>
      <c r="Z818" s="23">
        <v>9.8319208025017587E-3</v>
      </c>
      <c r="AA818" s="23">
        <v>0.10866048039650868</v>
      </c>
      <c r="AB818" s="23">
        <v>4.8166378315169296E-2</v>
      </c>
      <c r="AC818" s="23">
        <v>2.4289915602982274E-2</v>
      </c>
      <c r="AD818" s="157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A819" s="30"/>
      <c r="B819" s="3" t="s">
        <v>87</v>
      </c>
      <c r="C819" s="29"/>
      <c r="D819" s="13">
        <v>4.270766360348837E-2</v>
      </c>
      <c r="E819" s="13">
        <v>3.5605437394416642E-2</v>
      </c>
      <c r="F819" s="13">
        <v>0.68242130441303583</v>
      </c>
      <c r="G819" s="13" t="s">
        <v>754</v>
      </c>
      <c r="H819" s="13">
        <v>3.2961560393254645E-2</v>
      </c>
      <c r="I819" s="13" t="s">
        <v>754</v>
      </c>
      <c r="J819" s="13">
        <v>3.4387175349841065E-2</v>
      </c>
      <c r="K819" s="13">
        <v>0.1628496238865785</v>
      </c>
      <c r="L819" s="13">
        <v>2.2356022755312923E-2</v>
      </c>
      <c r="M819" s="13">
        <v>7.2055504115486807E-2</v>
      </c>
      <c r="N819" s="13">
        <v>5.5264216824658069E-2</v>
      </c>
      <c r="O819" s="13">
        <v>5.7731540820060205E-2</v>
      </c>
      <c r="P819" s="13">
        <v>4.2001623752694998E-2</v>
      </c>
      <c r="Q819" s="13">
        <v>5.7898390016963119E-2</v>
      </c>
      <c r="R819" s="13">
        <v>5.8554004376911988E-2</v>
      </c>
      <c r="S819" s="13">
        <v>4.7075115315785093E-2</v>
      </c>
      <c r="T819" s="13">
        <v>4.7075115315785093E-2</v>
      </c>
      <c r="U819" s="13">
        <v>3.5605437394416586E-2</v>
      </c>
      <c r="V819" s="13">
        <v>5.8657609302006364E-2</v>
      </c>
      <c r="W819" s="13">
        <v>6.8903794688802991E-2</v>
      </c>
      <c r="X819" s="13" t="s">
        <v>754</v>
      </c>
      <c r="Y819" s="13">
        <v>2.4986989330370385E-2</v>
      </c>
      <c r="Z819" s="13">
        <v>3.1887310710816512E-2</v>
      </c>
      <c r="AA819" s="13">
        <v>0.22018334426850797</v>
      </c>
      <c r="AB819" s="13">
        <v>0.17839399375988629</v>
      </c>
      <c r="AC819" s="13">
        <v>0.14721160971504407</v>
      </c>
      <c r="AD819" s="157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6"/>
    </row>
    <row r="820" spans="1:65">
      <c r="A820" s="30"/>
      <c r="B820" s="3" t="s">
        <v>270</v>
      </c>
      <c r="C820" s="29"/>
      <c r="D820" s="13">
        <v>0.19265559765736673</v>
      </c>
      <c r="E820" s="13">
        <v>0.21212131554300284</v>
      </c>
      <c r="F820" s="13">
        <v>8.3197572946817591</v>
      </c>
      <c r="G820" s="13" t="s">
        <v>754</v>
      </c>
      <c r="H820" s="13">
        <v>0.15674521483291648</v>
      </c>
      <c r="I820" s="13" t="s">
        <v>754</v>
      </c>
      <c r="J820" s="13">
        <v>0.12598071443842396</v>
      </c>
      <c r="K820" s="13">
        <v>0.23058001577969822</v>
      </c>
      <c r="L820" s="13">
        <v>-9.5523688401921825E-2</v>
      </c>
      <c r="M820" s="13">
        <v>5.8298813570540453E-2</v>
      </c>
      <c r="N820" s="13">
        <v>0.15059231475401802</v>
      </c>
      <c r="O820" s="13">
        <v>0.1198278143595255</v>
      </c>
      <c r="P820" s="13">
        <v>2.7534313176048153E-2</v>
      </c>
      <c r="Q820" s="13">
        <v>2.3771041481319699E-2</v>
      </c>
      <c r="R820" s="13">
        <v>-0.13859398895421127</v>
      </c>
      <c r="S820" s="13">
        <v>-0.29856939100557212</v>
      </c>
      <c r="T820" s="13">
        <v>-0.29856939100557212</v>
      </c>
      <c r="U820" s="13">
        <v>0.21212131554300262</v>
      </c>
      <c r="V820" s="13">
        <v>-5.2453387849632382E-2</v>
      </c>
      <c r="W820" s="13">
        <v>3.9840113333845073E-2</v>
      </c>
      <c r="X820" s="13" t="s">
        <v>754</v>
      </c>
      <c r="Y820" s="13">
        <v>-0.23704039021658707</v>
      </c>
      <c r="Z820" s="13">
        <v>0.13828651459622088</v>
      </c>
      <c r="AA820" s="13">
        <v>0.82187371336184323</v>
      </c>
      <c r="AB820" s="13">
        <v>-3.2301872184445912E-3</v>
      </c>
      <c r="AC820" s="13">
        <v>-0.39086289218904935</v>
      </c>
      <c r="AD820" s="157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6"/>
    </row>
    <row r="821" spans="1:65">
      <c r="A821" s="30"/>
      <c r="B821" s="46" t="s">
        <v>271</v>
      </c>
      <c r="C821" s="47"/>
      <c r="D821" s="45">
        <v>0.4</v>
      </c>
      <c r="E821" s="45">
        <v>0.51</v>
      </c>
      <c r="F821" s="45">
        <v>47.28</v>
      </c>
      <c r="G821" s="45">
        <v>46.76</v>
      </c>
      <c r="H821" s="45">
        <v>0.2</v>
      </c>
      <c r="I821" s="45">
        <v>46.76</v>
      </c>
      <c r="J821" s="45">
        <v>0.02</v>
      </c>
      <c r="K821" s="45">
        <v>0.62</v>
      </c>
      <c r="L821" s="45">
        <v>1.26</v>
      </c>
      <c r="M821" s="45">
        <v>0.37</v>
      </c>
      <c r="N821" s="45">
        <v>0.16</v>
      </c>
      <c r="O821" s="45">
        <v>0.02</v>
      </c>
      <c r="P821" s="45">
        <v>0.55000000000000004</v>
      </c>
      <c r="Q821" s="45">
        <v>0.56999999999999995</v>
      </c>
      <c r="R821" s="45">
        <v>1.51</v>
      </c>
      <c r="S821" s="45">
        <v>2.4300000000000002</v>
      </c>
      <c r="T821" s="45">
        <v>2.4300000000000002</v>
      </c>
      <c r="U821" s="45">
        <v>0.51</v>
      </c>
      <c r="V821" s="45">
        <v>1.01</v>
      </c>
      <c r="W821" s="45">
        <v>0.48</v>
      </c>
      <c r="X821" s="45">
        <v>14.82</v>
      </c>
      <c r="Y821" s="45">
        <v>2.08</v>
      </c>
      <c r="Z821" s="45">
        <v>0.09</v>
      </c>
      <c r="AA821" s="45">
        <v>4.03</v>
      </c>
      <c r="AB821" s="45">
        <v>0.73</v>
      </c>
      <c r="AC821" s="45">
        <v>2.96</v>
      </c>
      <c r="AD821" s="157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6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BM822" s="56"/>
    </row>
    <row r="823" spans="1:65" ht="15">
      <c r="B823" s="8" t="s">
        <v>607</v>
      </c>
      <c r="BM823" s="28" t="s">
        <v>67</v>
      </c>
    </row>
    <row r="824" spans="1:65" ht="15">
      <c r="A824" s="25" t="s">
        <v>9</v>
      </c>
      <c r="B824" s="18" t="s">
        <v>110</v>
      </c>
      <c r="C824" s="15" t="s">
        <v>111</v>
      </c>
      <c r="D824" s="16" t="s">
        <v>227</v>
      </c>
      <c r="E824" s="17" t="s">
        <v>227</v>
      </c>
      <c r="F824" s="17" t="s">
        <v>227</v>
      </c>
      <c r="G824" s="17" t="s">
        <v>227</v>
      </c>
      <c r="H824" s="17" t="s">
        <v>227</v>
      </c>
      <c r="I824" s="17" t="s">
        <v>227</v>
      </c>
      <c r="J824" s="17" t="s">
        <v>227</v>
      </c>
      <c r="K824" s="17" t="s">
        <v>227</v>
      </c>
      <c r="L824" s="17" t="s">
        <v>227</v>
      </c>
      <c r="M824" s="17" t="s">
        <v>227</v>
      </c>
      <c r="N824" s="17" t="s">
        <v>227</v>
      </c>
      <c r="O824" s="17" t="s">
        <v>227</v>
      </c>
      <c r="P824" s="17" t="s">
        <v>227</v>
      </c>
      <c r="Q824" s="17" t="s">
        <v>227</v>
      </c>
      <c r="R824" s="17" t="s">
        <v>227</v>
      </c>
      <c r="S824" s="17" t="s">
        <v>227</v>
      </c>
      <c r="T824" s="17" t="s">
        <v>227</v>
      </c>
      <c r="U824" s="17" t="s">
        <v>227</v>
      </c>
      <c r="V824" s="17" t="s">
        <v>227</v>
      </c>
      <c r="W824" s="17" t="s">
        <v>227</v>
      </c>
      <c r="X824" s="17" t="s">
        <v>227</v>
      </c>
      <c r="Y824" s="17" t="s">
        <v>227</v>
      </c>
      <c r="Z824" s="17" t="s">
        <v>227</v>
      </c>
      <c r="AA824" s="17" t="s">
        <v>227</v>
      </c>
      <c r="AB824" s="157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228</v>
      </c>
      <c r="C825" s="9" t="s">
        <v>228</v>
      </c>
      <c r="D825" s="155" t="s">
        <v>232</v>
      </c>
      <c r="E825" s="156" t="s">
        <v>233</v>
      </c>
      <c r="F825" s="156" t="s">
        <v>237</v>
      </c>
      <c r="G825" s="156" t="s">
        <v>238</v>
      </c>
      <c r="H825" s="156" t="s">
        <v>239</v>
      </c>
      <c r="I825" s="156" t="s">
        <v>241</v>
      </c>
      <c r="J825" s="156" t="s">
        <v>242</v>
      </c>
      <c r="K825" s="156" t="s">
        <v>243</v>
      </c>
      <c r="L825" s="156" t="s">
        <v>244</v>
      </c>
      <c r="M825" s="156" t="s">
        <v>245</v>
      </c>
      <c r="N825" s="156" t="s">
        <v>246</v>
      </c>
      <c r="O825" s="156" t="s">
        <v>247</v>
      </c>
      <c r="P825" s="156" t="s">
        <v>248</v>
      </c>
      <c r="Q825" s="156" t="s">
        <v>249</v>
      </c>
      <c r="R825" s="156" t="s">
        <v>250</v>
      </c>
      <c r="S825" s="156" t="s">
        <v>251</v>
      </c>
      <c r="T825" s="156" t="s">
        <v>252</v>
      </c>
      <c r="U825" s="156" t="s">
        <v>253</v>
      </c>
      <c r="V825" s="156" t="s">
        <v>254</v>
      </c>
      <c r="W825" s="156" t="s">
        <v>255</v>
      </c>
      <c r="X825" s="156" t="s">
        <v>257</v>
      </c>
      <c r="Y825" s="156" t="s">
        <v>258</v>
      </c>
      <c r="Z825" s="156" t="s">
        <v>259</v>
      </c>
      <c r="AA825" s="156" t="s">
        <v>260</v>
      </c>
      <c r="AB825" s="157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290</v>
      </c>
      <c r="E826" s="11" t="s">
        <v>328</v>
      </c>
      <c r="F826" s="11" t="s">
        <v>329</v>
      </c>
      <c r="G826" s="11" t="s">
        <v>290</v>
      </c>
      <c r="H826" s="11" t="s">
        <v>328</v>
      </c>
      <c r="I826" s="11" t="s">
        <v>290</v>
      </c>
      <c r="J826" s="11" t="s">
        <v>290</v>
      </c>
      <c r="K826" s="11" t="s">
        <v>290</v>
      </c>
      <c r="L826" s="11" t="s">
        <v>290</v>
      </c>
      <c r="M826" s="11" t="s">
        <v>290</v>
      </c>
      <c r="N826" s="11" t="s">
        <v>290</v>
      </c>
      <c r="O826" s="11" t="s">
        <v>329</v>
      </c>
      <c r="P826" s="11" t="s">
        <v>329</v>
      </c>
      <c r="Q826" s="11" t="s">
        <v>329</v>
      </c>
      <c r="R826" s="11" t="s">
        <v>329</v>
      </c>
      <c r="S826" s="11" t="s">
        <v>329</v>
      </c>
      <c r="T826" s="11" t="s">
        <v>290</v>
      </c>
      <c r="U826" s="11" t="s">
        <v>290</v>
      </c>
      <c r="V826" s="11" t="s">
        <v>328</v>
      </c>
      <c r="W826" s="11" t="s">
        <v>290</v>
      </c>
      <c r="X826" s="11" t="s">
        <v>290</v>
      </c>
      <c r="Y826" s="11" t="s">
        <v>328</v>
      </c>
      <c r="Z826" s="11" t="s">
        <v>290</v>
      </c>
      <c r="AA826" s="11" t="s">
        <v>329</v>
      </c>
      <c r="AB826" s="157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 t="s">
        <v>330</v>
      </c>
      <c r="E827" s="26" t="s">
        <v>331</v>
      </c>
      <c r="F827" s="26" t="s">
        <v>333</v>
      </c>
      <c r="G827" s="26" t="s">
        <v>333</v>
      </c>
      <c r="H827" s="26" t="s">
        <v>333</v>
      </c>
      <c r="I827" s="26" t="s">
        <v>333</v>
      </c>
      <c r="J827" s="26" t="s">
        <v>333</v>
      </c>
      <c r="K827" s="26" t="s">
        <v>333</v>
      </c>
      <c r="L827" s="26" t="s">
        <v>333</v>
      </c>
      <c r="M827" s="26" t="s">
        <v>333</v>
      </c>
      <c r="N827" s="26" t="s">
        <v>333</v>
      </c>
      <c r="O827" s="26" t="s">
        <v>331</v>
      </c>
      <c r="P827" s="26" t="s">
        <v>332</v>
      </c>
      <c r="Q827" s="26" t="s">
        <v>332</v>
      </c>
      <c r="R827" s="26" t="s">
        <v>331</v>
      </c>
      <c r="S827" s="26" t="s">
        <v>333</v>
      </c>
      <c r="T827" s="26" t="s">
        <v>266</v>
      </c>
      <c r="U827" s="26" t="s">
        <v>332</v>
      </c>
      <c r="V827" s="26" t="s">
        <v>331</v>
      </c>
      <c r="W827" s="26" t="s">
        <v>331</v>
      </c>
      <c r="X827" s="26" t="s">
        <v>333</v>
      </c>
      <c r="Y827" s="26" t="s">
        <v>330</v>
      </c>
      <c r="Z827" s="26" t="s">
        <v>333</v>
      </c>
      <c r="AA827" s="26" t="s">
        <v>332</v>
      </c>
      <c r="AB827" s="157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1">
        <v>8.3892525280748274</v>
      </c>
      <c r="E828" s="21">
        <v>8</v>
      </c>
      <c r="F828" s="21">
        <v>7.8</v>
      </c>
      <c r="G828" s="151">
        <v>6.8258000000000001</v>
      </c>
      <c r="H828" s="151">
        <v>8</v>
      </c>
      <c r="I828" s="21">
        <v>7.5</v>
      </c>
      <c r="J828" s="151">
        <v>9.1999999999999993</v>
      </c>
      <c r="K828" s="151">
        <v>9.3000000000000007</v>
      </c>
      <c r="L828" s="21">
        <v>8.3000000000000007</v>
      </c>
      <c r="M828" s="151">
        <v>8.6999999999999993</v>
      </c>
      <c r="N828" s="21">
        <v>7.9</v>
      </c>
      <c r="O828" s="21">
        <v>8.5068380268663262</v>
      </c>
      <c r="P828" s="21">
        <v>8</v>
      </c>
      <c r="Q828" s="21">
        <v>7.9</v>
      </c>
      <c r="R828" s="151">
        <v>8</v>
      </c>
      <c r="S828" s="21">
        <v>8.1999999999999993</v>
      </c>
      <c r="T828" s="21">
        <v>7.9</v>
      </c>
      <c r="U828" s="21">
        <v>8</v>
      </c>
      <c r="V828" s="151">
        <v>8</v>
      </c>
      <c r="W828" s="21">
        <v>8.3000000000000007</v>
      </c>
      <c r="X828" s="151">
        <v>5.0999999999999996</v>
      </c>
      <c r="Y828" s="21">
        <v>8.2799999999999994</v>
      </c>
      <c r="Z828" s="151">
        <v>9.6</v>
      </c>
      <c r="AA828" s="21">
        <v>8.1</v>
      </c>
      <c r="AB828" s="157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8.3724169324787905</v>
      </c>
      <c r="E829" s="11">
        <v>7.9</v>
      </c>
      <c r="F829" s="11">
        <v>7.9</v>
      </c>
      <c r="G829" s="152">
        <v>7.2953000000000001</v>
      </c>
      <c r="H829" s="152">
        <v>8</v>
      </c>
      <c r="I829" s="11">
        <v>8.1</v>
      </c>
      <c r="J829" s="152">
        <v>9.6999999999999993</v>
      </c>
      <c r="K829" s="152">
        <v>9.3000000000000007</v>
      </c>
      <c r="L829" s="11">
        <v>8.3000000000000007</v>
      </c>
      <c r="M829" s="152">
        <v>9.4</v>
      </c>
      <c r="N829" s="11">
        <v>7.9</v>
      </c>
      <c r="O829" s="11">
        <v>8.0767360022631944</v>
      </c>
      <c r="P829" s="11">
        <v>7.8</v>
      </c>
      <c r="Q829" s="153">
        <v>7.7000000000000011</v>
      </c>
      <c r="R829" s="152">
        <v>8</v>
      </c>
      <c r="S829" s="11">
        <v>8.5</v>
      </c>
      <c r="T829" s="11">
        <v>8.3000000000000007</v>
      </c>
      <c r="U829" s="11">
        <v>8.1</v>
      </c>
      <c r="V829" s="152">
        <v>8</v>
      </c>
      <c r="W829" s="11">
        <v>8.1999999999999993</v>
      </c>
      <c r="X829" s="152">
        <v>5.0999999999999996</v>
      </c>
      <c r="Y829" s="11">
        <v>8.15</v>
      </c>
      <c r="Z829" s="152">
        <v>11.2</v>
      </c>
      <c r="AA829" s="153">
        <v>7.1</v>
      </c>
      <c r="AB829" s="157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37</v>
      </c>
    </row>
    <row r="830" spans="1:65">
      <c r="A830" s="30"/>
      <c r="B830" s="19">
        <v>1</v>
      </c>
      <c r="C830" s="9">
        <v>3</v>
      </c>
      <c r="D830" s="11">
        <v>8.3610166963380887</v>
      </c>
      <c r="E830" s="11">
        <v>7.9</v>
      </c>
      <c r="F830" s="11">
        <v>7.9</v>
      </c>
      <c r="G830" s="152">
        <v>7.1711999999999998</v>
      </c>
      <c r="H830" s="152">
        <v>8</v>
      </c>
      <c r="I830" s="11">
        <v>8</v>
      </c>
      <c r="J830" s="152">
        <v>9.8000000000000007</v>
      </c>
      <c r="K830" s="152">
        <v>8.9</v>
      </c>
      <c r="L830" s="11">
        <v>8.1999999999999993</v>
      </c>
      <c r="M830" s="152">
        <v>8.8000000000000007</v>
      </c>
      <c r="N830" s="11">
        <v>7.7000000000000011</v>
      </c>
      <c r="O830" s="11">
        <v>8.4823242175700848</v>
      </c>
      <c r="P830" s="11">
        <v>7.7000000000000011</v>
      </c>
      <c r="Q830" s="11">
        <v>8.3000000000000007</v>
      </c>
      <c r="R830" s="152">
        <v>8</v>
      </c>
      <c r="S830" s="11">
        <v>8.1999999999999993</v>
      </c>
      <c r="T830" s="11">
        <v>7.9</v>
      </c>
      <c r="U830" s="11">
        <v>8.1</v>
      </c>
      <c r="V830" s="152">
        <v>8</v>
      </c>
      <c r="W830" s="11">
        <v>8.6</v>
      </c>
      <c r="X830" s="152">
        <v>5.2</v>
      </c>
      <c r="Y830" s="11">
        <v>8.2199999999999989</v>
      </c>
      <c r="Z830" s="152">
        <v>10.7</v>
      </c>
      <c r="AA830" s="11">
        <v>7.7000000000000011</v>
      </c>
      <c r="AB830" s="157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8.3180398723638511</v>
      </c>
      <c r="E831" s="11">
        <v>8</v>
      </c>
      <c r="F831" s="11">
        <v>8.4</v>
      </c>
      <c r="G831" s="152">
        <v>6.7765000000000004</v>
      </c>
      <c r="H831" s="152">
        <v>8</v>
      </c>
      <c r="I831" s="11">
        <v>7.5</v>
      </c>
      <c r="J831" s="152">
        <v>9.8000000000000007</v>
      </c>
      <c r="K831" s="152">
        <v>9.4</v>
      </c>
      <c r="L831" s="11">
        <v>8.1999999999999993</v>
      </c>
      <c r="M831" s="152">
        <v>8.8000000000000007</v>
      </c>
      <c r="N831" s="11">
        <v>8.4</v>
      </c>
      <c r="O831" s="11">
        <v>8.062293762318907</v>
      </c>
      <c r="P831" s="11">
        <v>7.7000000000000011</v>
      </c>
      <c r="Q831" s="11">
        <v>8.3000000000000007</v>
      </c>
      <c r="R831" s="152">
        <v>8</v>
      </c>
      <c r="S831" s="11">
        <v>8.1</v>
      </c>
      <c r="T831" s="11">
        <v>8.3000000000000007</v>
      </c>
      <c r="U831" s="11">
        <v>7.9</v>
      </c>
      <c r="V831" s="152">
        <v>8</v>
      </c>
      <c r="W831" s="11">
        <v>8.3000000000000007</v>
      </c>
      <c r="X831" s="152">
        <v>5.4</v>
      </c>
      <c r="Y831" s="11">
        <v>8.25</v>
      </c>
      <c r="Z831" s="152">
        <v>10.5</v>
      </c>
      <c r="AA831" s="11">
        <v>8.1999999999999993</v>
      </c>
      <c r="AB831" s="157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8.1111767685484395</v>
      </c>
    </row>
    <row r="832" spans="1:65">
      <c r="A832" s="30"/>
      <c r="B832" s="19">
        <v>1</v>
      </c>
      <c r="C832" s="9">
        <v>5</v>
      </c>
      <c r="D832" s="11">
        <v>8.4096448514929847</v>
      </c>
      <c r="E832" s="11">
        <v>8.3000000000000007</v>
      </c>
      <c r="F832" s="11">
        <v>8.1999999999999993</v>
      </c>
      <c r="G832" s="152">
        <v>6.7100999999999997</v>
      </c>
      <c r="H832" s="152">
        <v>8</v>
      </c>
      <c r="I832" s="11">
        <v>7.6</v>
      </c>
      <c r="J832" s="152">
        <v>9.3000000000000007</v>
      </c>
      <c r="K832" s="152">
        <v>8.6</v>
      </c>
      <c r="L832" s="11">
        <v>8.1999999999999993</v>
      </c>
      <c r="M832" s="152">
        <v>8.8000000000000007</v>
      </c>
      <c r="N832" s="11">
        <v>7.7000000000000011</v>
      </c>
      <c r="O832" s="11">
        <v>8.1615823074065723</v>
      </c>
      <c r="P832" s="11">
        <v>7.8</v>
      </c>
      <c r="Q832" s="11">
        <v>8.4</v>
      </c>
      <c r="R832" s="152">
        <v>8</v>
      </c>
      <c r="S832" s="11">
        <v>7.9</v>
      </c>
      <c r="T832" s="11">
        <v>8</v>
      </c>
      <c r="U832" s="153">
        <v>8.6999999999999993</v>
      </c>
      <c r="V832" s="152">
        <v>8</v>
      </c>
      <c r="W832" s="11">
        <v>8.3000000000000007</v>
      </c>
      <c r="X832" s="152">
        <v>5.0999999999999996</v>
      </c>
      <c r="Y832" s="11">
        <v>8.36</v>
      </c>
      <c r="Z832" s="152">
        <v>10.4</v>
      </c>
      <c r="AA832" s="11">
        <v>8.1999999999999993</v>
      </c>
      <c r="AB832" s="157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111</v>
      </c>
    </row>
    <row r="833" spans="1:65">
      <c r="A833" s="30"/>
      <c r="B833" s="19">
        <v>1</v>
      </c>
      <c r="C833" s="9">
        <v>6</v>
      </c>
      <c r="D833" s="11">
        <v>8.3946531666179656</v>
      </c>
      <c r="E833" s="11">
        <v>8.3000000000000007</v>
      </c>
      <c r="F833" s="11">
        <v>7.7000000000000011</v>
      </c>
      <c r="G833" s="152">
        <v>7.0438000000000001</v>
      </c>
      <c r="H833" s="152">
        <v>8</v>
      </c>
      <c r="I833" s="11">
        <v>8.1999999999999993</v>
      </c>
      <c r="J833" s="152">
        <v>9.3000000000000007</v>
      </c>
      <c r="K833" s="152">
        <v>9.1999999999999993</v>
      </c>
      <c r="L833" s="11">
        <v>8.4</v>
      </c>
      <c r="M833" s="152">
        <v>9.3000000000000007</v>
      </c>
      <c r="N833" s="11">
        <v>8.1999999999999993</v>
      </c>
      <c r="O833" s="11">
        <v>8.1511108055681358</v>
      </c>
      <c r="P833" s="11">
        <v>7.6</v>
      </c>
      <c r="Q833" s="11">
        <v>8.3000000000000007</v>
      </c>
      <c r="R833" s="152">
        <v>8</v>
      </c>
      <c r="S833" s="11">
        <v>7.8</v>
      </c>
      <c r="T833" s="11">
        <v>7.9</v>
      </c>
      <c r="U833" s="11">
        <v>8.1999999999999993</v>
      </c>
      <c r="V833" s="152">
        <v>8</v>
      </c>
      <c r="W833" s="11">
        <v>8.5</v>
      </c>
      <c r="X833" s="152">
        <v>5.2</v>
      </c>
      <c r="Y833" s="11">
        <v>8.2600000000000016</v>
      </c>
      <c r="Z833" s="152">
        <v>9.8000000000000007</v>
      </c>
      <c r="AA833" s="11">
        <v>8.3000000000000007</v>
      </c>
      <c r="AB833" s="157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20" t="s">
        <v>267</v>
      </c>
      <c r="C834" s="12"/>
      <c r="D834" s="22">
        <v>8.3741706745610838</v>
      </c>
      <c r="E834" s="22">
        <v>8.0666666666666682</v>
      </c>
      <c r="F834" s="22">
        <v>7.9833333333333343</v>
      </c>
      <c r="G834" s="22">
        <v>6.9704499999999996</v>
      </c>
      <c r="H834" s="22">
        <v>8</v>
      </c>
      <c r="I834" s="22">
        <v>7.8166666666666673</v>
      </c>
      <c r="J834" s="22">
        <v>9.5166666666666657</v>
      </c>
      <c r="K834" s="22">
        <v>9.1166666666666671</v>
      </c>
      <c r="L834" s="22">
        <v>8.2666666666666675</v>
      </c>
      <c r="M834" s="22">
        <v>8.9666666666666668</v>
      </c>
      <c r="N834" s="22">
        <v>7.9666666666666659</v>
      </c>
      <c r="O834" s="22">
        <v>8.2401475203322025</v>
      </c>
      <c r="P834" s="22">
        <v>7.7666666666666666</v>
      </c>
      <c r="Q834" s="22">
        <v>8.15</v>
      </c>
      <c r="R834" s="22">
        <v>8</v>
      </c>
      <c r="S834" s="22">
        <v>8.1166666666666654</v>
      </c>
      <c r="T834" s="22">
        <v>8.0500000000000007</v>
      </c>
      <c r="U834" s="22">
        <v>8.1666666666666661</v>
      </c>
      <c r="V834" s="22">
        <v>8</v>
      </c>
      <c r="W834" s="22">
        <v>8.3666666666666671</v>
      </c>
      <c r="X834" s="22">
        <v>5.1833333333333327</v>
      </c>
      <c r="Y834" s="22">
        <v>8.2533333333333321</v>
      </c>
      <c r="Z834" s="22">
        <v>10.366666666666667</v>
      </c>
      <c r="AA834" s="22">
        <v>7.9333333333333327</v>
      </c>
      <c r="AB834" s="157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3" t="s">
        <v>268</v>
      </c>
      <c r="C835" s="29"/>
      <c r="D835" s="11">
        <v>8.3808347302768098</v>
      </c>
      <c r="E835" s="11">
        <v>8</v>
      </c>
      <c r="F835" s="11">
        <v>7.9</v>
      </c>
      <c r="G835" s="11">
        <v>6.9348000000000001</v>
      </c>
      <c r="H835" s="11">
        <v>8</v>
      </c>
      <c r="I835" s="11">
        <v>7.8</v>
      </c>
      <c r="J835" s="11">
        <v>9.5</v>
      </c>
      <c r="K835" s="11">
        <v>9.25</v>
      </c>
      <c r="L835" s="11">
        <v>8.25</v>
      </c>
      <c r="M835" s="11">
        <v>8.8000000000000007</v>
      </c>
      <c r="N835" s="11">
        <v>7.9</v>
      </c>
      <c r="O835" s="11">
        <v>8.1563465564873532</v>
      </c>
      <c r="P835" s="11">
        <v>7.75</v>
      </c>
      <c r="Q835" s="11">
        <v>8.3000000000000007</v>
      </c>
      <c r="R835" s="11">
        <v>8</v>
      </c>
      <c r="S835" s="11">
        <v>8.1499999999999986</v>
      </c>
      <c r="T835" s="11">
        <v>7.95</v>
      </c>
      <c r="U835" s="11">
        <v>8.1</v>
      </c>
      <c r="V835" s="11">
        <v>8</v>
      </c>
      <c r="W835" s="11">
        <v>8.3000000000000007</v>
      </c>
      <c r="X835" s="11">
        <v>5.15</v>
      </c>
      <c r="Y835" s="11">
        <v>8.2550000000000008</v>
      </c>
      <c r="Z835" s="11">
        <v>10.45</v>
      </c>
      <c r="AA835" s="11">
        <v>8.1499999999999986</v>
      </c>
      <c r="AB835" s="157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3" t="s">
        <v>269</v>
      </c>
      <c r="C836" s="29"/>
      <c r="D836" s="23">
        <v>3.2348668365029025E-2</v>
      </c>
      <c r="E836" s="23">
        <v>0.18618986725025277</v>
      </c>
      <c r="F836" s="23">
        <v>0.26394443859772182</v>
      </c>
      <c r="G836" s="23">
        <v>0.23559739175126707</v>
      </c>
      <c r="H836" s="23">
        <v>0</v>
      </c>
      <c r="I836" s="23">
        <v>0.318852107828483</v>
      </c>
      <c r="J836" s="23">
        <v>0.27868739954771321</v>
      </c>
      <c r="K836" s="23">
        <v>0.30605010483034772</v>
      </c>
      <c r="L836" s="23">
        <v>8.1649658092773192E-2</v>
      </c>
      <c r="M836" s="23">
        <v>0.30110906108363256</v>
      </c>
      <c r="N836" s="23">
        <v>0.28047578623950126</v>
      </c>
      <c r="O836" s="23">
        <v>0.20110131361857056</v>
      </c>
      <c r="P836" s="23">
        <v>0.13662601021279452</v>
      </c>
      <c r="Q836" s="23">
        <v>0.2810693864511038</v>
      </c>
      <c r="R836" s="23">
        <v>0</v>
      </c>
      <c r="S836" s="23">
        <v>0.24832774042918887</v>
      </c>
      <c r="T836" s="23">
        <v>0.19748417658131517</v>
      </c>
      <c r="U836" s="23">
        <v>0.28047578623950142</v>
      </c>
      <c r="V836" s="23">
        <v>0</v>
      </c>
      <c r="W836" s="23">
        <v>0.15055453054181606</v>
      </c>
      <c r="X836" s="23">
        <v>0.11690451944500151</v>
      </c>
      <c r="Y836" s="23">
        <v>6.9185740341971044E-2</v>
      </c>
      <c r="Z836" s="23">
        <v>0.58878405775518949</v>
      </c>
      <c r="AA836" s="23">
        <v>0.45898438608156011</v>
      </c>
      <c r="AB836" s="212"/>
      <c r="AC836" s="213"/>
      <c r="AD836" s="213"/>
      <c r="AE836" s="213"/>
      <c r="AF836" s="213"/>
      <c r="AG836" s="213"/>
      <c r="AH836" s="213"/>
      <c r="AI836" s="213"/>
      <c r="AJ836" s="213"/>
      <c r="AK836" s="213"/>
      <c r="AL836" s="213"/>
      <c r="AM836" s="213"/>
      <c r="AN836" s="213"/>
      <c r="AO836" s="213"/>
      <c r="AP836" s="213"/>
      <c r="AQ836" s="213"/>
      <c r="AR836" s="213"/>
      <c r="AS836" s="213"/>
      <c r="AT836" s="213"/>
      <c r="AU836" s="213"/>
      <c r="AV836" s="213"/>
      <c r="AW836" s="213"/>
      <c r="AX836" s="213"/>
      <c r="AY836" s="213"/>
      <c r="AZ836" s="213"/>
      <c r="BA836" s="213"/>
      <c r="BB836" s="213"/>
      <c r="BC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57"/>
    </row>
    <row r="837" spans="1:65">
      <c r="A837" s="30"/>
      <c r="B837" s="3" t="s">
        <v>87</v>
      </c>
      <c r="C837" s="29"/>
      <c r="D837" s="13">
        <v>3.8629100865232267E-3</v>
      </c>
      <c r="E837" s="13">
        <v>2.3081388502097448E-2</v>
      </c>
      <c r="F837" s="13">
        <v>3.3061933853576843E-2</v>
      </c>
      <c r="G837" s="13">
        <v>3.379945222349591E-2</v>
      </c>
      <c r="H837" s="13">
        <v>0</v>
      </c>
      <c r="I837" s="13">
        <v>4.0791314434347505E-2</v>
      </c>
      <c r="J837" s="13">
        <v>2.9284140057553056E-2</v>
      </c>
      <c r="K837" s="13">
        <v>3.3570395411007065E-2</v>
      </c>
      <c r="L837" s="13">
        <v>9.8769747692870787E-3</v>
      </c>
      <c r="M837" s="13">
        <v>3.358093618033077E-2</v>
      </c>
      <c r="N837" s="13">
        <v>3.5206165636757485E-2</v>
      </c>
      <c r="O837" s="13">
        <v>2.4405062302872843E-2</v>
      </c>
      <c r="P837" s="13">
        <v>1.7591331787055089E-2</v>
      </c>
      <c r="Q837" s="13">
        <v>3.4487041282344026E-2</v>
      </c>
      <c r="R837" s="13">
        <v>0</v>
      </c>
      <c r="S837" s="13">
        <v>3.0594793482035594E-2</v>
      </c>
      <c r="T837" s="13">
        <v>2.4532195848610577E-2</v>
      </c>
      <c r="U837" s="13">
        <v>3.4343973825245074E-2</v>
      </c>
      <c r="V837" s="13">
        <v>0</v>
      </c>
      <c r="W837" s="13">
        <v>1.7994565403404307E-2</v>
      </c>
      <c r="X837" s="13">
        <v>2.2553926581029234E-2</v>
      </c>
      <c r="Y837" s="13">
        <v>8.3827633693825988E-3</v>
      </c>
      <c r="Z837" s="13">
        <v>5.6795889815613135E-2</v>
      </c>
      <c r="AA837" s="13">
        <v>5.7855174716163041E-2</v>
      </c>
      <c r="AB837" s="157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6"/>
    </row>
    <row r="838" spans="1:65">
      <c r="A838" s="30"/>
      <c r="B838" s="3" t="s">
        <v>270</v>
      </c>
      <c r="C838" s="29"/>
      <c r="D838" s="13">
        <v>3.2423643759364129E-2</v>
      </c>
      <c r="E838" s="13">
        <v>-5.4875023873677264E-3</v>
      </c>
      <c r="F838" s="13">
        <v>-1.5761391825514837E-2</v>
      </c>
      <c r="G838" s="13">
        <v>-0.1406364083904168</v>
      </c>
      <c r="H838" s="13">
        <v>-1.3706613937885526E-2</v>
      </c>
      <c r="I838" s="13">
        <v>-3.6309170701808946E-2</v>
      </c>
      <c r="J838" s="13">
        <v>0.17327817383639021</v>
      </c>
      <c r="K838" s="13">
        <v>0.12396350453328475</v>
      </c>
      <c r="L838" s="13">
        <v>1.9169832264185116E-2</v>
      </c>
      <c r="M838" s="13">
        <v>0.10547050354461995</v>
      </c>
      <c r="N838" s="13">
        <v>-1.7816169713144481E-2</v>
      </c>
      <c r="O838" s="13">
        <v>1.5900374934973094E-2</v>
      </c>
      <c r="P838" s="13">
        <v>-4.2473504364697212E-2</v>
      </c>
      <c r="Q838" s="13">
        <v>4.7863870507791617E-3</v>
      </c>
      <c r="R838" s="13">
        <v>-1.3706613937885526E-2</v>
      </c>
      <c r="S838" s="13">
        <v>6.7683127552009559E-4</v>
      </c>
      <c r="T838" s="13">
        <v>-7.5422802749972595E-3</v>
      </c>
      <c r="U838" s="13">
        <v>6.8411649384083617E-3</v>
      </c>
      <c r="V838" s="13">
        <v>-1.3706613937885526E-2</v>
      </c>
      <c r="W838" s="13">
        <v>3.1498499589961426E-2</v>
      </c>
      <c r="X838" s="13">
        <v>-0.36096407694725507</v>
      </c>
      <c r="Y838" s="13">
        <v>1.7526009954081267E-2</v>
      </c>
      <c r="Z838" s="13">
        <v>0.27807184610549007</v>
      </c>
      <c r="AA838" s="13">
        <v>-2.1925725488403214E-2</v>
      </c>
      <c r="AB838" s="157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6"/>
    </row>
    <row r="839" spans="1:65">
      <c r="A839" s="30"/>
      <c r="B839" s="46" t="s">
        <v>271</v>
      </c>
      <c r="C839" s="47"/>
      <c r="D839" s="45">
        <v>0.7</v>
      </c>
      <c r="E839" s="45">
        <v>0.26</v>
      </c>
      <c r="F839" s="45">
        <v>0.52</v>
      </c>
      <c r="G839" s="45">
        <v>3.67</v>
      </c>
      <c r="H839" s="45" t="s">
        <v>272</v>
      </c>
      <c r="I839" s="45">
        <v>1.04</v>
      </c>
      <c r="J839" s="45">
        <v>4.25</v>
      </c>
      <c r="K839" s="45">
        <v>3.01</v>
      </c>
      <c r="L839" s="45">
        <v>0.36</v>
      </c>
      <c r="M839" s="45">
        <v>2.54</v>
      </c>
      <c r="N839" s="45">
        <v>0.56999999999999995</v>
      </c>
      <c r="O839" s="45">
        <v>0.28000000000000003</v>
      </c>
      <c r="P839" s="45">
        <v>1.19</v>
      </c>
      <c r="Q839" s="45">
        <v>0</v>
      </c>
      <c r="R839" s="45" t="s">
        <v>272</v>
      </c>
      <c r="S839" s="45">
        <v>0.1</v>
      </c>
      <c r="T839" s="45">
        <v>0.31</v>
      </c>
      <c r="U839" s="45">
        <v>0.05</v>
      </c>
      <c r="V839" s="45" t="s">
        <v>272</v>
      </c>
      <c r="W839" s="45">
        <v>0.67</v>
      </c>
      <c r="X839" s="45">
        <v>9.23</v>
      </c>
      <c r="Y839" s="45">
        <v>0.32</v>
      </c>
      <c r="Z839" s="45">
        <v>6.9</v>
      </c>
      <c r="AA839" s="45">
        <v>0.67</v>
      </c>
      <c r="AB839" s="157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6"/>
    </row>
    <row r="840" spans="1:65">
      <c r="B840" s="31" t="s">
        <v>346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BM840" s="56"/>
    </row>
    <row r="841" spans="1:65">
      <c r="BM841" s="56"/>
    </row>
    <row r="842" spans="1:65" ht="15">
      <c r="B842" s="8" t="s">
        <v>608</v>
      </c>
      <c r="BM842" s="28" t="s">
        <v>67</v>
      </c>
    </row>
    <row r="843" spans="1:65" ht="15">
      <c r="A843" s="25" t="s">
        <v>61</v>
      </c>
      <c r="B843" s="18" t="s">
        <v>110</v>
      </c>
      <c r="C843" s="15" t="s">
        <v>111</v>
      </c>
      <c r="D843" s="16" t="s">
        <v>227</v>
      </c>
      <c r="E843" s="17" t="s">
        <v>227</v>
      </c>
      <c r="F843" s="17" t="s">
        <v>227</v>
      </c>
      <c r="G843" s="17" t="s">
        <v>227</v>
      </c>
      <c r="H843" s="17" t="s">
        <v>227</v>
      </c>
      <c r="I843" s="17" t="s">
        <v>227</v>
      </c>
      <c r="J843" s="17" t="s">
        <v>227</v>
      </c>
      <c r="K843" s="17" t="s">
        <v>227</v>
      </c>
      <c r="L843" s="17" t="s">
        <v>227</v>
      </c>
      <c r="M843" s="17" t="s">
        <v>227</v>
      </c>
      <c r="N843" s="17" t="s">
        <v>227</v>
      </c>
      <c r="O843" s="17" t="s">
        <v>227</v>
      </c>
      <c r="P843" s="17" t="s">
        <v>227</v>
      </c>
      <c r="Q843" s="17" t="s">
        <v>227</v>
      </c>
      <c r="R843" s="17" t="s">
        <v>227</v>
      </c>
      <c r="S843" s="17" t="s">
        <v>227</v>
      </c>
      <c r="T843" s="17" t="s">
        <v>227</v>
      </c>
      <c r="U843" s="17" t="s">
        <v>227</v>
      </c>
      <c r="V843" s="17" t="s">
        <v>227</v>
      </c>
      <c r="W843" s="17" t="s">
        <v>227</v>
      </c>
      <c r="X843" s="17" t="s">
        <v>227</v>
      </c>
      <c r="Y843" s="17" t="s">
        <v>227</v>
      </c>
      <c r="Z843" s="17" t="s">
        <v>227</v>
      </c>
      <c r="AA843" s="15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228</v>
      </c>
      <c r="C844" s="9" t="s">
        <v>228</v>
      </c>
      <c r="D844" s="155" t="s">
        <v>232</v>
      </c>
      <c r="E844" s="156" t="s">
        <v>233</v>
      </c>
      <c r="F844" s="156" t="s">
        <v>234</v>
      </c>
      <c r="G844" s="156" t="s">
        <v>293</v>
      </c>
      <c r="H844" s="156" t="s">
        <v>237</v>
      </c>
      <c r="I844" s="156" t="s">
        <v>239</v>
      </c>
      <c r="J844" s="156" t="s">
        <v>240</v>
      </c>
      <c r="K844" s="156" t="s">
        <v>241</v>
      </c>
      <c r="L844" s="156" t="s">
        <v>242</v>
      </c>
      <c r="M844" s="156" t="s">
        <v>243</v>
      </c>
      <c r="N844" s="156" t="s">
        <v>244</v>
      </c>
      <c r="O844" s="156" t="s">
        <v>245</v>
      </c>
      <c r="P844" s="156" t="s">
        <v>246</v>
      </c>
      <c r="Q844" s="156" t="s">
        <v>247</v>
      </c>
      <c r="R844" s="156" t="s">
        <v>248</v>
      </c>
      <c r="S844" s="156" t="s">
        <v>249</v>
      </c>
      <c r="T844" s="156" t="s">
        <v>250</v>
      </c>
      <c r="U844" s="156" t="s">
        <v>251</v>
      </c>
      <c r="V844" s="156" t="s">
        <v>252</v>
      </c>
      <c r="W844" s="156" t="s">
        <v>253</v>
      </c>
      <c r="X844" s="156" t="s">
        <v>257</v>
      </c>
      <c r="Y844" s="156" t="s">
        <v>259</v>
      </c>
      <c r="Z844" s="156" t="s">
        <v>260</v>
      </c>
      <c r="AA844" s="15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290</v>
      </c>
      <c r="E845" s="11" t="s">
        <v>290</v>
      </c>
      <c r="F845" s="11" t="s">
        <v>328</v>
      </c>
      <c r="G845" s="11" t="s">
        <v>329</v>
      </c>
      <c r="H845" s="11" t="s">
        <v>329</v>
      </c>
      <c r="I845" s="11" t="s">
        <v>328</v>
      </c>
      <c r="J845" s="11" t="s">
        <v>329</v>
      </c>
      <c r="K845" s="11" t="s">
        <v>290</v>
      </c>
      <c r="L845" s="11" t="s">
        <v>290</v>
      </c>
      <c r="M845" s="11" t="s">
        <v>290</v>
      </c>
      <c r="N845" s="11" t="s">
        <v>290</v>
      </c>
      <c r="O845" s="11" t="s">
        <v>290</v>
      </c>
      <c r="P845" s="11" t="s">
        <v>290</v>
      </c>
      <c r="Q845" s="11" t="s">
        <v>329</v>
      </c>
      <c r="R845" s="11" t="s">
        <v>329</v>
      </c>
      <c r="S845" s="11" t="s">
        <v>329</v>
      </c>
      <c r="T845" s="11" t="s">
        <v>329</v>
      </c>
      <c r="U845" s="11" t="s">
        <v>329</v>
      </c>
      <c r="V845" s="11" t="s">
        <v>290</v>
      </c>
      <c r="W845" s="11" t="s">
        <v>290</v>
      </c>
      <c r="X845" s="11" t="s">
        <v>290</v>
      </c>
      <c r="Y845" s="11" t="s">
        <v>290</v>
      </c>
      <c r="Z845" s="11" t="s">
        <v>329</v>
      </c>
      <c r="AA845" s="15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 t="s">
        <v>330</v>
      </c>
      <c r="E846" s="26" t="s">
        <v>331</v>
      </c>
      <c r="F846" s="26" t="s">
        <v>330</v>
      </c>
      <c r="G846" s="26" t="s">
        <v>332</v>
      </c>
      <c r="H846" s="26" t="s">
        <v>333</v>
      </c>
      <c r="I846" s="26" t="s">
        <v>333</v>
      </c>
      <c r="J846" s="26" t="s">
        <v>333</v>
      </c>
      <c r="K846" s="26" t="s">
        <v>333</v>
      </c>
      <c r="L846" s="26" t="s">
        <v>333</v>
      </c>
      <c r="M846" s="26" t="s">
        <v>333</v>
      </c>
      <c r="N846" s="26" t="s">
        <v>333</v>
      </c>
      <c r="O846" s="26" t="s">
        <v>333</v>
      </c>
      <c r="P846" s="26" t="s">
        <v>333</v>
      </c>
      <c r="Q846" s="26" t="s">
        <v>331</v>
      </c>
      <c r="R846" s="26" t="s">
        <v>332</v>
      </c>
      <c r="S846" s="26" t="s">
        <v>332</v>
      </c>
      <c r="T846" s="26" t="s">
        <v>331</v>
      </c>
      <c r="U846" s="26" t="s">
        <v>333</v>
      </c>
      <c r="V846" s="26" t="s">
        <v>266</v>
      </c>
      <c r="W846" s="26" t="s">
        <v>332</v>
      </c>
      <c r="X846" s="26" t="s">
        <v>333</v>
      </c>
      <c r="Y846" s="26" t="s">
        <v>333</v>
      </c>
      <c r="Z846" s="26" t="s">
        <v>332</v>
      </c>
      <c r="AA846" s="15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8">
        <v>1</v>
      </c>
      <c r="C847" s="14">
        <v>1</v>
      </c>
      <c r="D847" s="151" t="s">
        <v>322</v>
      </c>
      <c r="E847" s="151" t="s">
        <v>102</v>
      </c>
      <c r="F847" s="151">
        <v>0.79397925049999996</v>
      </c>
      <c r="G847" s="151" t="s">
        <v>104</v>
      </c>
      <c r="H847" s="21">
        <v>0.7</v>
      </c>
      <c r="I847" s="151" t="s">
        <v>104</v>
      </c>
      <c r="J847" s="21">
        <v>0.37</v>
      </c>
      <c r="K847" s="21">
        <v>0.8</v>
      </c>
      <c r="L847" s="21">
        <v>0.6</v>
      </c>
      <c r="M847" s="21">
        <v>0.4</v>
      </c>
      <c r="N847" s="150">
        <v>0.8</v>
      </c>
      <c r="O847" s="21">
        <v>0.5</v>
      </c>
      <c r="P847" s="21">
        <v>0.5</v>
      </c>
      <c r="Q847" s="151" t="s">
        <v>102</v>
      </c>
      <c r="R847" s="151">
        <v>3.3</v>
      </c>
      <c r="S847" s="151" t="s">
        <v>102</v>
      </c>
      <c r="T847" s="151" t="s">
        <v>102</v>
      </c>
      <c r="U847" s="21">
        <v>0.4</v>
      </c>
      <c r="V847" s="21">
        <v>0.4</v>
      </c>
      <c r="W847" s="151" t="s">
        <v>102</v>
      </c>
      <c r="X847" s="151" t="s">
        <v>105</v>
      </c>
      <c r="Y847" s="151">
        <v>0.9</v>
      </c>
      <c r="Z847" s="151" t="s">
        <v>102</v>
      </c>
      <c r="AA847" s="15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52" t="s">
        <v>322</v>
      </c>
      <c r="E848" s="152" t="s">
        <v>102</v>
      </c>
      <c r="F848" s="152">
        <v>0.89063773949999991</v>
      </c>
      <c r="G848" s="152" t="s">
        <v>104</v>
      </c>
      <c r="H848" s="11">
        <v>0.7</v>
      </c>
      <c r="I848" s="152" t="s">
        <v>104</v>
      </c>
      <c r="J848" s="11">
        <v>0.36</v>
      </c>
      <c r="K848" s="11">
        <v>0.5</v>
      </c>
      <c r="L848" s="11">
        <v>0.4</v>
      </c>
      <c r="M848" s="11">
        <v>0.4</v>
      </c>
      <c r="N848" s="11">
        <v>0.4</v>
      </c>
      <c r="O848" s="11">
        <v>0.6</v>
      </c>
      <c r="P848" s="11">
        <v>0.5</v>
      </c>
      <c r="Q848" s="152" t="s">
        <v>102</v>
      </c>
      <c r="R848" s="152">
        <v>3.4</v>
      </c>
      <c r="S848" s="152" t="s">
        <v>102</v>
      </c>
      <c r="T848" s="152" t="s">
        <v>102</v>
      </c>
      <c r="U848" s="11">
        <v>0.4</v>
      </c>
      <c r="V848" s="11">
        <v>0.4</v>
      </c>
      <c r="W848" s="152" t="s">
        <v>102</v>
      </c>
      <c r="X848" s="152" t="s">
        <v>105</v>
      </c>
      <c r="Y848" s="152">
        <v>0.7</v>
      </c>
      <c r="Z848" s="152" t="s">
        <v>102</v>
      </c>
      <c r="AA848" s="15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38</v>
      </c>
    </row>
    <row r="849" spans="1:65">
      <c r="A849" s="30"/>
      <c r="B849" s="19">
        <v>1</v>
      </c>
      <c r="C849" s="9">
        <v>3</v>
      </c>
      <c r="D849" s="152" t="s">
        <v>322</v>
      </c>
      <c r="E849" s="152" t="s">
        <v>102</v>
      </c>
      <c r="F849" s="152">
        <v>0.81918077029999992</v>
      </c>
      <c r="G849" s="152" t="s">
        <v>104</v>
      </c>
      <c r="H849" s="11">
        <v>0.8</v>
      </c>
      <c r="I849" s="152" t="s">
        <v>104</v>
      </c>
      <c r="J849" s="11">
        <v>0.38</v>
      </c>
      <c r="K849" s="11">
        <v>0.2</v>
      </c>
      <c r="L849" s="11">
        <v>0.4</v>
      </c>
      <c r="M849" s="11">
        <v>0.4</v>
      </c>
      <c r="N849" s="11">
        <v>0.5</v>
      </c>
      <c r="O849" s="11">
        <v>0.3</v>
      </c>
      <c r="P849" s="11">
        <v>0.3</v>
      </c>
      <c r="Q849" s="152" t="s">
        <v>102</v>
      </c>
      <c r="R849" s="152">
        <v>3.2</v>
      </c>
      <c r="S849" s="152" t="s">
        <v>102</v>
      </c>
      <c r="T849" s="152" t="s">
        <v>102</v>
      </c>
      <c r="U849" s="11">
        <v>0.4</v>
      </c>
      <c r="V849" s="11">
        <v>0.4</v>
      </c>
      <c r="W849" s="152" t="s">
        <v>102</v>
      </c>
      <c r="X849" s="152" t="s">
        <v>105</v>
      </c>
      <c r="Y849" s="152">
        <v>0.8</v>
      </c>
      <c r="Z849" s="152" t="s">
        <v>102</v>
      </c>
      <c r="AA849" s="15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52" t="s">
        <v>322</v>
      </c>
      <c r="E850" s="152" t="s">
        <v>102</v>
      </c>
      <c r="F850" s="152">
        <v>0.87803998230000002</v>
      </c>
      <c r="G850" s="152" t="s">
        <v>104</v>
      </c>
      <c r="H850" s="11">
        <v>0.6</v>
      </c>
      <c r="I850" s="152" t="s">
        <v>104</v>
      </c>
      <c r="J850" s="11">
        <v>0.37</v>
      </c>
      <c r="K850" s="11">
        <v>0.6</v>
      </c>
      <c r="L850" s="11">
        <v>0.5</v>
      </c>
      <c r="M850" s="11">
        <v>0.4</v>
      </c>
      <c r="N850" s="11">
        <v>0.4</v>
      </c>
      <c r="O850" s="11">
        <v>0.5</v>
      </c>
      <c r="P850" s="11">
        <v>0.7</v>
      </c>
      <c r="Q850" s="152" t="s">
        <v>102</v>
      </c>
      <c r="R850" s="152">
        <v>2.8</v>
      </c>
      <c r="S850" s="152" t="s">
        <v>102</v>
      </c>
      <c r="T850" s="152" t="s">
        <v>102</v>
      </c>
      <c r="U850" s="11">
        <v>0.4</v>
      </c>
      <c r="V850" s="11">
        <v>0.5</v>
      </c>
      <c r="W850" s="152" t="s">
        <v>102</v>
      </c>
      <c r="X850" s="152" t="s">
        <v>105</v>
      </c>
      <c r="Y850" s="152">
        <v>1</v>
      </c>
      <c r="Z850" s="152" t="s">
        <v>102</v>
      </c>
      <c r="AA850" s="157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0.47633333333333344</v>
      </c>
    </row>
    <row r="851" spans="1:65">
      <c r="A851" s="30"/>
      <c r="B851" s="19">
        <v>1</v>
      </c>
      <c r="C851" s="9">
        <v>5</v>
      </c>
      <c r="D851" s="152" t="s">
        <v>322</v>
      </c>
      <c r="E851" s="152" t="s">
        <v>102</v>
      </c>
      <c r="F851" s="152">
        <v>1.0499033950000001</v>
      </c>
      <c r="G851" s="152" t="s">
        <v>104</v>
      </c>
      <c r="H851" s="11">
        <v>0.7</v>
      </c>
      <c r="I851" s="152" t="s">
        <v>104</v>
      </c>
      <c r="J851" s="11">
        <v>0.38</v>
      </c>
      <c r="K851" s="11">
        <v>0.7</v>
      </c>
      <c r="L851" s="11">
        <v>0.4</v>
      </c>
      <c r="M851" s="11">
        <v>0.6</v>
      </c>
      <c r="N851" s="152" t="s">
        <v>97</v>
      </c>
      <c r="O851" s="11">
        <v>0.7</v>
      </c>
      <c r="P851" s="11">
        <v>0.6</v>
      </c>
      <c r="Q851" s="152" t="s">
        <v>102</v>
      </c>
      <c r="R851" s="152">
        <v>3.1</v>
      </c>
      <c r="S851" s="152" t="s">
        <v>102</v>
      </c>
      <c r="T851" s="152" t="s">
        <v>102</v>
      </c>
      <c r="U851" s="11">
        <v>0.4</v>
      </c>
      <c r="V851" s="11">
        <v>0.5</v>
      </c>
      <c r="W851" s="152">
        <v>1</v>
      </c>
      <c r="X851" s="152" t="s">
        <v>105</v>
      </c>
      <c r="Y851" s="152">
        <v>0.9</v>
      </c>
      <c r="Z851" s="152" t="s">
        <v>102</v>
      </c>
      <c r="AA851" s="15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112</v>
      </c>
    </row>
    <row r="852" spans="1:65">
      <c r="A852" s="30"/>
      <c r="B852" s="19">
        <v>1</v>
      </c>
      <c r="C852" s="9">
        <v>6</v>
      </c>
      <c r="D852" s="152" t="s">
        <v>322</v>
      </c>
      <c r="E852" s="152" t="s">
        <v>102</v>
      </c>
      <c r="F852" s="152">
        <v>0.73712609979999999</v>
      </c>
      <c r="G852" s="152" t="s">
        <v>104</v>
      </c>
      <c r="H852" s="11">
        <v>0.6</v>
      </c>
      <c r="I852" s="152" t="s">
        <v>104</v>
      </c>
      <c r="J852" s="11">
        <v>0.37</v>
      </c>
      <c r="K852" s="11">
        <v>0.5</v>
      </c>
      <c r="L852" s="11">
        <v>0.5</v>
      </c>
      <c r="M852" s="11">
        <v>0.5</v>
      </c>
      <c r="N852" s="11">
        <v>0.4</v>
      </c>
      <c r="O852" s="11">
        <v>0.3</v>
      </c>
      <c r="P852" s="11">
        <v>0.4</v>
      </c>
      <c r="Q852" s="152" t="s">
        <v>102</v>
      </c>
      <c r="R852" s="152">
        <v>3.2</v>
      </c>
      <c r="S852" s="152" t="s">
        <v>102</v>
      </c>
      <c r="T852" s="152" t="s">
        <v>102</v>
      </c>
      <c r="U852" s="11">
        <v>0.4</v>
      </c>
      <c r="V852" s="11">
        <v>0.4</v>
      </c>
      <c r="W852" s="152" t="s">
        <v>102</v>
      </c>
      <c r="X852" s="152" t="s">
        <v>105</v>
      </c>
      <c r="Y852" s="152">
        <v>0.6</v>
      </c>
      <c r="Z852" s="152" t="s">
        <v>102</v>
      </c>
      <c r="AA852" s="15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20" t="s">
        <v>267</v>
      </c>
      <c r="C853" s="12"/>
      <c r="D853" s="22" t="s">
        <v>754</v>
      </c>
      <c r="E853" s="22" t="s">
        <v>754</v>
      </c>
      <c r="F853" s="22">
        <v>0.86147787290000011</v>
      </c>
      <c r="G853" s="22" t="s">
        <v>754</v>
      </c>
      <c r="H853" s="22">
        <v>0.68333333333333324</v>
      </c>
      <c r="I853" s="22" t="s">
        <v>754</v>
      </c>
      <c r="J853" s="22">
        <v>0.37166666666666665</v>
      </c>
      <c r="K853" s="22">
        <v>0.54999999999999993</v>
      </c>
      <c r="L853" s="22">
        <v>0.46666666666666662</v>
      </c>
      <c r="M853" s="22">
        <v>0.45</v>
      </c>
      <c r="N853" s="22">
        <v>0.5</v>
      </c>
      <c r="O853" s="22">
        <v>0.48333333333333334</v>
      </c>
      <c r="P853" s="22">
        <v>0.5</v>
      </c>
      <c r="Q853" s="22" t="s">
        <v>754</v>
      </c>
      <c r="R853" s="22">
        <v>3.1666666666666665</v>
      </c>
      <c r="S853" s="22" t="s">
        <v>754</v>
      </c>
      <c r="T853" s="22" t="s">
        <v>754</v>
      </c>
      <c r="U853" s="22">
        <v>0.39999999999999997</v>
      </c>
      <c r="V853" s="22">
        <v>0.43333333333333335</v>
      </c>
      <c r="W853" s="22">
        <v>1</v>
      </c>
      <c r="X853" s="22" t="s">
        <v>754</v>
      </c>
      <c r="Y853" s="22">
        <v>0.81666666666666676</v>
      </c>
      <c r="Z853" s="22" t="s">
        <v>754</v>
      </c>
      <c r="AA853" s="15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3" t="s">
        <v>268</v>
      </c>
      <c r="C854" s="29"/>
      <c r="D854" s="11" t="s">
        <v>754</v>
      </c>
      <c r="E854" s="11" t="s">
        <v>754</v>
      </c>
      <c r="F854" s="11">
        <v>0.84861037629999991</v>
      </c>
      <c r="G854" s="11" t="s">
        <v>754</v>
      </c>
      <c r="H854" s="11">
        <v>0.7</v>
      </c>
      <c r="I854" s="11" t="s">
        <v>754</v>
      </c>
      <c r="J854" s="11">
        <v>0.37</v>
      </c>
      <c r="K854" s="11">
        <v>0.55000000000000004</v>
      </c>
      <c r="L854" s="11">
        <v>0.45</v>
      </c>
      <c r="M854" s="11">
        <v>0.4</v>
      </c>
      <c r="N854" s="11">
        <v>0.4</v>
      </c>
      <c r="O854" s="11">
        <v>0.5</v>
      </c>
      <c r="P854" s="11">
        <v>0.5</v>
      </c>
      <c r="Q854" s="11" t="s">
        <v>754</v>
      </c>
      <c r="R854" s="11">
        <v>3.2</v>
      </c>
      <c r="S854" s="11" t="s">
        <v>754</v>
      </c>
      <c r="T854" s="11" t="s">
        <v>754</v>
      </c>
      <c r="U854" s="11">
        <v>0.4</v>
      </c>
      <c r="V854" s="11">
        <v>0.4</v>
      </c>
      <c r="W854" s="11">
        <v>1</v>
      </c>
      <c r="X854" s="11" t="s">
        <v>754</v>
      </c>
      <c r="Y854" s="11">
        <v>0.85000000000000009</v>
      </c>
      <c r="Z854" s="11" t="s">
        <v>754</v>
      </c>
      <c r="AA854" s="157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A855" s="30"/>
      <c r="B855" s="3" t="s">
        <v>269</v>
      </c>
      <c r="C855" s="29"/>
      <c r="D855" s="23" t="s">
        <v>754</v>
      </c>
      <c r="E855" s="23" t="s">
        <v>754</v>
      </c>
      <c r="F855" s="23">
        <v>0.10810851127818769</v>
      </c>
      <c r="G855" s="23" t="s">
        <v>754</v>
      </c>
      <c r="H855" s="23">
        <v>7.5277265270908084E-2</v>
      </c>
      <c r="I855" s="23" t="s">
        <v>754</v>
      </c>
      <c r="J855" s="23">
        <v>7.5277265270908165E-3</v>
      </c>
      <c r="K855" s="23">
        <v>0.20736441353327748</v>
      </c>
      <c r="L855" s="23">
        <v>8.1649658092772998E-2</v>
      </c>
      <c r="M855" s="23">
        <v>8.3666002653407456E-2</v>
      </c>
      <c r="N855" s="23">
        <v>0.17320508075688812</v>
      </c>
      <c r="O855" s="23">
        <v>0.16020819787597226</v>
      </c>
      <c r="P855" s="23">
        <v>0.14142135623730956</v>
      </c>
      <c r="Q855" s="23" t="s">
        <v>754</v>
      </c>
      <c r="R855" s="23">
        <v>0.20655911179772893</v>
      </c>
      <c r="S855" s="23" t="s">
        <v>754</v>
      </c>
      <c r="T855" s="23" t="s">
        <v>754</v>
      </c>
      <c r="U855" s="23">
        <v>6.0809419444881171E-17</v>
      </c>
      <c r="V855" s="23">
        <v>5.1639777949432392E-2</v>
      </c>
      <c r="W855" s="23" t="s">
        <v>754</v>
      </c>
      <c r="X855" s="23" t="s">
        <v>754</v>
      </c>
      <c r="Y855" s="23">
        <v>0.14719601443879687</v>
      </c>
      <c r="Z855" s="23" t="s">
        <v>754</v>
      </c>
      <c r="AA855" s="157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6"/>
    </row>
    <row r="856" spans="1:65">
      <c r="A856" s="30"/>
      <c r="B856" s="3" t="s">
        <v>87</v>
      </c>
      <c r="C856" s="29"/>
      <c r="D856" s="13" t="s">
        <v>754</v>
      </c>
      <c r="E856" s="13" t="s">
        <v>754</v>
      </c>
      <c r="F856" s="13">
        <v>0.12549191880490337</v>
      </c>
      <c r="G856" s="13" t="s">
        <v>754</v>
      </c>
      <c r="H856" s="13">
        <v>0.11016185161596306</v>
      </c>
      <c r="I856" s="13" t="s">
        <v>754</v>
      </c>
      <c r="J856" s="13">
        <v>2.0253972718630001E-2</v>
      </c>
      <c r="K856" s="13">
        <v>0.37702620642414092</v>
      </c>
      <c r="L856" s="13">
        <v>0.17496355305594216</v>
      </c>
      <c r="M856" s="13">
        <v>0.18592445034090546</v>
      </c>
      <c r="N856" s="13">
        <v>0.34641016151377624</v>
      </c>
      <c r="O856" s="13">
        <v>0.33146523698477021</v>
      </c>
      <c r="P856" s="13">
        <v>0.28284271247461912</v>
      </c>
      <c r="Q856" s="13" t="s">
        <v>754</v>
      </c>
      <c r="R856" s="13">
        <v>6.5229193199282817E-2</v>
      </c>
      <c r="S856" s="13" t="s">
        <v>754</v>
      </c>
      <c r="T856" s="13" t="s">
        <v>754</v>
      </c>
      <c r="U856" s="13">
        <v>1.5202354861220294E-16</v>
      </c>
      <c r="V856" s="13">
        <v>0.11916871834484398</v>
      </c>
      <c r="W856" s="13" t="s">
        <v>754</v>
      </c>
      <c r="X856" s="13" t="s">
        <v>754</v>
      </c>
      <c r="Y856" s="13">
        <v>0.1802400176801594</v>
      </c>
      <c r="Z856" s="13" t="s">
        <v>754</v>
      </c>
      <c r="AA856" s="157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6"/>
    </row>
    <row r="857" spans="1:65">
      <c r="A857" s="30"/>
      <c r="B857" s="3" t="s">
        <v>270</v>
      </c>
      <c r="C857" s="29"/>
      <c r="D857" s="13" t="s">
        <v>754</v>
      </c>
      <c r="E857" s="13" t="s">
        <v>754</v>
      </c>
      <c r="F857" s="13">
        <v>0.80856096480055961</v>
      </c>
      <c r="G857" s="13" t="s">
        <v>754</v>
      </c>
      <c r="H857" s="13">
        <v>0.43456962911126618</v>
      </c>
      <c r="I857" s="13" t="s">
        <v>754</v>
      </c>
      <c r="J857" s="13">
        <v>-0.2197340797760674</v>
      </c>
      <c r="K857" s="13">
        <v>0.15465360391882399</v>
      </c>
      <c r="L857" s="13">
        <v>-2.0293911826452349E-2</v>
      </c>
      <c r="M857" s="13">
        <v>-5.5283414975507594E-2</v>
      </c>
      <c r="N857" s="13">
        <v>4.9685094471658253E-2</v>
      </c>
      <c r="O857" s="13">
        <v>1.4695591322603008E-2</v>
      </c>
      <c r="P857" s="13">
        <v>4.9685094471658253E-2</v>
      </c>
      <c r="Q857" s="13" t="s">
        <v>754</v>
      </c>
      <c r="R857" s="13">
        <v>5.648005598320502</v>
      </c>
      <c r="S857" s="13" t="s">
        <v>754</v>
      </c>
      <c r="T857" s="13" t="s">
        <v>754</v>
      </c>
      <c r="U857" s="13">
        <v>-0.16025192442267344</v>
      </c>
      <c r="V857" s="13">
        <v>-9.027291812456284E-2</v>
      </c>
      <c r="W857" s="13">
        <v>1.0993701889433165</v>
      </c>
      <c r="X857" s="13" t="s">
        <v>754</v>
      </c>
      <c r="Y857" s="13">
        <v>0.71448565430370881</v>
      </c>
      <c r="Z857" s="13" t="s">
        <v>754</v>
      </c>
      <c r="AA857" s="157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46" t="s">
        <v>271</v>
      </c>
      <c r="C858" s="47"/>
      <c r="D858" s="45">
        <v>2.5299999999999998</v>
      </c>
      <c r="E858" s="45">
        <v>0</v>
      </c>
      <c r="F858" s="45">
        <v>3.66</v>
      </c>
      <c r="G858" s="45">
        <v>20.23</v>
      </c>
      <c r="H858" s="45">
        <v>1.85</v>
      </c>
      <c r="I858" s="45">
        <v>20.23</v>
      </c>
      <c r="J858" s="45">
        <v>1.3</v>
      </c>
      <c r="K858" s="45">
        <v>0.51</v>
      </c>
      <c r="L858" s="45">
        <v>0.34</v>
      </c>
      <c r="M858" s="45">
        <v>0.51</v>
      </c>
      <c r="N858" s="45">
        <v>0.67</v>
      </c>
      <c r="O858" s="45">
        <v>0.17</v>
      </c>
      <c r="P858" s="45">
        <v>0</v>
      </c>
      <c r="Q858" s="45">
        <v>0</v>
      </c>
      <c r="R858" s="45">
        <v>26.97</v>
      </c>
      <c r="S858" s="45">
        <v>0</v>
      </c>
      <c r="T858" s="45">
        <v>0</v>
      </c>
      <c r="U858" s="45">
        <v>1.01</v>
      </c>
      <c r="V858" s="45">
        <v>0.67</v>
      </c>
      <c r="W858" s="45">
        <v>0.84</v>
      </c>
      <c r="X858" s="45">
        <v>4.55</v>
      </c>
      <c r="Y858" s="45">
        <v>3.2</v>
      </c>
      <c r="Z858" s="45">
        <v>0</v>
      </c>
      <c r="AA858" s="157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6"/>
    </row>
    <row r="859" spans="1:65">
      <c r="B859" s="3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6"/>
    </row>
    <row r="860" spans="1:65" ht="15">
      <c r="B860" s="8" t="s">
        <v>609</v>
      </c>
      <c r="BM860" s="28" t="s">
        <v>327</v>
      </c>
    </row>
    <row r="861" spans="1:65" ht="15">
      <c r="A861" s="25" t="s">
        <v>62</v>
      </c>
      <c r="B861" s="18" t="s">
        <v>110</v>
      </c>
      <c r="C861" s="15" t="s">
        <v>111</v>
      </c>
      <c r="D861" s="16" t="s">
        <v>227</v>
      </c>
      <c r="E861" s="15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228</v>
      </c>
      <c r="C862" s="9" t="s">
        <v>228</v>
      </c>
      <c r="D862" s="155" t="s">
        <v>258</v>
      </c>
      <c r="E862" s="15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1</v>
      </c>
    </row>
    <row r="863" spans="1:65">
      <c r="A863" s="30"/>
      <c r="B863" s="19"/>
      <c r="C863" s="9"/>
      <c r="D863" s="10" t="s">
        <v>328</v>
      </c>
      <c r="E863" s="15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</v>
      </c>
    </row>
    <row r="864" spans="1:65">
      <c r="A864" s="30"/>
      <c r="B864" s="19"/>
      <c r="C864" s="9"/>
      <c r="D864" s="26" t="s">
        <v>330</v>
      </c>
      <c r="E864" s="15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</v>
      </c>
    </row>
    <row r="865" spans="1:65">
      <c r="A865" s="30"/>
      <c r="B865" s="18">
        <v>1</v>
      </c>
      <c r="C865" s="14">
        <v>1</v>
      </c>
      <c r="D865" s="210">
        <v>0.11509999999999999</v>
      </c>
      <c r="E865" s="212"/>
      <c r="F865" s="213"/>
      <c r="G865" s="213"/>
      <c r="H865" s="213"/>
      <c r="I865" s="213"/>
      <c r="J865" s="213"/>
      <c r="K865" s="213"/>
      <c r="L865" s="213"/>
      <c r="M865" s="213"/>
      <c r="N865" s="213"/>
      <c r="O865" s="213"/>
      <c r="P865" s="213"/>
      <c r="Q865" s="213"/>
      <c r="R865" s="213"/>
      <c r="S865" s="213"/>
      <c r="T865" s="213"/>
      <c r="U865" s="213"/>
      <c r="V865" s="213"/>
      <c r="W865" s="213"/>
      <c r="X865" s="213"/>
      <c r="Y865" s="213"/>
      <c r="Z865" s="213"/>
      <c r="AA865" s="213"/>
      <c r="AB865" s="213"/>
      <c r="AC865" s="213"/>
      <c r="AD865" s="213"/>
      <c r="AE865" s="213"/>
      <c r="AF865" s="213"/>
      <c r="AG865" s="213"/>
      <c r="AH865" s="213"/>
      <c r="AI865" s="213"/>
      <c r="AJ865" s="213"/>
      <c r="AK865" s="213"/>
      <c r="AL865" s="213"/>
      <c r="AM865" s="213"/>
      <c r="AN865" s="213"/>
      <c r="AO865" s="213"/>
      <c r="AP865" s="213"/>
      <c r="AQ865" s="213"/>
      <c r="AR865" s="213"/>
      <c r="AS865" s="213"/>
      <c r="AT865" s="213"/>
      <c r="AU865" s="213"/>
      <c r="AV865" s="213"/>
      <c r="AW865" s="213"/>
      <c r="AX865" s="213"/>
      <c r="AY865" s="213"/>
      <c r="AZ865" s="213"/>
      <c r="BA865" s="213"/>
      <c r="BB865" s="213"/>
      <c r="BC865" s="213"/>
      <c r="BD865" s="213"/>
      <c r="BE865" s="213"/>
      <c r="BF865" s="213"/>
      <c r="BG865" s="213"/>
      <c r="BH865" s="213"/>
      <c r="BI865" s="213"/>
      <c r="BJ865" s="213"/>
      <c r="BK865" s="213"/>
      <c r="BL865" s="213"/>
      <c r="BM865" s="214">
        <v>1</v>
      </c>
    </row>
    <row r="866" spans="1:65">
      <c r="A866" s="30"/>
      <c r="B866" s="19">
        <v>1</v>
      </c>
      <c r="C866" s="9">
        <v>2</v>
      </c>
      <c r="D866" s="23">
        <v>0.1623</v>
      </c>
      <c r="E866" s="212"/>
      <c r="F866" s="213"/>
      <c r="G866" s="213"/>
      <c r="H866" s="213"/>
      <c r="I866" s="213"/>
      <c r="J866" s="213"/>
      <c r="K866" s="213"/>
      <c r="L866" s="213"/>
      <c r="M866" s="213"/>
      <c r="N866" s="213"/>
      <c r="O866" s="213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  <c r="AI866" s="213"/>
      <c r="AJ866" s="213"/>
      <c r="AK866" s="213"/>
      <c r="AL866" s="213"/>
      <c r="AM866" s="213"/>
      <c r="AN866" s="213"/>
      <c r="AO866" s="213"/>
      <c r="AP866" s="213"/>
      <c r="AQ866" s="213"/>
      <c r="AR866" s="213"/>
      <c r="AS866" s="213"/>
      <c r="AT866" s="213"/>
      <c r="AU866" s="213"/>
      <c r="AV866" s="213"/>
      <c r="AW866" s="213"/>
      <c r="AX866" s="213"/>
      <c r="AY866" s="213"/>
      <c r="AZ866" s="213"/>
      <c r="BA866" s="213"/>
      <c r="BB866" s="213"/>
      <c r="BC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4">
        <v>7</v>
      </c>
    </row>
    <row r="867" spans="1:65">
      <c r="A867" s="30"/>
      <c r="B867" s="19">
        <v>1</v>
      </c>
      <c r="C867" s="9">
        <v>3</v>
      </c>
      <c r="D867" s="23">
        <v>0.11770000000000001</v>
      </c>
      <c r="E867" s="212"/>
      <c r="F867" s="213"/>
      <c r="G867" s="213"/>
      <c r="H867" s="213"/>
      <c r="I867" s="213"/>
      <c r="J867" s="213"/>
      <c r="K867" s="213"/>
      <c r="L867" s="213"/>
      <c r="M867" s="213"/>
      <c r="N867" s="213"/>
      <c r="O867" s="213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  <c r="AI867" s="213"/>
      <c r="AJ867" s="213"/>
      <c r="AK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AX867" s="213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4">
        <v>16</v>
      </c>
    </row>
    <row r="868" spans="1:65">
      <c r="A868" s="30"/>
      <c r="B868" s="19">
        <v>1</v>
      </c>
      <c r="C868" s="9">
        <v>4</v>
      </c>
      <c r="D868" s="23">
        <v>0.1148</v>
      </c>
      <c r="E868" s="212"/>
      <c r="F868" s="213"/>
      <c r="G868" s="213"/>
      <c r="H868" s="213"/>
      <c r="I868" s="213"/>
      <c r="J868" s="213"/>
      <c r="K868" s="213"/>
      <c r="L868" s="213"/>
      <c r="M868" s="213"/>
      <c r="N868" s="213"/>
      <c r="O868" s="213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  <c r="AI868" s="213"/>
      <c r="AJ868" s="213"/>
      <c r="AK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AX868" s="213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4">
        <v>0.13298333333333301</v>
      </c>
    </row>
    <row r="869" spans="1:65">
      <c r="A869" s="30"/>
      <c r="B869" s="19">
        <v>1</v>
      </c>
      <c r="C869" s="9">
        <v>5</v>
      </c>
      <c r="D869" s="23">
        <v>0.14380000000000001</v>
      </c>
      <c r="E869" s="212"/>
      <c r="F869" s="213"/>
      <c r="G869" s="213"/>
      <c r="H869" s="213"/>
      <c r="I869" s="213"/>
      <c r="J869" s="213"/>
      <c r="K869" s="213"/>
      <c r="L869" s="213"/>
      <c r="M869" s="213"/>
      <c r="N869" s="213"/>
      <c r="O869" s="213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4">
        <v>13</v>
      </c>
    </row>
    <row r="870" spans="1:65">
      <c r="A870" s="30"/>
      <c r="B870" s="19">
        <v>1</v>
      </c>
      <c r="C870" s="9">
        <v>6</v>
      </c>
      <c r="D870" s="23">
        <v>0.14419999999999999</v>
      </c>
      <c r="E870" s="212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57"/>
    </row>
    <row r="871" spans="1:65">
      <c r="A871" s="30"/>
      <c r="B871" s="20" t="s">
        <v>267</v>
      </c>
      <c r="C871" s="12"/>
      <c r="D871" s="218">
        <v>0.13298333333333334</v>
      </c>
      <c r="E871" s="212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57"/>
    </row>
    <row r="872" spans="1:65">
      <c r="A872" s="30"/>
      <c r="B872" s="3" t="s">
        <v>268</v>
      </c>
      <c r="C872" s="29"/>
      <c r="D872" s="23">
        <v>0.13075000000000001</v>
      </c>
      <c r="E872" s="212"/>
      <c r="F872" s="213"/>
      <c r="G872" s="213"/>
      <c r="H872" s="213"/>
      <c r="I872" s="213"/>
      <c r="J872" s="213"/>
      <c r="K872" s="213"/>
      <c r="L872" s="213"/>
      <c r="M872" s="213"/>
      <c r="N872" s="213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57"/>
    </row>
    <row r="873" spans="1:65">
      <c r="A873" s="30"/>
      <c r="B873" s="3" t="s">
        <v>269</v>
      </c>
      <c r="C873" s="29"/>
      <c r="D873" s="23">
        <v>1.9931424100316258E-2</v>
      </c>
      <c r="E873" s="212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57"/>
    </row>
    <row r="874" spans="1:65">
      <c r="A874" s="30"/>
      <c r="B874" s="3" t="s">
        <v>87</v>
      </c>
      <c r="C874" s="29"/>
      <c r="D874" s="13">
        <v>0.14987911342511284</v>
      </c>
      <c r="E874" s="15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6"/>
    </row>
    <row r="875" spans="1:65">
      <c r="A875" s="30"/>
      <c r="B875" s="3" t="s">
        <v>270</v>
      </c>
      <c r="C875" s="29"/>
      <c r="D875" s="13">
        <v>2.4424906541753444E-15</v>
      </c>
      <c r="E875" s="15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6"/>
    </row>
    <row r="876" spans="1:65">
      <c r="A876" s="30"/>
      <c r="B876" s="46" t="s">
        <v>271</v>
      </c>
      <c r="C876" s="47"/>
      <c r="D876" s="45" t="s">
        <v>272</v>
      </c>
      <c r="E876" s="15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6"/>
    </row>
    <row r="877" spans="1:65">
      <c r="B877" s="31"/>
      <c r="C877" s="20"/>
      <c r="D877" s="20"/>
      <c r="BM877" s="56"/>
    </row>
    <row r="878" spans="1:65" ht="15">
      <c r="B878" s="8" t="s">
        <v>610</v>
      </c>
      <c r="BM878" s="28" t="s">
        <v>327</v>
      </c>
    </row>
    <row r="879" spans="1:65" ht="15">
      <c r="A879" s="25" t="s">
        <v>12</v>
      </c>
      <c r="B879" s="18" t="s">
        <v>110</v>
      </c>
      <c r="C879" s="15" t="s">
        <v>111</v>
      </c>
      <c r="D879" s="16" t="s">
        <v>227</v>
      </c>
      <c r="E879" s="17" t="s">
        <v>227</v>
      </c>
      <c r="F879" s="17" t="s">
        <v>227</v>
      </c>
      <c r="G879" s="17" t="s">
        <v>227</v>
      </c>
      <c r="H879" s="17" t="s">
        <v>227</v>
      </c>
      <c r="I879" s="157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228</v>
      </c>
      <c r="C880" s="9" t="s">
        <v>228</v>
      </c>
      <c r="D880" s="155" t="s">
        <v>232</v>
      </c>
      <c r="E880" s="156" t="s">
        <v>233</v>
      </c>
      <c r="F880" s="156" t="s">
        <v>237</v>
      </c>
      <c r="G880" s="156" t="s">
        <v>238</v>
      </c>
      <c r="H880" s="156" t="s">
        <v>257</v>
      </c>
      <c r="I880" s="157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290</v>
      </c>
      <c r="E881" s="11" t="s">
        <v>290</v>
      </c>
      <c r="F881" s="11" t="s">
        <v>329</v>
      </c>
      <c r="G881" s="11" t="s">
        <v>290</v>
      </c>
      <c r="H881" s="11" t="s">
        <v>290</v>
      </c>
      <c r="I881" s="157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 t="s">
        <v>330</v>
      </c>
      <c r="E882" s="26" t="s">
        <v>331</v>
      </c>
      <c r="F882" s="26" t="s">
        <v>333</v>
      </c>
      <c r="G882" s="26" t="s">
        <v>333</v>
      </c>
      <c r="H882" s="26" t="s">
        <v>333</v>
      </c>
      <c r="I882" s="157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21">
        <v>4.8902460918514068</v>
      </c>
      <c r="E883" s="21">
        <v>3.7829999999999999</v>
      </c>
      <c r="F883" s="21">
        <v>4.5999999999999996</v>
      </c>
      <c r="G883" s="21">
        <v>5.6304999999999996</v>
      </c>
      <c r="H883" s="151">
        <v>2.4500000000000002</v>
      </c>
      <c r="I883" s="157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4.8095261631231807</v>
      </c>
      <c r="E884" s="11">
        <v>3.9890000000000003</v>
      </c>
      <c r="F884" s="11">
        <v>4.4000000000000004</v>
      </c>
      <c r="G884" s="11">
        <v>5.7809999999999997</v>
      </c>
      <c r="H884" s="152">
        <v>2.37</v>
      </c>
      <c r="I884" s="157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4</v>
      </c>
    </row>
    <row r="885" spans="1:65">
      <c r="A885" s="30"/>
      <c r="B885" s="19">
        <v>1</v>
      </c>
      <c r="C885" s="9">
        <v>3</v>
      </c>
      <c r="D885" s="11">
        <v>4.9448182517122632</v>
      </c>
      <c r="E885" s="11">
        <v>3.8450000000000006</v>
      </c>
      <c r="F885" s="11">
        <v>4.0999999999999996</v>
      </c>
      <c r="G885" s="11">
        <v>5.9813000000000001</v>
      </c>
      <c r="H885" s="152">
        <v>2.46</v>
      </c>
      <c r="I885" s="157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53">
        <v>4.5586542262521341</v>
      </c>
      <c r="E886" s="11">
        <v>4.0759999999999996</v>
      </c>
      <c r="F886" s="11">
        <v>4.8</v>
      </c>
      <c r="G886" s="11">
        <v>5.5875000000000004</v>
      </c>
      <c r="H886" s="152">
        <v>2.58</v>
      </c>
      <c r="I886" s="157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4.7352980163260101</v>
      </c>
    </row>
    <row r="887" spans="1:65">
      <c r="A887" s="30"/>
      <c r="B887" s="19">
        <v>1</v>
      </c>
      <c r="C887" s="9">
        <v>5</v>
      </c>
      <c r="D887" s="11">
        <v>4.7985700211637567</v>
      </c>
      <c r="E887" s="11">
        <v>4.2389999999999999</v>
      </c>
      <c r="F887" s="11">
        <v>4.3</v>
      </c>
      <c r="G887" s="11">
        <v>5.7781000000000002</v>
      </c>
      <c r="H887" s="152">
        <v>2.48</v>
      </c>
      <c r="I887" s="157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10</v>
      </c>
    </row>
    <row r="888" spans="1:65">
      <c r="A888" s="30"/>
      <c r="B888" s="19">
        <v>1</v>
      </c>
      <c r="C888" s="9">
        <v>6</v>
      </c>
      <c r="D888" s="11">
        <v>4.8356331320029966</v>
      </c>
      <c r="E888" s="11">
        <v>4.0919999999999996</v>
      </c>
      <c r="F888" s="11">
        <v>3.9</v>
      </c>
      <c r="G888" s="11">
        <v>5.6302000000000003</v>
      </c>
      <c r="H888" s="152">
        <v>2.46</v>
      </c>
      <c r="I888" s="157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20" t="s">
        <v>267</v>
      </c>
      <c r="C889" s="12"/>
      <c r="D889" s="22">
        <v>4.8062413143509559</v>
      </c>
      <c r="E889" s="22">
        <v>4.0040000000000004</v>
      </c>
      <c r="F889" s="22">
        <v>4.3499999999999996</v>
      </c>
      <c r="G889" s="22">
        <v>5.7314333333333343</v>
      </c>
      <c r="H889" s="22">
        <v>2.4666666666666668</v>
      </c>
      <c r="I889" s="157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3" t="s">
        <v>268</v>
      </c>
      <c r="C890" s="29"/>
      <c r="D890" s="11">
        <v>4.8225796475630887</v>
      </c>
      <c r="E890" s="11">
        <v>4.0324999999999998</v>
      </c>
      <c r="F890" s="11">
        <v>4.3499999999999996</v>
      </c>
      <c r="G890" s="11">
        <v>5.7042999999999999</v>
      </c>
      <c r="H890" s="11">
        <v>2.46</v>
      </c>
      <c r="I890" s="157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3" t="s">
        <v>269</v>
      </c>
      <c r="C891" s="29"/>
      <c r="D891" s="23">
        <v>0.13303627649637886</v>
      </c>
      <c r="E891" s="23">
        <v>0.16881943016134113</v>
      </c>
      <c r="F891" s="23">
        <v>0.32710854467592249</v>
      </c>
      <c r="G891" s="23">
        <v>0.14711934837629839</v>
      </c>
      <c r="H891" s="23">
        <v>6.7428974978614831E-2</v>
      </c>
      <c r="I891" s="157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A892" s="30"/>
      <c r="B892" s="3" t="s">
        <v>87</v>
      </c>
      <c r="C892" s="29"/>
      <c r="D892" s="13">
        <v>2.7679899488014855E-2</v>
      </c>
      <c r="E892" s="13">
        <v>4.216269484548979E-2</v>
      </c>
      <c r="F892" s="13">
        <v>7.5197366592166096E-2</v>
      </c>
      <c r="G892" s="13">
        <v>2.5668858001133811E-2</v>
      </c>
      <c r="H892" s="13">
        <v>2.7336070937276281E-2</v>
      </c>
      <c r="I892" s="157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6"/>
    </row>
    <row r="893" spans="1:65">
      <c r="A893" s="30"/>
      <c r="B893" s="3" t="s">
        <v>270</v>
      </c>
      <c r="C893" s="29"/>
      <c r="D893" s="13">
        <v>1.4981802154870216E-2</v>
      </c>
      <c r="E893" s="13">
        <v>-0.15443547878184105</v>
      </c>
      <c r="F893" s="13">
        <v>-8.1367215959293082E-2</v>
      </c>
      <c r="G893" s="13">
        <v>0.21036380679165756</v>
      </c>
      <c r="H893" s="13">
        <v>-0.47908945579300899</v>
      </c>
      <c r="I893" s="157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6"/>
    </row>
    <row r="894" spans="1:65">
      <c r="A894" s="30"/>
      <c r="B894" s="46" t="s">
        <v>271</v>
      </c>
      <c r="C894" s="47"/>
      <c r="D894" s="45">
        <v>0.67</v>
      </c>
      <c r="E894" s="45">
        <v>0.51</v>
      </c>
      <c r="F894" s="45">
        <v>0</v>
      </c>
      <c r="G894" s="45">
        <v>2.04</v>
      </c>
      <c r="H894" s="45">
        <v>2.78</v>
      </c>
      <c r="I894" s="157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6"/>
    </row>
    <row r="895" spans="1:65">
      <c r="B895" s="31"/>
      <c r="C895" s="20"/>
      <c r="D895" s="20"/>
      <c r="E895" s="20"/>
      <c r="F895" s="20"/>
      <c r="G895" s="20"/>
      <c r="H895" s="20"/>
      <c r="BM895" s="56"/>
    </row>
    <row r="896" spans="1:65" ht="15">
      <c r="B896" s="8" t="s">
        <v>611</v>
      </c>
      <c r="BM896" s="28" t="s">
        <v>67</v>
      </c>
    </row>
    <row r="897" spans="1:65" ht="15">
      <c r="A897" s="25" t="s">
        <v>15</v>
      </c>
      <c r="B897" s="18" t="s">
        <v>110</v>
      </c>
      <c r="C897" s="15" t="s">
        <v>111</v>
      </c>
      <c r="D897" s="16" t="s">
        <v>227</v>
      </c>
      <c r="E897" s="17" t="s">
        <v>227</v>
      </c>
      <c r="F897" s="17" t="s">
        <v>227</v>
      </c>
      <c r="G897" s="17" t="s">
        <v>227</v>
      </c>
      <c r="H897" s="17" t="s">
        <v>227</v>
      </c>
      <c r="I897" s="17" t="s">
        <v>227</v>
      </c>
      <c r="J897" s="17" t="s">
        <v>227</v>
      </c>
      <c r="K897" s="17" t="s">
        <v>227</v>
      </c>
      <c r="L897" s="17" t="s">
        <v>227</v>
      </c>
      <c r="M897" s="17" t="s">
        <v>227</v>
      </c>
      <c r="N897" s="17" t="s">
        <v>227</v>
      </c>
      <c r="O897" s="17" t="s">
        <v>227</v>
      </c>
      <c r="P897" s="17" t="s">
        <v>227</v>
      </c>
      <c r="Q897" s="17" t="s">
        <v>227</v>
      </c>
      <c r="R897" s="17" t="s">
        <v>227</v>
      </c>
      <c r="S897" s="17" t="s">
        <v>227</v>
      </c>
      <c r="T897" s="17" t="s">
        <v>227</v>
      </c>
      <c r="U897" s="17" t="s">
        <v>227</v>
      </c>
      <c r="V897" s="17" t="s">
        <v>227</v>
      </c>
      <c r="W897" s="17" t="s">
        <v>227</v>
      </c>
      <c r="X897" s="17" t="s">
        <v>227</v>
      </c>
      <c r="Y897" s="17" t="s">
        <v>227</v>
      </c>
      <c r="Z897" s="157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228</v>
      </c>
      <c r="C898" s="9" t="s">
        <v>228</v>
      </c>
      <c r="D898" s="155" t="s">
        <v>232</v>
      </c>
      <c r="E898" s="156" t="s">
        <v>233</v>
      </c>
      <c r="F898" s="156" t="s">
        <v>234</v>
      </c>
      <c r="G898" s="156" t="s">
        <v>293</v>
      </c>
      <c r="H898" s="156" t="s">
        <v>237</v>
      </c>
      <c r="I898" s="156" t="s">
        <v>239</v>
      </c>
      <c r="J898" s="156" t="s">
        <v>242</v>
      </c>
      <c r="K898" s="156" t="s">
        <v>243</v>
      </c>
      <c r="L898" s="156" t="s">
        <v>244</v>
      </c>
      <c r="M898" s="156" t="s">
        <v>245</v>
      </c>
      <c r="N898" s="156" t="s">
        <v>246</v>
      </c>
      <c r="O898" s="156" t="s">
        <v>247</v>
      </c>
      <c r="P898" s="156" t="s">
        <v>248</v>
      </c>
      <c r="Q898" s="156" t="s">
        <v>249</v>
      </c>
      <c r="R898" s="156" t="s">
        <v>250</v>
      </c>
      <c r="S898" s="156" t="s">
        <v>251</v>
      </c>
      <c r="T898" s="156" t="s">
        <v>253</v>
      </c>
      <c r="U898" s="156" t="s">
        <v>255</v>
      </c>
      <c r="V898" s="156" t="s">
        <v>257</v>
      </c>
      <c r="W898" s="156" t="s">
        <v>258</v>
      </c>
      <c r="X898" s="156" t="s">
        <v>259</v>
      </c>
      <c r="Y898" s="156" t="s">
        <v>260</v>
      </c>
      <c r="Z898" s="157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290</v>
      </c>
      <c r="E899" s="11" t="s">
        <v>290</v>
      </c>
      <c r="F899" s="11" t="s">
        <v>328</v>
      </c>
      <c r="G899" s="11" t="s">
        <v>329</v>
      </c>
      <c r="H899" s="11" t="s">
        <v>329</v>
      </c>
      <c r="I899" s="11" t="s">
        <v>328</v>
      </c>
      <c r="J899" s="11" t="s">
        <v>290</v>
      </c>
      <c r="K899" s="11" t="s">
        <v>290</v>
      </c>
      <c r="L899" s="11" t="s">
        <v>290</v>
      </c>
      <c r="M899" s="11" t="s">
        <v>290</v>
      </c>
      <c r="N899" s="11" t="s">
        <v>290</v>
      </c>
      <c r="O899" s="11" t="s">
        <v>329</v>
      </c>
      <c r="P899" s="11" t="s">
        <v>329</v>
      </c>
      <c r="Q899" s="11" t="s">
        <v>329</v>
      </c>
      <c r="R899" s="11" t="s">
        <v>329</v>
      </c>
      <c r="S899" s="11" t="s">
        <v>329</v>
      </c>
      <c r="T899" s="11" t="s">
        <v>290</v>
      </c>
      <c r="U899" s="11" t="s">
        <v>290</v>
      </c>
      <c r="V899" s="11" t="s">
        <v>290</v>
      </c>
      <c r="W899" s="11" t="s">
        <v>328</v>
      </c>
      <c r="X899" s="11" t="s">
        <v>290</v>
      </c>
      <c r="Y899" s="11" t="s">
        <v>329</v>
      </c>
      <c r="Z899" s="157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 t="s">
        <v>330</v>
      </c>
      <c r="E900" s="26" t="s">
        <v>331</v>
      </c>
      <c r="F900" s="26" t="s">
        <v>330</v>
      </c>
      <c r="G900" s="26" t="s">
        <v>332</v>
      </c>
      <c r="H900" s="26" t="s">
        <v>333</v>
      </c>
      <c r="I900" s="26" t="s">
        <v>333</v>
      </c>
      <c r="J900" s="26" t="s">
        <v>333</v>
      </c>
      <c r="K900" s="26" t="s">
        <v>333</v>
      </c>
      <c r="L900" s="26" t="s">
        <v>333</v>
      </c>
      <c r="M900" s="26" t="s">
        <v>333</v>
      </c>
      <c r="N900" s="26" t="s">
        <v>333</v>
      </c>
      <c r="O900" s="26" t="s">
        <v>331</v>
      </c>
      <c r="P900" s="26" t="s">
        <v>332</v>
      </c>
      <c r="Q900" s="26" t="s">
        <v>332</v>
      </c>
      <c r="R900" s="26" t="s">
        <v>331</v>
      </c>
      <c r="S900" s="26" t="s">
        <v>333</v>
      </c>
      <c r="T900" s="26" t="s">
        <v>332</v>
      </c>
      <c r="U900" s="26" t="s">
        <v>331</v>
      </c>
      <c r="V900" s="26" t="s">
        <v>333</v>
      </c>
      <c r="W900" s="26" t="s">
        <v>330</v>
      </c>
      <c r="X900" s="26" t="s">
        <v>333</v>
      </c>
      <c r="Y900" s="26" t="s">
        <v>332</v>
      </c>
      <c r="Z900" s="157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21">
        <v>3.5204413113339998</v>
      </c>
      <c r="E901" s="21">
        <v>3.38</v>
      </c>
      <c r="F901" s="151">
        <v>3.9950646289999994</v>
      </c>
      <c r="G901" s="151" t="s">
        <v>104</v>
      </c>
      <c r="H901" s="21">
        <v>3.17</v>
      </c>
      <c r="I901" s="151" t="s">
        <v>96</v>
      </c>
      <c r="J901" s="151">
        <v>3</v>
      </c>
      <c r="K901" s="21">
        <v>3.6</v>
      </c>
      <c r="L901" s="21">
        <v>3.6</v>
      </c>
      <c r="M901" s="21">
        <v>3.5</v>
      </c>
      <c r="N901" s="21">
        <v>3.2</v>
      </c>
      <c r="O901" s="21">
        <v>3.3926210648250001</v>
      </c>
      <c r="P901" s="21">
        <v>3.4</v>
      </c>
      <c r="Q901" s="151">
        <v>2.9</v>
      </c>
      <c r="R901" s="21">
        <v>3.5</v>
      </c>
      <c r="S901" s="21">
        <v>3.5</v>
      </c>
      <c r="T901" s="21">
        <v>3.4</v>
      </c>
      <c r="U901" s="21">
        <v>3.61</v>
      </c>
      <c r="V901" s="151">
        <v>2.82</v>
      </c>
      <c r="W901" s="151" t="s">
        <v>105</v>
      </c>
      <c r="X901" s="151">
        <v>2</v>
      </c>
      <c r="Y901" s="21">
        <v>3.9</v>
      </c>
      <c r="Z901" s="157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3.5446414551987866</v>
      </c>
      <c r="E902" s="11">
        <v>3.58</v>
      </c>
      <c r="F902" s="153">
        <v>3.4676222509999999</v>
      </c>
      <c r="G902" s="152" t="s">
        <v>104</v>
      </c>
      <c r="H902" s="11">
        <v>3.2</v>
      </c>
      <c r="I902" s="152" t="s">
        <v>96</v>
      </c>
      <c r="J902" s="152">
        <v>3.1</v>
      </c>
      <c r="K902" s="11">
        <v>3.4</v>
      </c>
      <c r="L902" s="11">
        <v>3.6</v>
      </c>
      <c r="M902" s="11">
        <v>3.6</v>
      </c>
      <c r="N902" s="11">
        <v>3.2</v>
      </c>
      <c r="O902" s="11">
        <v>3.496174098375</v>
      </c>
      <c r="P902" s="11">
        <v>3.4</v>
      </c>
      <c r="Q902" s="152">
        <v>2.7</v>
      </c>
      <c r="R902" s="11">
        <v>3.5</v>
      </c>
      <c r="S902" s="11">
        <v>3.5</v>
      </c>
      <c r="T902" s="11">
        <v>3.4</v>
      </c>
      <c r="U902" s="11">
        <v>3.62</v>
      </c>
      <c r="V902" s="152">
        <v>2.77</v>
      </c>
      <c r="W902" s="152" t="s">
        <v>105</v>
      </c>
      <c r="X902" s="152">
        <v>2.2000000000000002</v>
      </c>
      <c r="Y902" s="153">
        <v>3.3</v>
      </c>
      <c r="Z902" s="157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13</v>
      </c>
    </row>
    <row r="903" spans="1:65">
      <c r="A903" s="30"/>
      <c r="B903" s="19">
        <v>1</v>
      </c>
      <c r="C903" s="9">
        <v>3</v>
      </c>
      <c r="D903" s="11">
        <v>3.628429227855011</v>
      </c>
      <c r="E903" s="11">
        <v>3.39</v>
      </c>
      <c r="F903" s="152">
        <v>3.8438195249999998</v>
      </c>
      <c r="G903" s="152" t="s">
        <v>104</v>
      </c>
      <c r="H903" s="11">
        <v>3.25</v>
      </c>
      <c r="I903" s="152" t="s">
        <v>96</v>
      </c>
      <c r="J903" s="152">
        <v>3.1</v>
      </c>
      <c r="K903" s="11">
        <v>3.6</v>
      </c>
      <c r="L903" s="11">
        <v>3.5</v>
      </c>
      <c r="M903" s="11">
        <v>3.4</v>
      </c>
      <c r="N903" s="11">
        <v>3.1</v>
      </c>
      <c r="O903" s="11">
        <v>3.4496707580999999</v>
      </c>
      <c r="P903" s="11">
        <v>3.3</v>
      </c>
      <c r="Q903" s="152">
        <v>2.9</v>
      </c>
      <c r="R903" s="11">
        <v>3.4</v>
      </c>
      <c r="S903" s="11">
        <v>3.4</v>
      </c>
      <c r="T903" s="11">
        <v>3.4</v>
      </c>
      <c r="U903" s="11">
        <v>3.66</v>
      </c>
      <c r="V903" s="152">
        <v>2.88</v>
      </c>
      <c r="W903" s="152" t="s">
        <v>105</v>
      </c>
      <c r="X903" s="152">
        <v>2.2000000000000002</v>
      </c>
      <c r="Y903" s="11">
        <v>3.7</v>
      </c>
      <c r="Z903" s="157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3.4089100970275314</v>
      </c>
      <c r="E904" s="11">
        <v>3.51</v>
      </c>
      <c r="F904" s="152">
        <v>3.795959061</v>
      </c>
      <c r="G904" s="152" t="s">
        <v>104</v>
      </c>
      <c r="H904" s="11">
        <v>3.29</v>
      </c>
      <c r="I904" s="152" t="s">
        <v>96</v>
      </c>
      <c r="J904" s="152">
        <v>3.1</v>
      </c>
      <c r="K904" s="11">
        <v>3.6</v>
      </c>
      <c r="L904" s="11">
        <v>3.4</v>
      </c>
      <c r="M904" s="11">
        <v>3.4</v>
      </c>
      <c r="N904" s="11">
        <v>3.3</v>
      </c>
      <c r="O904" s="11">
        <v>3.517709446045</v>
      </c>
      <c r="P904" s="11">
        <v>3.4</v>
      </c>
      <c r="Q904" s="152">
        <v>2.9</v>
      </c>
      <c r="R904" s="11">
        <v>3.6</v>
      </c>
      <c r="S904" s="11">
        <v>3.4</v>
      </c>
      <c r="T904" s="11">
        <v>3.3</v>
      </c>
      <c r="U904" s="11">
        <v>3.55</v>
      </c>
      <c r="V904" s="152">
        <v>2.89</v>
      </c>
      <c r="W904" s="152" t="s">
        <v>105</v>
      </c>
      <c r="X904" s="152">
        <v>2.1</v>
      </c>
      <c r="Y904" s="11">
        <v>3.8</v>
      </c>
      <c r="Z904" s="157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3.4693387301667649</v>
      </c>
    </row>
    <row r="905" spans="1:65">
      <c r="A905" s="30"/>
      <c r="B905" s="19">
        <v>1</v>
      </c>
      <c r="C905" s="9">
        <v>5</v>
      </c>
      <c r="D905" s="11">
        <v>3.6147236314334563</v>
      </c>
      <c r="E905" s="11">
        <v>3.51</v>
      </c>
      <c r="F905" s="152">
        <v>4.0162884269999992</v>
      </c>
      <c r="G905" s="152" t="s">
        <v>104</v>
      </c>
      <c r="H905" s="11">
        <v>3.23</v>
      </c>
      <c r="I905" s="152" t="s">
        <v>96</v>
      </c>
      <c r="J905" s="152">
        <v>3</v>
      </c>
      <c r="K905" s="153">
        <v>3.2</v>
      </c>
      <c r="L905" s="11">
        <v>3.5</v>
      </c>
      <c r="M905" s="11">
        <v>3.4</v>
      </c>
      <c r="N905" s="11">
        <v>3.1</v>
      </c>
      <c r="O905" s="11">
        <v>3.3959909151000001</v>
      </c>
      <c r="P905" s="11">
        <v>3.4</v>
      </c>
      <c r="Q905" s="152">
        <v>3</v>
      </c>
      <c r="R905" s="11">
        <v>3.3</v>
      </c>
      <c r="S905" s="11">
        <v>3.5</v>
      </c>
      <c r="T905" s="11">
        <v>3.6</v>
      </c>
      <c r="U905" s="153">
        <v>3.47</v>
      </c>
      <c r="V905" s="152">
        <v>2.83</v>
      </c>
      <c r="W905" s="152" t="s">
        <v>105</v>
      </c>
      <c r="X905" s="152">
        <v>2.1</v>
      </c>
      <c r="Y905" s="11">
        <v>3.8</v>
      </c>
      <c r="Z905" s="157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113</v>
      </c>
    </row>
    <row r="906" spans="1:65">
      <c r="A906" s="30"/>
      <c r="B906" s="19">
        <v>1</v>
      </c>
      <c r="C906" s="9">
        <v>6</v>
      </c>
      <c r="D906" s="11">
        <v>3.5712340878144619</v>
      </c>
      <c r="E906" s="11">
        <v>3.47</v>
      </c>
      <c r="F906" s="152">
        <v>3.8818224439999995</v>
      </c>
      <c r="G906" s="152" t="s">
        <v>104</v>
      </c>
      <c r="H906" s="11">
        <v>3.17</v>
      </c>
      <c r="I906" s="152" t="s">
        <v>96</v>
      </c>
      <c r="J906" s="152">
        <v>3</v>
      </c>
      <c r="K906" s="11">
        <v>3.6</v>
      </c>
      <c r="L906" s="11">
        <v>3.6</v>
      </c>
      <c r="M906" s="11">
        <v>3.5</v>
      </c>
      <c r="N906" s="11">
        <v>3.2</v>
      </c>
      <c r="O906" s="11">
        <v>3.4019072409</v>
      </c>
      <c r="P906" s="11">
        <v>3.3</v>
      </c>
      <c r="Q906" s="152">
        <v>2.9</v>
      </c>
      <c r="R906" s="11">
        <v>3.6</v>
      </c>
      <c r="S906" s="11">
        <v>3.5</v>
      </c>
      <c r="T906" s="11">
        <v>3.4</v>
      </c>
      <c r="U906" s="11">
        <v>3.62</v>
      </c>
      <c r="V906" s="152">
        <v>2.79</v>
      </c>
      <c r="W906" s="152" t="s">
        <v>105</v>
      </c>
      <c r="X906" s="152">
        <v>1.9</v>
      </c>
      <c r="Y906" s="11">
        <v>3.8</v>
      </c>
      <c r="Z906" s="157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20" t="s">
        <v>267</v>
      </c>
      <c r="C907" s="12"/>
      <c r="D907" s="22">
        <v>3.5480633017772072</v>
      </c>
      <c r="E907" s="22">
        <v>3.4733333333333327</v>
      </c>
      <c r="F907" s="22">
        <v>3.8334293894999996</v>
      </c>
      <c r="G907" s="22" t="s">
        <v>754</v>
      </c>
      <c r="H907" s="22">
        <v>3.2183333333333337</v>
      </c>
      <c r="I907" s="22" t="s">
        <v>754</v>
      </c>
      <c r="J907" s="22">
        <v>3.0499999999999994</v>
      </c>
      <c r="K907" s="22">
        <v>3.5</v>
      </c>
      <c r="L907" s="22">
        <v>3.5333333333333337</v>
      </c>
      <c r="M907" s="22">
        <v>3.4666666666666668</v>
      </c>
      <c r="N907" s="22">
        <v>3.1833333333333336</v>
      </c>
      <c r="O907" s="22">
        <v>3.4423455872241662</v>
      </c>
      <c r="P907" s="22">
        <v>3.3666666666666667</v>
      </c>
      <c r="Q907" s="22">
        <v>2.8833333333333333</v>
      </c>
      <c r="R907" s="22">
        <v>3.4833333333333338</v>
      </c>
      <c r="S907" s="22">
        <v>3.4666666666666668</v>
      </c>
      <c r="T907" s="22">
        <v>3.4166666666666665</v>
      </c>
      <c r="U907" s="22">
        <v>3.5883333333333334</v>
      </c>
      <c r="V907" s="22">
        <v>2.83</v>
      </c>
      <c r="W907" s="22" t="s">
        <v>754</v>
      </c>
      <c r="X907" s="22">
        <v>2.0833333333333335</v>
      </c>
      <c r="Y907" s="22">
        <v>3.7166666666666668</v>
      </c>
      <c r="Z907" s="157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3" t="s">
        <v>268</v>
      </c>
      <c r="C908" s="29"/>
      <c r="D908" s="11">
        <v>3.5579377715066243</v>
      </c>
      <c r="E908" s="11">
        <v>3.49</v>
      </c>
      <c r="F908" s="11">
        <v>3.8628209844999999</v>
      </c>
      <c r="G908" s="11" t="s">
        <v>754</v>
      </c>
      <c r="H908" s="11">
        <v>3.2149999999999999</v>
      </c>
      <c r="I908" s="11" t="s">
        <v>754</v>
      </c>
      <c r="J908" s="11">
        <v>3.05</v>
      </c>
      <c r="K908" s="11">
        <v>3.6</v>
      </c>
      <c r="L908" s="11">
        <v>3.55</v>
      </c>
      <c r="M908" s="11">
        <v>3.45</v>
      </c>
      <c r="N908" s="11">
        <v>3.2</v>
      </c>
      <c r="O908" s="11">
        <v>3.4257889994999999</v>
      </c>
      <c r="P908" s="11">
        <v>3.4</v>
      </c>
      <c r="Q908" s="11">
        <v>2.9</v>
      </c>
      <c r="R908" s="11">
        <v>3.5</v>
      </c>
      <c r="S908" s="11">
        <v>3.5</v>
      </c>
      <c r="T908" s="11">
        <v>3.4</v>
      </c>
      <c r="U908" s="11">
        <v>3.6150000000000002</v>
      </c>
      <c r="V908" s="11">
        <v>2.8250000000000002</v>
      </c>
      <c r="W908" s="11" t="s">
        <v>754</v>
      </c>
      <c r="X908" s="11">
        <v>2.1</v>
      </c>
      <c r="Y908" s="11">
        <v>3.8</v>
      </c>
      <c r="Z908" s="157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3" t="s">
        <v>269</v>
      </c>
      <c r="C909" s="29"/>
      <c r="D909" s="23">
        <v>7.9470075792040282E-2</v>
      </c>
      <c r="E909" s="23">
        <v>7.7114633284913331E-2</v>
      </c>
      <c r="F909" s="23">
        <v>0.19861123280351126</v>
      </c>
      <c r="G909" s="23" t="s">
        <v>754</v>
      </c>
      <c r="H909" s="23">
        <v>4.7504385762439552E-2</v>
      </c>
      <c r="I909" s="23" t="s">
        <v>754</v>
      </c>
      <c r="J909" s="23">
        <v>5.4772255750516662E-2</v>
      </c>
      <c r="K909" s="23">
        <v>0.16733200530681511</v>
      </c>
      <c r="L909" s="23">
        <v>8.1649658092772665E-2</v>
      </c>
      <c r="M909" s="23">
        <v>8.1649658092772678E-2</v>
      </c>
      <c r="N909" s="23">
        <v>7.5277265270908028E-2</v>
      </c>
      <c r="O909" s="23">
        <v>5.4566329483371881E-2</v>
      </c>
      <c r="P909" s="23">
        <v>5.1639777949432274E-2</v>
      </c>
      <c r="Q909" s="23">
        <v>9.831920802501741E-2</v>
      </c>
      <c r="R909" s="23">
        <v>0.11690451944500133</v>
      </c>
      <c r="S909" s="23">
        <v>5.1639777949432274E-2</v>
      </c>
      <c r="T909" s="23">
        <v>9.831920802501759E-2</v>
      </c>
      <c r="U909" s="23">
        <v>6.7946057035465024E-2</v>
      </c>
      <c r="V909" s="23">
        <v>4.7749345545253292E-2</v>
      </c>
      <c r="W909" s="23" t="s">
        <v>754</v>
      </c>
      <c r="X909" s="23">
        <v>0.1169045194450013</v>
      </c>
      <c r="Y909" s="23">
        <v>0.21369760566432808</v>
      </c>
      <c r="Z909" s="212"/>
      <c r="AA909" s="213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AX909" s="213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57"/>
    </row>
    <row r="910" spans="1:65">
      <c r="A910" s="30"/>
      <c r="B910" s="3" t="s">
        <v>87</v>
      </c>
      <c r="C910" s="29"/>
      <c r="D910" s="13">
        <v>2.2398156129918571E-2</v>
      </c>
      <c r="E910" s="13">
        <v>2.2201909774927066E-2</v>
      </c>
      <c r="F910" s="13">
        <v>5.1810327678793226E-2</v>
      </c>
      <c r="G910" s="13" t="s">
        <v>754</v>
      </c>
      <c r="H910" s="13">
        <v>1.4760554871809285E-2</v>
      </c>
      <c r="I910" s="13" t="s">
        <v>754</v>
      </c>
      <c r="J910" s="13">
        <v>1.7958116639513664E-2</v>
      </c>
      <c r="K910" s="13">
        <v>4.7809144373375745E-2</v>
      </c>
      <c r="L910" s="13">
        <v>2.310839379984132E-2</v>
      </c>
      <c r="M910" s="13">
        <v>2.355278598829981E-2</v>
      </c>
      <c r="N910" s="13">
        <v>2.3647308462065347E-2</v>
      </c>
      <c r="O910" s="13">
        <v>1.5851496632379957E-2</v>
      </c>
      <c r="P910" s="13">
        <v>1.5338547905771962E-2</v>
      </c>
      <c r="Q910" s="13">
        <v>3.4099147291913552E-2</v>
      </c>
      <c r="R910" s="13">
        <v>3.3561106060765927E-2</v>
      </c>
      <c r="S910" s="13">
        <v>1.4896089793105463E-2</v>
      </c>
      <c r="T910" s="13">
        <v>2.8776353568297833E-2</v>
      </c>
      <c r="U910" s="13">
        <v>1.8935269029855557E-2</v>
      </c>
      <c r="V910" s="13">
        <v>1.6872560263340386E-2</v>
      </c>
      <c r="W910" s="13" t="s">
        <v>754</v>
      </c>
      <c r="X910" s="13">
        <v>5.6114169333600618E-2</v>
      </c>
      <c r="Y910" s="13">
        <v>5.7497113631657777E-2</v>
      </c>
      <c r="Z910" s="157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6"/>
    </row>
    <row r="911" spans="1:65">
      <c r="A911" s="30"/>
      <c r="B911" s="3" t="s">
        <v>270</v>
      </c>
      <c r="C911" s="29"/>
      <c r="D911" s="13">
        <v>2.2691520699870793E-2</v>
      </c>
      <c r="E911" s="13">
        <v>1.1514018887328614E-3</v>
      </c>
      <c r="F911" s="13">
        <v>0.10494526123015202</v>
      </c>
      <c r="G911" s="13" t="s">
        <v>754</v>
      </c>
      <c r="H911" s="13">
        <v>-7.2349636733616274E-2</v>
      </c>
      <c r="I911" s="13" t="s">
        <v>754</v>
      </c>
      <c r="J911" s="13">
        <v>-0.12086993020327208</v>
      </c>
      <c r="K911" s="13">
        <v>8.8377850126388768E-3</v>
      </c>
      <c r="L911" s="13">
        <v>1.8445763917521063E-2</v>
      </c>
      <c r="M911" s="13">
        <v>-7.7019389224342039E-4</v>
      </c>
      <c r="N911" s="13">
        <v>-8.243801458374278E-2</v>
      </c>
      <c r="O911" s="13">
        <v>-7.7804864390688122E-3</v>
      </c>
      <c r="P911" s="13">
        <v>-2.9594130606890312E-2</v>
      </c>
      <c r="Q911" s="13">
        <v>-0.16890982472768323</v>
      </c>
      <c r="R911" s="13">
        <v>4.0337955601978948E-3</v>
      </c>
      <c r="S911" s="13">
        <v>-7.7019389224342039E-4</v>
      </c>
      <c r="T911" s="13">
        <v>-1.5182162249566922E-2</v>
      </c>
      <c r="U911" s="13">
        <v>3.4298929110576859E-2</v>
      </c>
      <c r="V911" s="13">
        <v>-0.18428259097549493</v>
      </c>
      <c r="W911" s="13" t="s">
        <v>754</v>
      </c>
      <c r="X911" s="13">
        <v>-0.39950131844485781</v>
      </c>
      <c r="Y911" s="13">
        <v>7.1289647894373642E-2</v>
      </c>
      <c r="Z911" s="157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6"/>
    </row>
    <row r="912" spans="1:65">
      <c r="A912" s="30"/>
      <c r="B912" s="46" t="s">
        <v>271</v>
      </c>
      <c r="C912" s="47"/>
      <c r="D912" s="45">
        <v>0.34</v>
      </c>
      <c r="E912" s="45">
        <v>7.0000000000000007E-2</v>
      </c>
      <c r="F912" s="45">
        <v>1.38</v>
      </c>
      <c r="G912" s="45">
        <v>3.48</v>
      </c>
      <c r="H912" s="45">
        <v>0.86</v>
      </c>
      <c r="I912" s="45">
        <v>5.63</v>
      </c>
      <c r="J912" s="45">
        <v>1.47</v>
      </c>
      <c r="K912" s="45">
        <v>0.17</v>
      </c>
      <c r="L912" s="45">
        <v>0.28999999999999998</v>
      </c>
      <c r="M912" s="45">
        <v>0.04</v>
      </c>
      <c r="N912" s="45">
        <v>0.99</v>
      </c>
      <c r="O912" s="45">
        <v>0.04</v>
      </c>
      <c r="P912" s="45">
        <v>0.32</v>
      </c>
      <c r="Q912" s="45">
        <v>2.08</v>
      </c>
      <c r="R912" s="45">
        <v>0.11</v>
      </c>
      <c r="S912" s="45">
        <v>0.04</v>
      </c>
      <c r="T912" s="45">
        <v>0.14000000000000001</v>
      </c>
      <c r="U912" s="45">
        <v>0.49</v>
      </c>
      <c r="V912" s="45">
        <v>2.2799999999999998</v>
      </c>
      <c r="W912" s="45">
        <v>12.41</v>
      </c>
      <c r="X912" s="45">
        <v>5</v>
      </c>
      <c r="Y912" s="45">
        <v>0.96</v>
      </c>
      <c r="Z912" s="157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6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BM913" s="56"/>
    </row>
    <row r="914" spans="1:65" ht="15">
      <c r="B914" s="8" t="s">
        <v>612</v>
      </c>
      <c r="BM914" s="28" t="s">
        <v>67</v>
      </c>
    </row>
    <row r="915" spans="1:65" ht="15">
      <c r="A915" s="25" t="s">
        <v>18</v>
      </c>
      <c r="B915" s="18" t="s">
        <v>110</v>
      </c>
      <c r="C915" s="15" t="s">
        <v>111</v>
      </c>
      <c r="D915" s="16" t="s">
        <v>227</v>
      </c>
      <c r="E915" s="17" t="s">
        <v>227</v>
      </c>
      <c r="F915" s="17" t="s">
        <v>227</v>
      </c>
      <c r="G915" s="17" t="s">
        <v>227</v>
      </c>
      <c r="H915" s="17" t="s">
        <v>227</v>
      </c>
      <c r="I915" s="17" t="s">
        <v>227</v>
      </c>
      <c r="J915" s="17" t="s">
        <v>227</v>
      </c>
      <c r="K915" s="17" t="s">
        <v>227</v>
      </c>
      <c r="L915" s="17" t="s">
        <v>227</v>
      </c>
      <c r="M915" s="17" t="s">
        <v>227</v>
      </c>
      <c r="N915" s="17" t="s">
        <v>227</v>
      </c>
      <c r="O915" s="17" t="s">
        <v>227</v>
      </c>
      <c r="P915" s="17" t="s">
        <v>227</v>
      </c>
      <c r="Q915" s="17" t="s">
        <v>227</v>
      </c>
      <c r="R915" s="17" t="s">
        <v>227</v>
      </c>
      <c r="S915" s="17" t="s">
        <v>227</v>
      </c>
      <c r="T915" s="17" t="s">
        <v>227</v>
      </c>
      <c r="U915" s="17" t="s">
        <v>227</v>
      </c>
      <c r="V915" s="17" t="s">
        <v>227</v>
      </c>
      <c r="W915" s="17" t="s">
        <v>227</v>
      </c>
      <c r="X915" s="17" t="s">
        <v>227</v>
      </c>
      <c r="Y915" s="17" t="s">
        <v>227</v>
      </c>
      <c r="Z915" s="17" t="s">
        <v>227</v>
      </c>
      <c r="AA915" s="17" t="s">
        <v>227</v>
      </c>
      <c r="AB915" s="17" t="s">
        <v>227</v>
      </c>
      <c r="AC915" s="17" t="s">
        <v>227</v>
      </c>
      <c r="AD915" s="17" t="s">
        <v>227</v>
      </c>
      <c r="AE915" s="157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228</v>
      </c>
      <c r="C916" s="9" t="s">
        <v>228</v>
      </c>
      <c r="D916" s="155" t="s">
        <v>232</v>
      </c>
      <c r="E916" s="156" t="s">
        <v>233</v>
      </c>
      <c r="F916" s="156" t="s">
        <v>234</v>
      </c>
      <c r="G916" s="156" t="s">
        <v>293</v>
      </c>
      <c r="H916" s="156" t="s">
        <v>237</v>
      </c>
      <c r="I916" s="156" t="s">
        <v>238</v>
      </c>
      <c r="J916" s="156" t="s">
        <v>239</v>
      </c>
      <c r="K916" s="156" t="s">
        <v>241</v>
      </c>
      <c r="L916" s="156" t="s">
        <v>242</v>
      </c>
      <c r="M916" s="156" t="s">
        <v>243</v>
      </c>
      <c r="N916" s="156" t="s">
        <v>244</v>
      </c>
      <c r="O916" s="156" t="s">
        <v>245</v>
      </c>
      <c r="P916" s="156" t="s">
        <v>246</v>
      </c>
      <c r="Q916" s="156" t="s">
        <v>247</v>
      </c>
      <c r="R916" s="156" t="s">
        <v>248</v>
      </c>
      <c r="S916" s="156" t="s">
        <v>249</v>
      </c>
      <c r="T916" s="156" t="s">
        <v>250</v>
      </c>
      <c r="U916" s="156" t="s">
        <v>251</v>
      </c>
      <c r="V916" s="156" t="s">
        <v>252</v>
      </c>
      <c r="W916" s="156" t="s">
        <v>253</v>
      </c>
      <c r="X916" s="156" t="s">
        <v>254</v>
      </c>
      <c r="Y916" s="156" t="s">
        <v>255</v>
      </c>
      <c r="Z916" s="156" t="s">
        <v>256</v>
      </c>
      <c r="AA916" s="156" t="s">
        <v>257</v>
      </c>
      <c r="AB916" s="156" t="s">
        <v>258</v>
      </c>
      <c r="AC916" s="156" t="s">
        <v>259</v>
      </c>
      <c r="AD916" s="156" t="s">
        <v>260</v>
      </c>
      <c r="AE916" s="157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290</v>
      </c>
      <c r="E917" s="11" t="s">
        <v>290</v>
      </c>
      <c r="F917" s="11" t="s">
        <v>328</v>
      </c>
      <c r="G917" s="11" t="s">
        <v>329</v>
      </c>
      <c r="H917" s="11" t="s">
        <v>329</v>
      </c>
      <c r="I917" s="11" t="s">
        <v>328</v>
      </c>
      <c r="J917" s="11" t="s">
        <v>328</v>
      </c>
      <c r="K917" s="11" t="s">
        <v>290</v>
      </c>
      <c r="L917" s="11" t="s">
        <v>290</v>
      </c>
      <c r="M917" s="11" t="s">
        <v>290</v>
      </c>
      <c r="N917" s="11" t="s">
        <v>290</v>
      </c>
      <c r="O917" s="11" t="s">
        <v>290</v>
      </c>
      <c r="P917" s="11" t="s">
        <v>290</v>
      </c>
      <c r="Q917" s="11" t="s">
        <v>329</v>
      </c>
      <c r="R917" s="11" t="s">
        <v>329</v>
      </c>
      <c r="S917" s="11" t="s">
        <v>329</v>
      </c>
      <c r="T917" s="11" t="s">
        <v>329</v>
      </c>
      <c r="U917" s="11" t="s">
        <v>329</v>
      </c>
      <c r="V917" s="11" t="s">
        <v>290</v>
      </c>
      <c r="W917" s="11" t="s">
        <v>328</v>
      </c>
      <c r="X917" s="11" t="s">
        <v>328</v>
      </c>
      <c r="Y917" s="11" t="s">
        <v>290</v>
      </c>
      <c r="Z917" s="11" t="s">
        <v>329</v>
      </c>
      <c r="AA917" s="11" t="s">
        <v>328</v>
      </c>
      <c r="AB917" s="11" t="s">
        <v>328</v>
      </c>
      <c r="AC917" s="11" t="s">
        <v>290</v>
      </c>
      <c r="AD917" s="11" t="s">
        <v>329</v>
      </c>
      <c r="AE917" s="157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/>
      <c r="C918" s="9"/>
      <c r="D918" s="26" t="s">
        <v>330</v>
      </c>
      <c r="E918" s="26" t="s">
        <v>331</v>
      </c>
      <c r="F918" s="26" t="s">
        <v>330</v>
      </c>
      <c r="G918" s="26" t="s">
        <v>332</v>
      </c>
      <c r="H918" s="26" t="s">
        <v>333</v>
      </c>
      <c r="I918" s="26" t="s">
        <v>333</v>
      </c>
      <c r="J918" s="26" t="s">
        <v>333</v>
      </c>
      <c r="K918" s="26" t="s">
        <v>333</v>
      </c>
      <c r="L918" s="26" t="s">
        <v>333</v>
      </c>
      <c r="M918" s="26" t="s">
        <v>333</v>
      </c>
      <c r="N918" s="26" t="s">
        <v>333</v>
      </c>
      <c r="O918" s="26" t="s">
        <v>333</v>
      </c>
      <c r="P918" s="26" t="s">
        <v>333</v>
      </c>
      <c r="Q918" s="26" t="s">
        <v>331</v>
      </c>
      <c r="R918" s="26" t="s">
        <v>332</v>
      </c>
      <c r="S918" s="26" t="s">
        <v>332</v>
      </c>
      <c r="T918" s="26" t="s">
        <v>331</v>
      </c>
      <c r="U918" s="26" t="s">
        <v>333</v>
      </c>
      <c r="V918" s="26" t="s">
        <v>266</v>
      </c>
      <c r="W918" s="26" t="s">
        <v>332</v>
      </c>
      <c r="X918" s="26" t="s">
        <v>331</v>
      </c>
      <c r="Y918" s="26" t="s">
        <v>331</v>
      </c>
      <c r="Z918" s="26" t="s">
        <v>333</v>
      </c>
      <c r="AA918" s="26" t="s">
        <v>333</v>
      </c>
      <c r="AB918" s="26" t="s">
        <v>330</v>
      </c>
      <c r="AC918" s="26" t="s">
        <v>333</v>
      </c>
      <c r="AD918" s="26" t="s">
        <v>332</v>
      </c>
      <c r="AE918" s="157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8">
        <v>1</v>
      </c>
      <c r="C919" s="14">
        <v>1</v>
      </c>
      <c r="D919" s="230">
        <v>21.144088452990395</v>
      </c>
      <c r="E919" s="230">
        <v>18.75</v>
      </c>
      <c r="F919" s="237">
        <v>28.466926360000002</v>
      </c>
      <c r="G919" s="230">
        <v>23.36749966</v>
      </c>
      <c r="H919" s="237">
        <v>28.8</v>
      </c>
      <c r="I919" s="237">
        <v>5.6368999999999998</v>
      </c>
      <c r="J919" s="237" t="s">
        <v>104</v>
      </c>
      <c r="K919" s="230">
        <v>18.399999999999999</v>
      </c>
      <c r="L919" s="230">
        <v>20.3</v>
      </c>
      <c r="M919" s="230">
        <v>24.1</v>
      </c>
      <c r="N919" s="230">
        <v>22.3</v>
      </c>
      <c r="O919" s="230">
        <v>20.8</v>
      </c>
      <c r="P919" s="230">
        <v>20.8</v>
      </c>
      <c r="Q919" s="230">
        <v>20.062700586120002</v>
      </c>
      <c r="R919" s="230">
        <v>21</v>
      </c>
      <c r="S919" s="230">
        <v>16.899999999999999</v>
      </c>
      <c r="T919" s="230">
        <v>19</v>
      </c>
      <c r="U919" s="230">
        <v>18.3</v>
      </c>
      <c r="V919" s="230">
        <v>19.7</v>
      </c>
      <c r="W919" s="230">
        <v>18.2</v>
      </c>
      <c r="X919" s="230">
        <v>17</v>
      </c>
      <c r="Y919" s="230">
        <v>16.96</v>
      </c>
      <c r="Z919" s="237">
        <v>12.11</v>
      </c>
      <c r="AA919" s="230">
        <v>16</v>
      </c>
      <c r="AB919" s="237">
        <v>29.65</v>
      </c>
      <c r="AC919" s="230">
        <v>16.3</v>
      </c>
      <c r="AD919" s="230">
        <v>21.9</v>
      </c>
      <c r="AE919" s="231"/>
      <c r="AF919" s="232"/>
      <c r="AG919" s="232"/>
      <c r="AH919" s="232"/>
      <c r="AI919" s="232"/>
      <c r="AJ919" s="232"/>
      <c r="AK919" s="232"/>
      <c r="AL919" s="232"/>
      <c r="AM919" s="232"/>
      <c r="AN919" s="232"/>
      <c r="AO919" s="232"/>
      <c r="AP919" s="232"/>
      <c r="AQ919" s="232"/>
      <c r="AR919" s="232"/>
      <c r="AS919" s="232"/>
      <c r="AT919" s="232"/>
      <c r="AU919" s="232"/>
      <c r="AV919" s="232"/>
      <c r="AW919" s="232"/>
      <c r="AX919" s="232"/>
      <c r="AY919" s="232"/>
      <c r="AZ919" s="232"/>
      <c r="BA919" s="232"/>
      <c r="BB919" s="232"/>
      <c r="BC919" s="232"/>
      <c r="BD919" s="232"/>
      <c r="BE919" s="232"/>
      <c r="BF919" s="232"/>
      <c r="BG919" s="232"/>
      <c r="BH919" s="232"/>
      <c r="BI919" s="232"/>
      <c r="BJ919" s="232"/>
      <c r="BK919" s="232"/>
      <c r="BL919" s="232"/>
      <c r="BM919" s="233">
        <v>1</v>
      </c>
    </row>
    <row r="920" spans="1:65">
      <c r="A920" s="30"/>
      <c r="B920" s="19">
        <v>1</v>
      </c>
      <c r="C920" s="9">
        <v>2</v>
      </c>
      <c r="D920" s="234">
        <v>21.923428635690556</v>
      </c>
      <c r="E920" s="234">
        <v>19.100000000000001</v>
      </c>
      <c r="F920" s="239">
        <v>29.901173040000003</v>
      </c>
      <c r="G920" s="234">
        <v>22.900913679999999</v>
      </c>
      <c r="H920" s="239">
        <v>29.4</v>
      </c>
      <c r="I920" s="240">
        <v>9.3383000000000003</v>
      </c>
      <c r="J920" s="239" t="s">
        <v>104</v>
      </c>
      <c r="K920" s="234">
        <v>20.2</v>
      </c>
      <c r="L920" s="234">
        <v>21.5</v>
      </c>
      <c r="M920" s="240">
        <v>20.100000000000001</v>
      </c>
      <c r="N920" s="234">
        <v>21.9</v>
      </c>
      <c r="O920" s="234">
        <v>21.3</v>
      </c>
      <c r="P920" s="234">
        <v>20.8</v>
      </c>
      <c r="Q920" s="234">
        <v>19.344971258013629</v>
      </c>
      <c r="R920" s="234">
        <v>20</v>
      </c>
      <c r="S920" s="234">
        <v>17.600000000000001</v>
      </c>
      <c r="T920" s="234">
        <v>19.3</v>
      </c>
      <c r="U920" s="234">
        <v>18.3</v>
      </c>
      <c r="V920" s="234">
        <v>19.7</v>
      </c>
      <c r="W920" s="234">
        <v>18.399999999999999</v>
      </c>
      <c r="X920" s="234">
        <v>17</v>
      </c>
      <c r="Y920" s="234">
        <v>16.68</v>
      </c>
      <c r="Z920" s="239">
        <v>12.91</v>
      </c>
      <c r="AA920" s="234">
        <v>15</v>
      </c>
      <c r="AB920" s="239">
        <v>29.080000000000002</v>
      </c>
      <c r="AC920" s="234">
        <v>20.100000000000001</v>
      </c>
      <c r="AD920" s="240">
        <v>19.2</v>
      </c>
      <c r="AE920" s="231"/>
      <c r="AF920" s="232"/>
      <c r="AG920" s="232"/>
      <c r="AH920" s="232"/>
      <c r="AI920" s="232"/>
      <c r="AJ920" s="232"/>
      <c r="AK920" s="232"/>
      <c r="AL920" s="232"/>
      <c r="AM920" s="232"/>
      <c r="AN920" s="232"/>
      <c r="AO920" s="232"/>
      <c r="AP920" s="232"/>
      <c r="AQ920" s="232"/>
      <c r="AR920" s="232"/>
      <c r="AS920" s="232"/>
      <c r="AT920" s="232"/>
      <c r="AU920" s="232"/>
      <c r="AV920" s="232"/>
      <c r="AW920" s="232"/>
      <c r="AX920" s="232"/>
      <c r="AY920" s="232"/>
      <c r="AZ920" s="232"/>
      <c r="BA920" s="232"/>
      <c r="BB920" s="232"/>
      <c r="BC920" s="232"/>
      <c r="BD920" s="232"/>
      <c r="BE920" s="232"/>
      <c r="BF920" s="232"/>
      <c r="BG920" s="232"/>
      <c r="BH920" s="232"/>
      <c r="BI920" s="232"/>
      <c r="BJ920" s="232"/>
      <c r="BK920" s="232"/>
      <c r="BL920" s="232"/>
      <c r="BM920" s="233">
        <v>14</v>
      </c>
    </row>
    <row r="921" spans="1:65">
      <c r="A921" s="30"/>
      <c r="B921" s="19">
        <v>1</v>
      </c>
      <c r="C921" s="9">
        <v>3</v>
      </c>
      <c r="D921" s="234">
        <v>21.47447087495998</v>
      </c>
      <c r="E921" s="234">
        <v>18.93</v>
      </c>
      <c r="F921" s="239">
        <v>30.51691271</v>
      </c>
      <c r="G921" s="234">
        <v>23.195565370000001</v>
      </c>
      <c r="H921" s="239">
        <v>29.6</v>
      </c>
      <c r="I921" s="239">
        <v>4.8456999999999999</v>
      </c>
      <c r="J921" s="239" t="s">
        <v>104</v>
      </c>
      <c r="K921" s="234">
        <v>19.5</v>
      </c>
      <c r="L921" s="234">
        <v>20.8</v>
      </c>
      <c r="M921" s="234">
        <v>23.8</v>
      </c>
      <c r="N921" s="234">
        <v>22</v>
      </c>
      <c r="O921" s="234">
        <v>20.8</v>
      </c>
      <c r="P921" s="234">
        <v>20</v>
      </c>
      <c r="Q921" s="234">
        <v>19.193904727421089</v>
      </c>
      <c r="R921" s="234">
        <v>20</v>
      </c>
      <c r="S921" s="234">
        <v>18.3</v>
      </c>
      <c r="T921" s="234">
        <v>19</v>
      </c>
      <c r="U921" s="234">
        <v>17.399999999999999</v>
      </c>
      <c r="V921" s="234">
        <v>19.399999999999999</v>
      </c>
      <c r="W921" s="234">
        <v>18.2</v>
      </c>
      <c r="X921" s="234">
        <v>18</v>
      </c>
      <c r="Y921" s="234">
        <v>17.57</v>
      </c>
      <c r="Z921" s="239">
        <v>12.73</v>
      </c>
      <c r="AA921" s="234">
        <v>15</v>
      </c>
      <c r="AB921" s="239">
        <v>29.54</v>
      </c>
      <c r="AC921" s="234">
        <v>19.100000000000001</v>
      </c>
      <c r="AD921" s="234">
        <v>20.8</v>
      </c>
      <c r="AE921" s="231"/>
      <c r="AF921" s="232"/>
      <c r="AG921" s="232"/>
      <c r="AH921" s="232"/>
      <c r="AI921" s="232"/>
      <c r="AJ921" s="232"/>
      <c r="AK921" s="232"/>
      <c r="AL921" s="232"/>
      <c r="AM921" s="232"/>
      <c r="AN921" s="232"/>
      <c r="AO921" s="232"/>
      <c r="AP921" s="232"/>
      <c r="AQ921" s="232"/>
      <c r="AR921" s="232"/>
      <c r="AS921" s="232"/>
      <c r="AT921" s="232"/>
      <c r="AU921" s="232"/>
      <c r="AV921" s="232"/>
      <c r="AW921" s="232"/>
      <c r="AX921" s="232"/>
      <c r="AY921" s="232"/>
      <c r="AZ921" s="232"/>
      <c r="BA921" s="232"/>
      <c r="BB921" s="232"/>
      <c r="BC921" s="232"/>
      <c r="BD921" s="232"/>
      <c r="BE921" s="232"/>
      <c r="BF921" s="232"/>
      <c r="BG921" s="232"/>
      <c r="BH921" s="232"/>
      <c r="BI921" s="232"/>
      <c r="BJ921" s="232"/>
      <c r="BK921" s="232"/>
      <c r="BL921" s="232"/>
      <c r="BM921" s="233">
        <v>16</v>
      </c>
    </row>
    <row r="922" spans="1:65">
      <c r="A922" s="30"/>
      <c r="B922" s="19">
        <v>1</v>
      </c>
      <c r="C922" s="9">
        <v>4</v>
      </c>
      <c r="D922" s="234">
        <v>21.522837601994915</v>
      </c>
      <c r="E922" s="234">
        <v>19.98</v>
      </c>
      <c r="F922" s="239">
        <v>27.693893120000002</v>
      </c>
      <c r="G922" s="234">
        <v>23.600734030000002</v>
      </c>
      <c r="H922" s="239">
        <v>30.3</v>
      </c>
      <c r="I922" s="239">
        <v>5.0335000000000001</v>
      </c>
      <c r="J922" s="239" t="s">
        <v>104</v>
      </c>
      <c r="K922" s="234">
        <v>17.8</v>
      </c>
      <c r="L922" s="234">
        <v>20.9</v>
      </c>
      <c r="M922" s="234">
        <v>23.7</v>
      </c>
      <c r="N922" s="234">
        <v>21.5</v>
      </c>
      <c r="O922" s="234">
        <v>20.9</v>
      </c>
      <c r="P922" s="234">
        <v>22.3</v>
      </c>
      <c r="Q922" s="234">
        <v>20.16162099212</v>
      </c>
      <c r="R922" s="234">
        <v>20</v>
      </c>
      <c r="S922" s="234">
        <v>18.3</v>
      </c>
      <c r="T922" s="234">
        <v>19.3</v>
      </c>
      <c r="U922" s="234">
        <v>17.7</v>
      </c>
      <c r="V922" s="234">
        <v>19.2</v>
      </c>
      <c r="W922" s="234">
        <v>18.399999999999999</v>
      </c>
      <c r="X922" s="234">
        <v>17</v>
      </c>
      <c r="Y922" s="234">
        <v>16.72</v>
      </c>
      <c r="Z922" s="239">
        <v>10.86</v>
      </c>
      <c r="AA922" s="234">
        <v>16</v>
      </c>
      <c r="AB922" s="239">
        <v>29.37</v>
      </c>
      <c r="AC922" s="234">
        <v>17.5</v>
      </c>
      <c r="AD922" s="234">
        <v>21</v>
      </c>
      <c r="AE922" s="231"/>
      <c r="AF922" s="232"/>
      <c r="AG922" s="232"/>
      <c r="AH922" s="232"/>
      <c r="AI922" s="232"/>
      <c r="AJ922" s="232"/>
      <c r="AK922" s="232"/>
      <c r="AL922" s="232"/>
      <c r="AM922" s="232"/>
      <c r="AN922" s="232"/>
      <c r="AO922" s="232"/>
      <c r="AP922" s="232"/>
      <c r="AQ922" s="232"/>
      <c r="AR922" s="232"/>
      <c r="AS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F922" s="232"/>
      <c r="BG922" s="232"/>
      <c r="BH922" s="232"/>
      <c r="BI922" s="232"/>
      <c r="BJ922" s="232"/>
      <c r="BK922" s="232"/>
      <c r="BL922" s="232"/>
      <c r="BM922" s="233">
        <v>19.632114777529232</v>
      </c>
    </row>
    <row r="923" spans="1:65">
      <c r="A923" s="30"/>
      <c r="B923" s="19">
        <v>1</v>
      </c>
      <c r="C923" s="9">
        <v>5</v>
      </c>
      <c r="D923" s="234">
        <v>22.212333222868541</v>
      </c>
      <c r="E923" s="234">
        <v>20.11</v>
      </c>
      <c r="F923" s="239">
        <v>30.034732889999997</v>
      </c>
      <c r="G923" s="234">
        <v>23.497804500000001</v>
      </c>
      <c r="H923" s="239">
        <v>28.1</v>
      </c>
      <c r="I923" s="239">
        <v>5.8886000000000003</v>
      </c>
      <c r="J923" s="239" t="s">
        <v>104</v>
      </c>
      <c r="K923" s="234">
        <v>18.399999999999999</v>
      </c>
      <c r="L923" s="234">
        <v>19.600000000000001</v>
      </c>
      <c r="M923" s="234">
        <v>21.7</v>
      </c>
      <c r="N923" s="234">
        <v>21.7</v>
      </c>
      <c r="O923" s="234">
        <v>20.9</v>
      </c>
      <c r="P923" s="234">
        <v>20.100000000000001</v>
      </c>
      <c r="Q923" s="234">
        <v>19.353444411719998</v>
      </c>
      <c r="R923" s="234">
        <v>20</v>
      </c>
      <c r="S923" s="234">
        <v>17.899999999999999</v>
      </c>
      <c r="T923" s="234">
        <v>19.2</v>
      </c>
      <c r="U923" s="234">
        <v>17.399999999999999</v>
      </c>
      <c r="V923" s="234">
        <v>19</v>
      </c>
      <c r="W923" s="234">
        <v>18.2</v>
      </c>
      <c r="X923" s="234">
        <v>17</v>
      </c>
      <c r="Y923" s="234">
        <v>17.21</v>
      </c>
      <c r="Z923" s="239">
        <v>11.06</v>
      </c>
      <c r="AA923" s="234">
        <v>15</v>
      </c>
      <c r="AB923" s="239">
        <v>29.959999999999997</v>
      </c>
      <c r="AC923" s="234">
        <v>17.899999999999999</v>
      </c>
      <c r="AD923" s="234">
        <v>21.4</v>
      </c>
      <c r="AE923" s="231"/>
      <c r="AF923" s="232"/>
      <c r="AG923" s="232"/>
      <c r="AH923" s="232"/>
      <c r="AI923" s="232"/>
      <c r="AJ923" s="232"/>
      <c r="AK923" s="232"/>
      <c r="AL923" s="232"/>
      <c r="AM923" s="232"/>
      <c r="AN923" s="232"/>
      <c r="AO923" s="232"/>
      <c r="AP923" s="232"/>
      <c r="AQ923" s="232"/>
      <c r="AR923" s="232"/>
      <c r="AS923" s="232"/>
      <c r="AT923" s="232"/>
      <c r="AU923" s="232"/>
      <c r="AV923" s="232"/>
      <c r="AW923" s="232"/>
      <c r="AX923" s="232"/>
      <c r="AY923" s="232"/>
      <c r="AZ923" s="232"/>
      <c r="BA923" s="232"/>
      <c r="BB923" s="232"/>
      <c r="BC923" s="232"/>
      <c r="BD923" s="232"/>
      <c r="BE923" s="232"/>
      <c r="BF923" s="232"/>
      <c r="BG923" s="232"/>
      <c r="BH923" s="232"/>
      <c r="BI923" s="232"/>
      <c r="BJ923" s="232"/>
      <c r="BK923" s="232"/>
      <c r="BL923" s="232"/>
      <c r="BM923" s="233">
        <v>114</v>
      </c>
    </row>
    <row r="924" spans="1:65">
      <c r="A924" s="30"/>
      <c r="B924" s="19">
        <v>1</v>
      </c>
      <c r="C924" s="9">
        <v>6</v>
      </c>
      <c r="D924" s="234">
        <v>21.281602671864157</v>
      </c>
      <c r="E924" s="234">
        <v>19.91</v>
      </c>
      <c r="F924" s="239">
        <v>30.993361530000001</v>
      </c>
      <c r="G924" s="234">
        <v>22.703212560000001</v>
      </c>
      <c r="H924" s="239">
        <v>27.7</v>
      </c>
      <c r="I924" s="239">
        <v>6.0292000000000003</v>
      </c>
      <c r="J924" s="239" t="s">
        <v>104</v>
      </c>
      <c r="K924" s="234">
        <v>20.399999999999999</v>
      </c>
      <c r="L924" s="234">
        <v>19.8</v>
      </c>
      <c r="M924" s="234">
        <v>23.3</v>
      </c>
      <c r="N924" s="234">
        <v>22.5</v>
      </c>
      <c r="O924" s="234">
        <v>21.5</v>
      </c>
      <c r="P924" s="234">
        <v>21.4</v>
      </c>
      <c r="Q924" s="234">
        <v>19.46532873292</v>
      </c>
      <c r="R924" s="234">
        <v>20</v>
      </c>
      <c r="S924" s="234">
        <v>18.100000000000001</v>
      </c>
      <c r="T924" s="234">
        <v>19.600000000000001</v>
      </c>
      <c r="U924" s="234">
        <v>16.899999999999999</v>
      </c>
      <c r="V924" s="234">
        <v>19.7</v>
      </c>
      <c r="W924" s="234">
        <v>18.3</v>
      </c>
      <c r="X924" s="234">
        <v>17</v>
      </c>
      <c r="Y924" s="234">
        <v>17.36</v>
      </c>
      <c r="Z924" s="239">
        <v>11.35</v>
      </c>
      <c r="AA924" s="234">
        <v>16</v>
      </c>
      <c r="AB924" s="239">
        <v>29.099999999999998</v>
      </c>
      <c r="AC924" s="234">
        <v>16.100000000000001</v>
      </c>
      <c r="AD924" s="234">
        <v>21.6</v>
      </c>
      <c r="AE924" s="231"/>
      <c r="AF924" s="232"/>
      <c r="AG924" s="232"/>
      <c r="AH924" s="232"/>
      <c r="AI924" s="232"/>
      <c r="AJ924" s="232"/>
      <c r="AK924" s="232"/>
      <c r="AL924" s="232"/>
      <c r="AM924" s="232"/>
      <c r="AN924" s="232"/>
      <c r="AO924" s="232"/>
      <c r="AP924" s="232"/>
      <c r="AQ924" s="232"/>
      <c r="AR924" s="232"/>
      <c r="AS924" s="232"/>
      <c r="AT924" s="232"/>
      <c r="AU924" s="232"/>
      <c r="AV924" s="232"/>
      <c r="AW924" s="232"/>
      <c r="AX924" s="232"/>
      <c r="AY924" s="232"/>
      <c r="AZ924" s="232"/>
      <c r="BA924" s="232"/>
      <c r="BB924" s="232"/>
      <c r="BC924" s="232"/>
      <c r="BD924" s="232"/>
      <c r="BE924" s="232"/>
      <c r="BF924" s="232"/>
      <c r="BG924" s="232"/>
      <c r="BH924" s="232"/>
      <c r="BI924" s="232"/>
      <c r="BJ924" s="232"/>
      <c r="BK924" s="232"/>
      <c r="BL924" s="232"/>
      <c r="BM924" s="235"/>
    </row>
    <row r="925" spans="1:65">
      <c r="A925" s="30"/>
      <c r="B925" s="20" t="s">
        <v>267</v>
      </c>
      <c r="C925" s="12"/>
      <c r="D925" s="236">
        <v>21.593126910061425</v>
      </c>
      <c r="E925" s="236">
        <v>19.463333333333335</v>
      </c>
      <c r="F925" s="236">
        <v>29.60116660833333</v>
      </c>
      <c r="G925" s="236">
        <v>23.210954966666666</v>
      </c>
      <c r="H925" s="236">
        <v>28.983333333333334</v>
      </c>
      <c r="I925" s="236">
        <v>6.1287000000000011</v>
      </c>
      <c r="J925" s="236" t="s">
        <v>754</v>
      </c>
      <c r="K925" s="236">
        <v>19.116666666666664</v>
      </c>
      <c r="L925" s="236">
        <v>20.483333333333331</v>
      </c>
      <c r="M925" s="236">
        <v>22.783333333333335</v>
      </c>
      <c r="N925" s="236">
        <v>21.983333333333334</v>
      </c>
      <c r="O925" s="236">
        <v>21.033333333333335</v>
      </c>
      <c r="P925" s="236">
        <v>20.900000000000002</v>
      </c>
      <c r="Q925" s="236">
        <v>19.596995118052451</v>
      </c>
      <c r="R925" s="236">
        <v>20.166666666666668</v>
      </c>
      <c r="S925" s="236">
        <v>17.849999999999998</v>
      </c>
      <c r="T925" s="236">
        <v>19.233333333333334</v>
      </c>
      <c r="U925" s="236">
        <v>17.666666666666668</v>
      </c>
      <c r="V925" s="236">
        <v>19.45</v>
      </c>
      <c r="W925" s="236">
        <v>18.283333333333331</v>
      </c>
      <c r="X925" s="236">
        <v>17.166666666666668</v>
      </c>
      <c r="Y925" s="236">
        <v>17.083333333333336</v>
      </c>
      <c r="Z925" s="236">
        <v>11.836666666666666</v>
      </c>
      <c r="AA925" s="236">
        <v>15.5</v>
      </c>
      <c r="AB925" s="236">
        <v>29.450000000000003</v>
      </c>
      <c r="AC925" s="236">
        <v>17.833333333333332</v>
      </c>
      <c r="AD925" s="236">
        <v>20.983333333333331</v>
      </c>
      <c r="AE925" s="231"/>
      <c r="AF925" s="232"/>
      <c r="AG925" s="232"/>
      <c r="AH925" s="232"/>
      <c r="AI925" s="232"/>
      <c r="AJ925" s="232"/>
      <c r="AK925" s="232"/>
      <c r="AL925" s="232"/>
      <c r="AM925" s="232"/>
      <c r="AN925" s="232"/>
      <c r="AO925" s="232"/>
      <c r="AP925" s="232"/>
      <c r="AQ925" s="232"/>
      <c r="AR925" s="232"/>
      <c r="AS925" s="232"/>
      <c r="AT925" s="232"/>
      <c r="AU925" s="232"/>
      <c r="AV925" s="232"/>
      <c r="AW925" s="232"/>
      <c r="AX925" s="232"/>
      <c r="AY925" s="232"/>
      <c r="AZ925" s="232"/>
      <c r="BA925" s="232"/>
      <c r="BB925" s="232"/>
      <c r="BC925" s="232"/>
      <c r="BD925" s="232"/>
      <c r="BE925" s="232"/>
      <c r="BF925" s="232"/>
      <c r="BG925" s="232"/>
      <c r="BH925" s="232"/>
      <c r="BI925" s="232"/>
      <c r="BJ925" s="232"/>
      <c r="BK925" s="232"/>
      <c r="BL925" s="232"/>
      <c r="BM925" s="235"/>
    </row>
    <row r="926" spans="1:65">
      <c r="A926" s="30"/>
      <c r="B926" s="3" t="s">
        <v>268</v>
      </c>
      <c r="C926" s="29"/>
      <c r="D926" s="234">
        <v>21.498654238477449</v>
      </c>
      <c r="E926" s="234">
        <v>19.505000000000003</v>
      </c>
      <c r="F926" s="234">
        <v>29.967952965000002</v>
      </c>
      <c r="G926" s="234">
        <v>23.281532515000002</v>
      </c>
      <c r="H926" s="234">
        <v>29.1</v>
      </c>
      <c r="I926" s="234">
        <v>5.7627500000000005</v>
      </c>
      <c r="J926" s="234" t="s">
        <v>754</v>
      </c>
      <c r="K926" s="234">
        <v>18.95</v>
      </c>
      <c r="L926" s="234">
        <v>20.55</v>
      </c>
      <c r="M926" s="234">
        <v>23.5</v>
      </c>
      <c r="N926" s="234">
        <v>21.95</v>
      </c>
      <c r="O926" s="234">
        <v>20.9</v>
      </c>
      <c r="P926" s="234">
        <v>20.8</v>
      </c>
      <c r="Q926" s="234">
        <v>19.409386572319999</v>
      </c>
      <c r="R926" s="234">
        <v>20</v>
      </c>
      <c r="S926" s="234">
        <v>18</v>
      </c>
      <c r="T926" s="234">
        <v>19.25</v>
      </c>
      <c r="U926" s="234">
        <v>17.549999999999997</v>
      </c>
      <c r="V926" s="234">
        <v>19.549999999999997</v>
      </c>
      <c r="W926" s="234">
        <v>18.25</v>
      </c>
      <c r="X926" s="234">
        <v>17</v>
      </c>
      <c r="Y926" s="234">
        <v>17.085000000000001</v>
      </c>
      <c r="Z926" s="234">
        <v>11.73</v>
      </c>
      <c r="AA926" s="234">
        <v>15.5</v>
      </c>
      <c r="AB926" s="234">
        <v>29.454999999999998</v>
      </c>
      <c r="AC926" s="234">
        <v>17.7</v>
      </c>
      <c r="AD926" s="234">
        <v>21.2</v>
      </c>
      <c r="AE926" s="231"/>
      <c r="AF926" s="232"/>
      <c r="AG926" s="232"/>
      <c r="AH926" s="232"/>
      <c r="AI926" s="232"/>
      <c r="AJ926" s="232"/>
      <c r="AK926" s="232"/>
      <c r="AL926" s="232"/>
      <c r="AM926" s="232"/>
      <c r="AN926" s="232"/>
      <c r="AO926" s="232"/>
      <c r="AP926" s="232"/>
      <c r="AQ926" s="232"/>
      <c r="AR926" s="232"/>
      <c r="AS926" s="232"/>
      <c r="AT926" s="232"/>
      <c r="AU926" s="232"/>
      <c r="AV926" s="232"/>
      <c r="AW926" s="232"/>
      <c r="AX926" s="232"/>
      <c r="AY926" s="232"/>
      <c r="AZ926" s="232"/>
      <c r="BA926" s="232"/>
      <c r="BB926" s="232"/>
      <c r="BC926" s="232"/>
      <c r="BD926" s="232"/>
      <c r="BE926" s="232"/>
      <c r="BF926" s="232"/>
      <c r="BG926" s="232"/>
      <c r="BH926" s="232"/>
      <c r="BI926" s="232"/>
      <c r="BJ926" s="232"/>
      <c r="BK926" s="232"/>
      <c r="BL926" s="232"/>
      <c r="BM926" s="235"/>
    </row>
    <row r="927" spans="1:65">
      <c r="A927" s="30"/>
      <c r="B927" s="3" t="s">
        <v>269</v>
      </c>
      <c r="C927" s="29"/>
      <c r="D927" s="234">
        <v>0.40254649822880045</v>
      </c>
      <c r="E927" s="234">
        <v>0.60165327778269984</v>
      </c>
      <c r="F927" s="234">
        <v>1.2632477431216913</v>
      </c>
      <c r="G927" s="234">
        <v>0.35010895579763013</v>
      </c>
      <c r="H927" s="234">
        <v>0.97450842308656671</v>
      </c>
      <c r="I927" s="234">
        <v>1.6405181925233221</v>
      </c>
      <c r="J927" s="234" t="s">
        <v>754</v>
      </c>
      <c r="K927" s="234">
        <v>1.0703581954965664</v>
      </c>
      <c r="L927" s="234">
        <v>0.71949056051255167</v>
      </c>
      <c r="M927" s="234">
        <v>1.5651411012003569</v>
      </c>
      <c r="N927" s="234">
        <v>0.37103458958251706</v>
      </c>
      <c r="O927" s="234">
        <v>0.29439202887759508</v>
      </c>
      <c r="P927" s="234">
        <v>0.85790442358108843</v>
      </c>
      <c r="Q927" s="234">
        <v>0.40947157000984952</v>
      </c>
      <c r="R927" s="234">
        <v>0.40824829046386296</v>
      </c>
      <c r="S927" s="234">
        <v>0.53572380943915565</v>
      </c>
      <c r="T927" s="234">
        <v>0.22509257354845566</v>
      </c>
      <c r="U927" s="234">
        <v>0.55377492419453922</v>
      </c>
      <c r="V927" s="234">
        <v>0.30166206257996692</v>
      </c>
      <c r="W927" s="234">
        <v>9.8319208025017216E-2</v>
      </c>
      <c r="X927" s="234">
        <v>0.40824829046386296</v>
      </c>
      <c r="Y927" s="234">
        <v>0.3575844888507706</v>
      </c>
      <c r="Z927" s="234">
        <v>0.87392600754678706</v>
      </c>
      <c r="AA927" s="234">
        <v>0.54772255750516607</v>
      </c>
      <c r="AB927" s="234">
        <v>0.3388214869219473</v>
      </c>
      <c r="AC927" s="234">
        <v>1.5629032812898778</v>
      </c>
      <c r="AD927" s="234">
        <v>0.96003472159431136</v>
      </c>
      <c r="AE927" s="231"/>
      <c r="AF927" s="232"/>
      <c r="AG927" s="232"/>
      <c r="AH927" s="232"/>
      <c r="AI927" s="232"/>
      <c r="AJ927" s="232"/>
      <c r="AK927" s="232"/>
      <c r="AL927" s="232"/>
      <c r="AM927" s="232"/>
      <c r="AN927" s="232"/>
      <c r="AO927" s="232"/>
      <c r="AP927" s="232"/>
      <c r="AQ927" s="232"/>
      <c r="AR927" s="232"/>
      <c r="AS927" s="232"/>
      <c r="AT927" s="232"/>
      <c r="AU927" s="232"/>
      <c r="AV927" s="232"/>
      <c r="AW927" s="232"/>
      <c r="AX927" s="232"/>
      <c r="AY927" s="232"/>
      <c r="AZ927" s="232"/>
      <c r="BA927" s="232"/>
      <c r="BB927" s="232"/>
      <c r="BC927" s="232"/>
      <c r="BD927" s="232"/>
      <c r="BE927" s="232"/>
      <c r="BF927" s="232"/>
      <c r="BG927" s="232"/>
      <c r="BH927" s="232"/>
      <c r="BI927" s="232"/>
      <c r="BJ927" s="232"/>
      <c r="BK927" s="232"/>
      <c r="BL927" s="232"/>
      <c r="BM927" s="235"/>
    </row>
    <row r="928" spans="1:65">
      <c r="A928" s="30"/>
      <c r="B928" s="3" t="s">
        <v>87</v>
      </c>
      <c r="C928" s="29"/>
      <c r="D928" s="13">
        <v>1.8642343922928174E-2</v>
      </c>
      <c r="E928" s="13">
        <v>3.0912139636035268E-2</v>
      </c>
      <c r="F928" s="13">
        <v>4.2675606669031127E-2</v>
      </c>
      <c r="G928" s="13">
        <v>1.5083780753546022E-2</v>
      </c>
      <c r="H928" s="13">
        <v>3.362306232616101E-2</v>
      </c>
      <c r="I928" s="13">
        <v>0.2676780055351578</v>
      </c>
      <c r="J928" s="13" t="s">
        <v>754</v>
      </c>
      <c r="K928" s="13">
        <v>5.5990838474101128E-2</v>
      </c>
      <c r="L928" s="13">
        <v>3.5125657958301956E-2</v>
      </c>
      <c r="M928" s="13">
        <v>6.8696756453563573E-2</v>
      </c>
      <c r="N928" s="13">
        <v>1.6877994977218366E-2</v>
      </c>
      <c r="O928" s="13">
        <v>1.39964514521836E-2</v>
      </c>
      <c r="P928" s="13">
        <v>4.1048058544549682E-2</v>
      </c>
      <c r="Q928" s="13">
        <v>2.0894609992153878E-2</v>
      </c>
      <c r="R928" s="13">
        <v>2.0243716882505602E-2</v>
      </c>
      <c r="S928" s="13">
        <v>3.0012538343930292E-2</v>
      </c>
      <c r="T928" s="13">
        <v>1.1703253390734263E-2</v>
      </c>
      <c r="U928" s="13">
        <v>3.1345750426105989E-2</v>
      </c>
      <c r="V928" s="13">
        <v>1.5509617613365908E-2</v>
      </c>
      <c r="W928" s="13">
        <v>5.3775318883327559E-3</v>
      </c>
      <c r="X928" s="13">
        <v>2.3781453813428909E-2</v>
      </c>
      <c r="Y928" s="13">
        <v>2.0931774957118277E-2</v>
      </c>
      <c r="Z928" s="13">
        <v>7.3832104270356552E-2</v>
      </c>
      <c r="AA928" s="13">
        <v>3.5336939193881679E-2</v>
      </c>
      <c r="AB928" s="13">
        <v>1.1504974089030468E-2</v>
      </c>
      <c r="AC928" s="13">
        <v>8.7639436334011847E-2</v>
      </c>
      <c r="AD928" s="13">
        <v>4.5752250433406423E-2</v>
      </c>
      <c r="AE928" s="157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6"/>
    </row>
    <row r="929" spans="1:65">
      <c r="A929" s="30"/>
      <c r="B929" s="3" t="s">
        <v>270</v>
      </c>
      <c r="C929" s="29"/>
      <c r="D929" s="13">
        <v>9.9887972067927766E-2</v>
      </c>
      <c r="E929" s="13">
        <v>-8.5972115642418689E-3</v>
      </c>
      <c r="F929" s="13">
        <v>0.50779306986400652</v>
      </c>
      <c r="G929" s="13">
        <v>0.18229519487293078</v>
      </c>
      <c r="H929" s="13">
        <v>0.4763225287633015</v>
      </c>
      <c r="I929" s="13">
        <v>-0.68782272977464132</v>
      </c>
      <c r="J929" s="13" t="s">
        <v>754</v>
      </c>
      <c r="K929" s="13">
        <v>-2.6255353368886514E-2</v>
      </c>
      <c r="L929" s="13">
        <v>4.3358474899423349E-2</v>
      </c>
      <c r="M929" s="13">
        <v>0.16051345418023755</v>
      </c>
      <c r="N929" s="13">
        <v>0.11976389616951955</v>
      </c>
      <c r="O929" s="13">
        <v>7.1373796031792169E-2</v>
      </c>
      <c r="P929" s="13">
        <v>6.4582203030005836E-2</v>
      </c>
      <c r="Q929" s="13">
        <v>-1.7888882514571769E-3</v>
      </c>
      <c r="R929" s="13">
        <v>2.7228441520181113E-2</v>
      </c>
      <c r="S929" s="13">
        <v>-9.077548688585646E-2</v>
      </c>
      <c r="T929" s="13">
        <v>-2.0312709492323222E-2</v>
      </c>
      <c r="U929" s="13">
        <v>-0.10011392726331247</v>
      </c>
      <c r="V929" s="13">
        <v>-9.2763708644205689E-3</v>
      </c>
      <c r="W929" s="13">
        <v>-6.8702809630050932E-2</v>
      </c>
      <c r="X929" s="13">
        <v>-0.12558240102001117</v>
      </c>
      <c r="Y929" s="13">
        <v>-0.1298271466461276</v>
      </c>
      <c r="Z929" s="13">
        <v>-0.39707633126641939</v>
      </c>
      <c r="AA929" s="13">
        <v>-0.21047731354234023</v>
      </c>
      <c r="AB929" s="13">
        <v>0.50009310426955356</v>
      </c>
      <c r="AC929" s="13">
        <v>-9.1624436011079724E-2</v>
      </c>
      <c r="AD929" s="13">
        <v>6.8826948656121933E-2</v>
      </c>
      <c r="AE929" s="157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6"/>
    </row>
    <row r="930" spans="1:65">
      <c r="A930" s="30"/>
      <c r="B930" s="46" t="s">
        <v>271</v>
      </c>
      <c r="C930" s="47"/>
      <c r="D930" s="45">
        <v>0.8</v>
      </c>
      <c r="E930" s="45">
        <v>0</v>
      </c>
      <c r="F930" s="45">
        <v>3.8</v>
      </c>
      <c r="G930" s="45">
        <v>1.41</v>
      </c>
      <c r="H930" s="45">
        <v>3.57</v>
      </c>
      <c r="I930" s="45">
        <v>5</v>
      </c>
      <c r="J930" s="45">
        <v>6.37</v>
      </c>
      <c r="K930" s="45">
        <v>0.13</v>
      </c>
      <c r="L930" s="45">
        <v>0.38</v>
      </c>
      <c r="M930" s="45">
        <v>1.25</v>
      </c>
      <c r="N930" s="45">
        <v>0.95</v>
      </c>
      <c r="O930" s="45">
        <v>0.59</v>
      </c>
      <c r="P930" s="45">
        <v>0.54</v>
      </c>
      <c r="Q930" s="45">
        <v>0.05</v>
      </c>
      <c r="R930" s="45">
        <v>0.26</v>
      </c>
      <c r="S930" s="45">
        <v>0.61</v>
      </c>
      <c r="T930" s="45">
        <v>0.09</v>
      </c>
      <c r="U930" s="45">
        <v>0.67</v>
      </c>
      <c r="V930" s="45">
        <v>0.01</v>
      </c>
      <c r="W930" s="45">
        <v>0.44</v>
      </c>
      <c r="X930" s="45">
        <v>0.86</v>
      </c>
      <c r="Y930" s="45">
        <v>0.89</v>
      </c>
      <c r="Z930" s="45">
        <v>2.86</v>
      </c>
      <c r="AA930" s="45">
        <v>1.49</v>
      </c>
      <c r="AB930" s="45">
        <v>3.75</v>
      </c>
      <c r="AC930" s="45">
        <v>0.61</v>
      </c>
      <c r="AD930" s="45">
        <v>0.56999999999999995</v>
      </c>
      <c r="AE930" s="157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6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BM931" s="56"/>
    </row>
    <row r="932" spans="1:65" ht="15">
      <c r="B932" s="8" t="s">
        <v>613</v>
      </c>
      <c r="BM932" s="28" t="s">
        <v>67</v>
      </c>
    </row>
    <row r="933" spans="1:65" ht="15">
      <c r="A933" s="25" t="s">
        <v>21</v>
      </c>
      <c r="B933" s="18" t="s">
        <v>110</v>
      </c>
      <c r="C933" s="15" t="s">
        <v>111</v>
      </c>
      <c r="D933" s="16" t="s">
        <v>227</v>
      </c>
      <c r="E933" s="17" t="s">
        <v>227</v>
      </c>
      <c r="F933" s="17" t="s">
        <v>227</v>
      </c>
      <c r="G933" s="17" t="s">
        <v>227</v>
      </c>
      <c r="H933" s="17" t="s">
        <v>227</v>
      </c>
      <c r="I933" s="17" t="s">
        <v>227</v>
      </c>
      <c r="J933" s="17" t="s">
        <v>227</v>
      </c>
      <c r="K933" s="17" t="s">
        <v>227</v>
      </c>
      <c r="L933" s="17" t="s">
        <v>227</v>
      </c>
      <c r="M933" s="17" t="s">
        <v>227</v>
      </c>
      <c r="N933" s="17" t="s">
        <v>227</v>
      </c>
      <c r="O933" s="17" t="s">
        <v>227</v>
      </c>
      <c r="P933" s="17" t="s">
        <v>227</v>
      </c>
      <c r="Q933" s="17" t="s">
        <v>227</v>
      </c>
      <c r="R933" s="17" t="s">
        <v>227</v>
      </c>
      <c r="S933" s="17" t="s">
        <v>227</v>
      </c>
      <c r="T933" s="17" t="s">
        <v>227</v>
      </c>
      <c r="U933" s="17" t="s">
        <v>227</v>
      </c>
      <c r="V933" s="157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228</v>
      </c>
      <c r="C934" s="9" t="s">
        <v>228</v>
      </c>
      <c r="D934" s="155" t="s">
        <v>232</v>
      </c>
      <c r="E934" s="156" t="s">
        <v>233</v>
      </c>
      <c r="F934" s="156" t="s">
        <v>237</v>
      </c>
      <c r="G934" s="156" t="s">
        <v>239</v>
      </c>
      <c r="H934" s="156" t="s">
        <v>242</v>
      </c>
      <c r="I934" s="156" t="s">
        <v>243</v>
      </c>
      <c r="J934" s="156" t="s">
        <v>244</v>
      </c>
      <c r="K934" s="156" t="s">
        <v>245</v>
      </c>
      <c r="L934" s="156" t="s">
        <v>246</v>
      </c>
      <c r="M934" s="156" t="s">
        <v>247</v>
      </c>
      <c r="N934" s="156" t="s">
        <v>248</v>
      </c>
      <c r="O934" s="156" t="s">
        <v>249</v>
      </c>
      <c r="P934" s="156" t="s">
        <v>250</v>
      </c>
      <c r="Q934" s="156" t="s">
        <v>251</v>
      </c>
      <c r="R934" s="156" t="s">
        <v>253</v>
      </c>
      <c r="S934" s="156" t="s">
        <v>257</v>
      </c>
      <c r="T934" s="156" t="s">
        <v>259</v>
      </c>
      <c r="U934" s="156" t="s">
        <v>260</v>
      </c>
      <c r="V934" s="157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290</v>
      </c>
      <c r="E935" s="11" t="s">
        <v>290</v>
      </c>
      <c r="F935" s="11" t="s">
        <v>329</v>
      </c>
      <c r="G935" s="11" t="s">
        <v>328</v>
      </c>
      <c r="H935" s="11" t="s">
        <v>290</v>
      </c>
      <c r="I935" s="11" t="s">
        <v>290</v>
      </c>
      <c r="J935" s="11" t="s">
        <v>290</v>
      </c>
      <c r="K935" s="11" t="s">
        <v>290</v>
      </c>
      <c r="L935" s="11" t="s">
        <v>290</v>
      </c>
      <c r="M935" s="11" t="s">
        <v>329</v>
      </c>
      <c r="N935" s="11" t="s">
        <v>329</v>
      </c>
      <c r="O935" s="11" t="s">
        <v>329</v>
      </c>
      <c r="P935" s="11" t="s">
        <v>329</v>
      </c>
      <c r="Q935" s="11" t="s">
        <v>329</v>
      </c>
      <c r="R935" s="11" t="s">
        <v>290</v>
      </c>
      <c r="S935" s="11" t="s">
        <v>290</v>
      </c>
      <c r="T935" s="11" t="s">
        <v>290</v>
      </c>
      <c r="U935" s="11" t="s">
        <v>329</v>
      </c>
      <c r="V935" s="157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9"/>
      <c r="C936" s="9"/>
      <c r="D936" s="26" t="s">
        <v>330</v>
      </c>
      <c r="E936" s="26" t="s">
        <v>331</v>
      </c>
      <c r="F936" s="26" t="s">
        <v>333</v>
      </c>
      <c r="G936" s="26" t="s">
        <v>333</v>
      </c>
      <c r="H936" s="26" t="s">
        <v>333</v>
      </c>
      <c r="I936" s="26" t="s">
        <v>333</v>
      </c>
      <c r="J936" s="26" t="s">
        <v>333</v>
      </c>
      <c r="K936" s="26" t="s">
        <v>333</v>
      </c>
      <c r="L936" s="26" t="s">
        <v>333</v>
      </c>
      <c r="M936" s="26" t="s">
        <v>331</v>
      </c>
      <c r="N936" s="26" t="s">
        <v>332</v>
      </c>
      <c r="O936" s="26" t="s">
        <v>332</v>
      </c>
      <c r="P936" s="26" t="s">
        <v>331</v>
      </c>
      <c r="Q936" s="26" t="s">
        <v>333</v>
      </c>
      <c r="R936" s="26" t="s">
        <v>332</v>
      </c>
      <c r="S936" s="26" t="s">
        <v>333</v>
      </c>
      <c r="T936" s="26" t="s">
        <v>333</v>
      </c>
      <c r="U936" s="26" t="s">
        <v>332</v>
      </c>
      <c r="V936" s="157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10" t="s">
        <v>106</v>
      </c>
      <c r="E937" s="210" t="s">
        <v>106</v>
      </c>
      <c r="F937" s="210" t="s">
        <v>318</v>
      </c>
      <c r="G937" s="211" t="s">
        <v>104</v>
      </c>
      <c r="H937" s="210">
        <v>0.01</v>
      </c>
      <c r="I937" s="210" t="s">
        <v>106</v>
      </c>
      <c r="J937" s="210" t="s">
        <v>106</v>
      </c>
      <c r="K937" s="210">
        <v>0.01</v>
      </c>
      <c r="L937" s="210">
        <v>0.01</v>
      </c>
      <c r="M937" s="210" t="s">
        <v>318</v>
      </c>
      <c r="N937" s="211" t="s">
        <v>105</v>
      </c>
      <c r="O937" s="210" t="s">
        <v>318</v>
      </c>
      <c r="P937" s="210" t="s">
        <v>318</v>
      </c>
      <c r="Q937" s="210" t="s">
        <v>106</v>
      </c>
      <c r="R937" s="210" t="s">
        <v>318</v>
      </c>
      <c r="S937" s="210" t="s">
        <v>106</v>
      </c>
      <c r="T937" s="210" t="s">
        <v>106</v>
      </c>
      <c r="U937" s="210" t="s">
        <v>318</v>
      </c>
      <c r="V937" s="212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  <c r="AI937" s="213"/>
      <c r="AJ937" s="213"/>
      <c r="AK937" s="213"/>
      <c r="AL937" s="213"/>
      <c r="AM937" s="213"/>
      <c r="AN937" s="213"/>
      <c r="AO937" s="213"/>
      <c r="AP937" s="213"/>
      <c r="AQ937" s="213"/>
      <c r="AR937" s="213"/>
      <c r="AS937" s="213"/>
      <c r="AT937" s="213"/>
      <c r="AU937" s="213"/>
      <c r="AV937" s="213"/>
      <c r="AW937" s="213"/>
      <c r="AX937" s="213"/>
      <c r="AY937" s="213"/>
      <c r="AZ937" s="213"/>
      <c r="BA937" s="213"/>
      <c r="BB937" s="213"/>
      <c r="BC937" s="213"/>
      <c r="BD937" s="213"/>
      <c r="BE937" s="213"/>
      <c r="BF937" s="213"/>
      <c r="BG937" s="213"/>
      <c r="BH937" s="213"/>
      <c r="BI937" s="213"/>
      <c r="BJ937" s="213"/>
      <c r="BK937" s="213"/>
      <c r="BL937" s="213"/>
      <c r="BM937" s="214">
        <v>1</v>
      </c>
    </row>
    <row r="938" spans="1:65">
      <c r="A938" s="30"/>
      <c r="B938" s="19">
        <v>1</v>
      </c>
      <c r="C938" s="9">
        <v>2</v>
      </c>
      <c r="D938" s="23" t="s">
        <v>106</v>
      </c>
      <c r="E938" s="23" t="s">
        <v>106</v>
      </c>
      <c r="F938" s="23" t="s">
        <v>318</v>
      </c>
      <c r="G938" s="216" t="s">
        <v>104</v>
      </c>
      <c r="H938" s="23">
        <v>0.01</v>
      </c>
      <c r="I938" s="23">
        <v>0.01</v>
      </c>
      <c r="J938" s="23" t="s">
        <v>106</v>
      </c>
      <c r="K938" s="23">
        <v>0.01</v>
      </c>
      <c r="L938" s="23">
        <v>0.01</v>
      </c>
      <c r="M938" s="23" t="s">
        <v>318</v>
      </c>
      <c r="N938" s="216" t="s">
        <v>105</v>
      </c>
      <c r="O938" s="23" t="s">
        <v>318</v>
      </c>
      <c r="P938" s="23" t="s">
        <v>318</v>
      </c>
      <c r="Q938" s="23" t="s">
        <v>106</v>
      </c>
      <c r="R938" s="23" t="s">
        <v>318</v>
      </c>
      <c r="S938" s="23" t="s">
        <v>106</v>
      </c>
      <c r="T938" s="23" t="s">
        <v>106</v>
      </c>
      <c r="U938" s="23" t="s">
        <v>318</v>
      </c>
      <c r="V938" s="212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  <c r="AL938" s="213"/>
      <c r="AM938" s="213"/>
      <c r="AN938" s="213"/>
      <c r="AO938" s="213"/>
      <c r="AP938" s="213"/>
      <c r="AQ938" s="213"/>
      <c r="AR938" s="213"/>
      <c r="AS938" s="213"/>
      <c r="AT938" s="213"/>
      <c r="AU938" s="213"/>
      <c r="AV938" s="213"/>
      <c r="AW938" s="213"/>
      <c r="AX938" s="213"/>
      <c r="AY938" s="213"/>
      <c r="AZ938" s="213"/>
      <c r="BA938" s="213"/>
      <c r="BB938" s="213"/>
      <c r="BC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4">
        <v>25</v>
      </c>
    </row>
    <row r="939" spans="1:65">
      <c r="A939" s="30"/>
      <c r="B939" s="19">
        <v>1</v>
      </c>
      <c r="C939" s="9">
        <v>3</v>
      </c>
      <c r="D939" s="23" t="s">
        <v>106</v>
      </c>
      <c r="E939" s="23" t="s">
        <v>106</v>
      </c>
      <c r="F939" s="23" t="s">
        <v>318</v>
      </c>
      <c r="G939" s="216" t="s">
        <v>104</v>
      </c>
      <c r="H939" s="23" t="s">
        <v>106</v>
      </c>
      <c r="I939" s="23" t="s">
        <v>106</v>
      </c>
      <c r="J939" s="23">
        <v>0.01</v>
      </c>
      <c r="K939" s="23">
        <v>0.01</v>
      </c>
      <c r="L939" s="23">
        <v>0.01</v>
      </c>
      <c r="M939" s="23" t="s">
        <v>318</v>
      </c>
      <c r="N939" s="216" t="s">
        <v>105</v>
      </c>
      <c r="O939" s="23" t="s">
        <v>318</v>
      </c>
      <c r="P939" s="23" t="s">
        <v>318</v>
      </c>
      <c r="Q939" s="23" t="s">
        <v>106</v>
      </c>
      <c r="R939" s="23" t="s">
        <v>318</v>
      </c>
      <c r="S939" s="23" t="s">
        <v>106</v>
      </c>
      <c r="T939" s="23" t="s">
        <v>106</v>
      </c>
      <c r="U939" s="23" t="s">
        <v>318</v>
      </c>
      <c r="V939" s="212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  <c r="AL939" s="213"/>
      <c r="AM939" s="213"/>
      <c r="AN939" s="213"/>
      <c r="AO939" s="213"/>
      <c r="AP939" s="213"/>
      <c r="AQ939" s="213"/>
      <c r="AR939" s="213"/>
      <c r="AS939" s="213"/>
      <c r="AT939" s="213"/>
      <c r="AU939" s="213"/>
      <c r="AV939" s="213"/>
      <c r="AW939" s="213"/>
      <c r="AX939" s="213"/>
      <c r="AY939" s="213"/>
      <c r="AZ939" s="213"/>
      <c r="BA939" s="213"/>
      <c r="BB939" s="213"/>
      <c r="BC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4">
        <v>16</v>
      </c>
    </row>
    <row r="940" spans="1:65">
      <c r="A940" s="30"/>
      <c r="B940" s="19">
        <v>1</v>
      </c>
      <c r="C940" s="9">
        <v>4</v>
      </c>
      <c r="D940" s="23" t="s">
        <v>106</v>
      </c>
      <c r="E940" s="23" t="s">
        <v>106</v>
      </c>
      <c r="F940" s="23" t="s">
        <v>318</v>
      </c>
      <c r="G940" s="216" t="s">
        <v>104</v>
      </c>
      <c r="H940" s="23">
        <v>0.01</v>
      </c>
      <c r="I940" s="23" t="s">
        <v>106</v>
      </c>
      <c r="J940" s="23" t="s">
        <v>106</v>
      </c>
      <c r="K940" s="23">
        <v>0.01</v>
      </c>
      <c r="L940" s="23">
        <v>0.01</v>
      </c>
      <c r="M940" s="23" t="s">
        <v>318</v>
      </c>
      <c r="N940" s="216" t="s">
        <v>105</v>
      </c>
      <c r="O940" s="23" t="s">
        <v>318</v>
      </c>
      <c r="P940" s="23" t="s">
        <v>318</v>
      </c>
      <c r="Q940" s="23" t="s">
        <v>106</v>
      </c>
      <c r="R940" s="23" t="s">
        <v>318</v>
      </c>
      <c r="S940" s="23" t="s">
        <v>106</v>
      </c>
      <c r="T940" s="23" t="s">
        <v>106</v>
      </c>
      <c r="U940" s="23" t="s">
        <v>318</v>
      </c>
      <c r="V940" s="212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  <c r="AL940" s="213"/>
      <c r="AM940" s="213"/>
      <c r="AN940" s="213"/>
      <c r="AO940" s="213"/>
      <c r="AP940" s="213"/>
      <c r="AQ940" s="213"/>
      <c r="AR940" s="213"/>
      <c r="AS940" s="213"/>
      <c r="AT940" s="213"/>
      <c r="AU940" s="213"/>
      <c r="AV940" s="213"/>
      <c r="AW940" s="213"/>
      <c r="AX940" s="213"/>
      <c r="AY940" s="213"/>
      <c r="AZ940" s="213"/>
      <c r="BA940" s="213"/>
      <c r="BB940" s="213"/>
      <c r="BC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4" t="s">
        <v>106</v>
      </c>
    </row>
    <row r="941" spans="1:65">
      <c r="A941" s="30"/>
      <c r="B941" s="19">
        <v>1</v>
      </c>
      <c r="C941" s="9">
        <v>5</v>
      </c>
      <c r="D941" s="23" t="s">
        <v>106</v>
      </c>
      <c r="E941" s="23" t="s">
        <v>106</v>
      </c>
      <c r="F941" s="23" t="s">
        <v>318</v>
      </c>
      <c r="G941" s="216" t="s">
        <v>104</v>
      </c>
      <c r="H941" s="23" t="s">
        <v>106</v>
      </c>
      <c r="I941" s="23" t="s">
        <v>106</v>
      </c>
      <c r="J941" s="23" t="s">
        <v>106</v>
      </c>
      <c r="K941" s="23">
        <v>0.01</v>
      </c>
      <c r="L941" s="23">
        <v>0.01</v>
      </c>
      <c r="M941" s="23" t="s">
        <v>318</v>
      </c>
      <c r="N941" s="216" t="s">
        <v>105</v>
      </c>
      <c r="O941" s="23" t="s">
        <v>318</v>
      </c>
      <c r="P941" s="23" t="s">
        <v>318</v>
      </c>
      <c r="Q941" s="23" t="s">
        <v>106</v>
      </c>
      <c r="R941" s="23" t="s">
        <v>318</v>
      </c>
      <c r="S941" s="23" t="s">
        <v>106</v>
      </c>
      <c r="T941" s="23" t="s">
        <v>106</v>
      </c>
      <c r="U941" s="23" t="s">
        <v>318</v>
      </c>
      <c r="V941" s="212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  <c r="AI941" s="213"/>
      <c r="AJ941" s="213"/>
      <c r="AK941" s="213"/>
      <c r="AL941" s="213"/>
      <c r="AM941" s="213"/>
      <c r="AN941" s="213"/>
      <c r="AO941" s="213"/>
      <c r="AP941" s="213"/>
      <c r="AQ941" s="213"/>
      <c r="AR941" s="213"/>
      <c r="AS941" s="213"/>
      <c r="AT941" s="213"/>
      <c r="AU941" s="213"/>
      <c r="AV941" s="213"/>
      <c r="AW941" s="213"/>
      <c r="AX941" s="213"/>
      <c r="AY941" s="213"/>
      <c r="AZ941" s="213"/>
      <c r="BA941" s="213"/>
      <c r="BB941" s="213"/>
      <c r="BC941" s="213"/>
      <c r="BD941" s="213"/>
      <c r="BE941" s="213"/>
      <c r="BF941" s="213"/>
      <c r="BG941" s="213"/>
      <c r="BH941" s="213"/>
      <c r="BI941" s="213"/>
      <c r="BJ941" s="213"/>
      <c r="BK941" s="213"/>
      <c r="BL941" s="213"/>
      <c r="BM941" s="214">
        <v>115</v>
      </c>
    </row>
    <row r="942" spans="1:65">
      <c r="A942" s="30"/>
      <c r="B942" s="19">
        <v>1</v>
      </c>
      <c r="C942" s="9">
        <v>6</v>
      </c>
      <c r="D942" s="23" t="s">
        <v>106</v>
      </c>
      <c r="E942" s="23" t="s">
        <v>106</v>
      </c>
      <c r="F942" s="23" t="s">
        <v>318</v>
      </c>
      <c r="G942" s="216" t="s">
        <v>104</v>
      </c>
      <c r="H942" s="23">
        <v>0.01</v>
      </c>
      <c r="I942" s="23">
        <v>0.01</v>
      </c>
      <c r="J942" s="23" t="s">
        <v>106</v>
      </c>
      <c r="K942" s="23">
        <v>0.01</v>
      </c>
      <c r="L942" s="23">
        <v>0.01</v>
      </c>
      <c r="M942" s="23" t="s">
        <v>318</v>
      </c>
      <c r="N942" s="216" t="s">
        <v>105</v>
      </c>
      <c r="O942" s="23" t="s">
        <v>318</v>
      </c>
      <c r="P942" s="23" t="s">
        <v>318</v>
      </c>
      <c r="Q942" s="23" t="s">
        <v>106</v>
      </c>
      <c r="R942" s="23" t="s">
        <v>318</v>
      </c>
      <c r="S942" s="23" t="s">
        <v>106</v>
      </c>
      <c r="T942" s="23" t="s">
        <v>106</v>
      </c>
      <c r="U942" s="23" t="s">
        <v>318</v>
      </c>
      <c r="V942" s="212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  <c r="AL942" s="213"/>
      <c r="AM942" s="213"/>
      <c r="AN942" s="213"/>
      <c r="AO942" s="213"/>
      <c r="AP942" s="213"/>
      <c r="AQ942" s="213"/>
      <c r="AR942" s="213"/>
      <c r="AS942" s="213"/>
      <c r="AT942" s="213"/>
      <c r="AU942" s="213"/>
      <c r="AV942" s="213"/>
      <c r="AW942" s="213"/>
      <c r="AX942" s="213"/>
      <c r="AY942" s="213"/>
      <c r="AZ942" s="213"/>
      <c r="BA942" s="213"/>
      <c r="BB942" s="213"/>
      <c r="BC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57"/>
    </row>
    <row r="943" spans="1:65">
      <c r="A943" s="30"/>
      <c r="B943" s="20" t="s">
        <v>267</v>
      </c>
      <c r="C943" s="12"/>
      <c r="D943" s="218" t="s">
        <v>754</v>
      </c>
      <c r="E943" s="218" t="s">
        <v>754</v>
      </c>
      <c r="F943" s="218" t="s">
        <v>754</v>
      </c>
      <c r="G943" s="218" t="s">
        <v>754</v>
      </c>
      <c r="H943" s="218">
        <v>0.01</v>
      </c>
      <c r="I943" s="218">
        <v>0.01</v>
      </c>
      <c r="J943" s="218">
        <v>0.01</v>
      </c>
      <c r="K943" s="218">
        <v>0.01</v>
      </c>
      <c r="L943" s="218">
        <v>0.01</v>
      </c>
      <c r="M943" s="218" t="s">
        <v>754</v>
      </c>
      <c r="N943" s="218" t="s">
        <v>754</v>
      </c>
      <c r="O943" s="218" t="s">
        <v>754</v>
      </c>
      <c r="P943" s="218" t="s">
        <v>754</v>
      </c>
      <c r="Q943" s="218" t="s">
        <v>754</v>
      </c>
      <c r="R943" s="218" t="s">
        <v>754</v>
      </c>
      <c r="S943" s="218" t="s">
        <v>754</v>
      </c>
      <c r="T943" s="218" t="s">
        <v>754</v>
      </c>
      <c r="U943" s="218" t="s">
        <v>754</v>
      </c>
      <c r="V943" s="212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  <c r="AI943" s="213"/>
      <c r="AJ943" s="213"/>
      <c r="AK943" s="213"/>
      <c r="AL943" s="213"/>
      <c r="AM943" s="213"/>
      <c r="AN943" s="213"/>
      <c r="AO943" s="213"/>
      <c r="AP943" s="213"/>
      <c r="AQ943" s="213"/>
      <c r="AR943" s="213"/>
      <c r="AS943" s="213"/>
      <c r="AT943" s="213"/>
      <c r="AU943" s="213"/>
      <c r="AV943" s="213"/>
      <c r="AW943" s="213"/>
      <c r="AX943" s="213"/>
      <c r="AY943" s="213"/>
      <c r="AZ943" s="213"/>
      <c r="BA943" s="213"/>
      <c r="BB943" s="213"/>
      <c r="BC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57"/>
    </row>
    <row r="944" spans="1:65">
      <c r="A944" s="30"/>
      <c r="B944" s="3" t="s">
        <v>268</v>
      </c>
      <c r="C944" s="29"/>
      <c r="D944" s="23" t="s">
        <v>754</v>
      </c>
      <c r="E944" s="23" t="s">
        <v>754</v>
      </c>
      <c r="F944" s="23" t="s">
        <v>754</v>
      </c>
      <c r="G944" s="23" t="s">
        <v>754</v>
      </c>
      <c r="H944" s="23">
        <v>0.01</v>
      </c>
      <c r="I944" s="23">
        <v>0.01</v>
      </c>
      <c r="J944" s="23">
        <v>0.01</v>
      </c>
      <c r="K944" s="23">
        <v>0.01</v>
      </c>
      <c r="L944" s="23">
        <v>0.01</v>
      </c>
      <c r="M944" s="23" t="s">
        <v>754</v>
      </c>
      <c r="N944" s="23" t="s">
        <v>754</v>
      </c>
      <c r="O944" s="23" t="s">
        <v>754</v>
      </c>
      <c r="P944" s="23" t="s">
        <v>754</v>
      </c>
      <c r="Q944" s="23" t="s">
        <v>754</v>
      </c>
      <c r="R944" s="23" t="s">
        <v>754</v>
      </c>
      <c r="S944" s="23" t="s">
        <v>754</v>
      </c>
      <c r="T944" s="23" t="s">
        <v>754</v>
      </c>
      <c r="U944" s="23" t="s">
        <v>754</v>
      </c>
      <c r="V944" s="212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  <c r="AI944" s="213"/>
      <c r="AJ944" s="213"/>
      <c r="AK944" s="213"/>
      <c r="AL944" s="213"/>
      <c r="AM944" s="213"/>
      <c r="AN944" s="213"/>
      <c r="AO944" s="213"/>
      <c r="AP944" s="213"/>
      <c r="AQ944" s="213"/>
      <c r="AR944" s="213"/>
      <c r="AS944" s="213"/>
      <c r="AT944" s="213"/>
      <c r="AU944" s="213"/>
      <c r="AV944" s="213"/>
      <c r="AW944" s="213"/>
      <c r="AX944" s="213"/>
      <c r="AY944" s="213"/>
      <c r="AZ944" s="213"/>
      <c r="BA944" s="213"/>
      <c r="BB944" s="213"/>
      <c r="BC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57"/>
    </row>
    <row r="945" spans="1:65">
      <c r="A945" s="30"/>
      <c r="B945" s="3" t="s">
        <v>269</v>
      </c>
      <c r="C945" s="29"/>
      <c r="D945" s="23" t="s">
        <v>754</v>
      </c>
      <c r="E945" s="23" t="s">
        <v>754</v>
      </c>
      <c r="F945" s="23" t="s">
        <v>754</v>
      </c>
      <c r="G945" s="23" t="s">
        <v>754</v>
      </c>
      <c r="H945" s="23">
        <v>0</v>
      </c>
      <c r="I945" s="23">
        <v>0</v>
      </c>
      <c r="J945" s="23" t="s">
        <v>754</v>
      </c>
      <c r="K945" s="23">
        <v>0</v>
      </c>
      <c r="L945" s="23">
        <v>0</v>
      </c>
      <c r="M945" s="23" t="s">
        <v>754</v>
      </c>
      <c r="N945" s="23" t="s">
        <v>754</v>
      </c>
      <c r="O945" s="23" t="s">
        <v>754</v>
      </c>
      <c r="P945" s="23" t="s">
        <v>754</v>
      </c>
      <c r="Q945" s="23" t="s">
        <v>754</v>
      </c>
      <c r="R945" s="23" t="s">
        <v>754</v>
      </c>
      <c r="S945" s="23" t="s">
        <v>754</v>
      </c>
      <c r="T945" s="23" t="s">
        <v>754</v>
      </c>
      <c r="U945" s="23" t="s">
        <v>754</v>
      </c>
      <c r="V945" s="212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  <c r="AI945" s="213"/>
      <c r="AJ945" s="213"/>
      <c r="AK945" s="213"/>
      <c r="AL945" s="213"/>
      <c r="AM945" s="213"/>
      <c r="AN945" s="213"/>
      <c r="AO945" s="213"/>
      <c r="AP945" s="213"/>
      <c r="AQ945" s="213"/>
      <c r="AR945" s="213"/>
      <c r="AS945" s="213"/>
      <c r="AT945" s="213"/>
      <c r="AU945" s="213"/>
      <c r="AV945" s="213"/>
      <c r="AW945" s="213"/>
      <c r="AX945" s="213"/>
      <c r="AY945" s="213"/>
      <c r="AZ945" s="213"/>
      <c r="BA945" s="213"/>
      <c r="BB945" s="213"/>
      <c r="BC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57"/>
    </row>
    <row r="946" spans="1:65">
      <c r="A946" s="30"/>
      <c r="B946" s="3" t="s">
        <v>87</v>
      </c>
      <c r="C946" s="29"/>
      <c r="D946" s="13" t="s">
        <v>754</v>
      </c>
      <c r="E946" s="13" t="s">
        <v>754</v>
      </c>
      <c r="F946" s="13" t="s">
        <v>754</v>
      </c>
      <c r="G946" s="13" t="s">
        <v>754</v>
      </c>
      <c r="H946" s="13">
        <v>0</v>
      </c>
      <c r="I946" s="13">
        <v>0</v>
      </c>
      <c r="J946" s="13" t="s">
        <v>754</v>
      </c>
      <c r="K946" s="13">
        <v>0</v>
      </c>
      <c r="L946" s="13">
        <v>0</v>
      </c>
      <c r="M946" s="13" t="s">
        <v>754</v>
      </c>
      <c r="N946" s="13" t="s">
        <v>754</v>
      </c>
      <c r="O946" s="13" t="s">
        <v>754</v>
      </c>
      <c r="P946" s="13" t="s">
        <v>754</v>
      </c>
      <c r="Q946" s="13" t="s">
        <v>754</v>
      </c>
      <c r="R946" s="13" t="s">
        <v>754</v>
      </c>
      <c r="S946" s="13" t="s">
        <v>754</v>
      </c>
      <c r="T946" s="13" t="s">
        <v>754</v>
      </c>
      <c r="U946" s="13" t="s">
        <v>754</v>
      </c>
      <c r="V946" s="157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6"/>
    </row>
    <row r="947" spans="1:65">
      <c r="A947" s="30"/>
      <c r="B947" s="3" t="s">
        <v>270</v>
      </c>
      <c r="C947" s="29"/>
      <c r="D947" s="13" t="s">
        <v>754</v>
      </c>
      <c r="E947" s="13" t="s">
        <v>754</v>
      </c>
      <c r="F947" s="13" t="s">
        <v>754</v>
      </c>
      <c r="G947" s="13" t="s">
        <v>754</v>
      </c>
      <c r="H947" s="13" t="s">
        <v>754</v>
      </c>
      <c r="I947" s="13" t="s">
        <v>754</v>
      </c>
      <c r="J947" s="13" t="s">
        <v>754</v>
      </c>
      <c r="K947" s="13" t="s">
        <v>754</v>
      </c>
      <c r="L947" s="13" t="s">
        <v>754</v>
      </c>
      <c r="M947" s="13" t="s">
        <v>754</v>
      </c>
      <c r="N947" s="13" t="s">
        <v>754</v>
      </c>
      <c r="O947" s="13" t="s">
        <v>754</v>
      </c>
      <c r="P947" s="13" t="s">
        <v>754</v>
      </c>
      <c r="Q947" s="13" t="s">
        <v>754</v>
      </c>
      <c r="R947" s="13" t="s">
        <v>754</v>
      </c>
      <c r="S947" s="13" t="s">
        <v>754</v>
      </c>
      <c r="T947" s="13" t="s">
        <v>754</v>
      </c>
      <c r="U947" s="13" t="s">
        <v>754</v>
      </c>
      <c r="V947" s="157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6"/>
    </row>
    <row r="948" spans="1:65">
      <c r="A948" s="30"/>
      <c r="B948" s="46" t="s">
        <v>271</v>
      </c>
      <c r="C948" s="47"/>
      <c r="D948" s="45">
        <v>0.67</v>
      </c>
      <c r="E948" s="45">
        <v>0.67</v>
      </c>
      <c r="F948" s="45">
        <v>2.02</v>
      </c>
      <c r="G948" s="45">
        <v>335.81</v>
      </c>
      <c r="H948" s="45">
        <v>0.22</v>
      </c>
      <c r="I948" s="45">
        <v>0.45</v>
      </c>
      <c r="J948" s="45">
        <v>0.56000000000000005</v>
      </c>
      <c r="K948" s="45">
        <v>0</v>
      </c>
      <c r="L948" s="45">
        <v>0</v>
      </c>
      <c r="M948" s="45">
        <v>2.02</v>
      </c>
      <c r="N948" s="45">
        <v>5.39</v>
      </c>
      <c r="O948" s="45">
        <v>2.02</v>
      </c>
      <c r="P948" s="45">
        <v>2.02</v>
      </c>
      <c r="Q948" s="45">
        <v>0.67</v>
      </c>
      <c r="R948" s="45">
        <v>2.02</v>
      </c>
      <c r="S948" s="45">
        <v>0.67</v>
      </c>
      <c r="T948" s="45">
        <v>0.67</v>
      </c>
      <c r="U948" s="45">
        <v>2.02</v>
      </c>
      <c r="V948" s="157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6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BM949" s="56"/>
    </row>
    <row r="950" spans="1:65" ht="15">
      <c r="B950" s="8" t="s">
        <v>614</v>
      </c>
      <c r="BM950" s="28" t="s">
        <v>67</v>
      </c>
    </row>
    <row r="951" spans="1:65" ht="15">
      <c r="A951" s="25" t="s">
        <v>24</v>
      </c>
      <c r="B951" s="18" t="s">
        <v>110</v>
      </c>
      <c r="C951" s="15" t="s">
        <v>111</v>
      </c>
      <c r="D951" s="16" t="s">
        <v>227</v>
      </c>
      <c r="E951" s="17" t="s">
        <v>227</v>
      </c>
      <c r="F951" s="17" t="s">
        <v>227</v>
      </c>
      <c r="G951" s="17" t="s">
        <v>227</v>
      </c>
      <c r="H951" s="17" t="s">
        <v>227</v>
      </c>
      <c r="I951" s="17" t="s">
        <v>227</v>
      </c>
      <c r="J951" s="17" t="s">
        <v>227</v>
      </c>
      <c r="K951" s="17" t="s">
        <v>227</v>
      </c>
      <c r="L951" s="157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228</v>
      </c>
      <c r="C952" s="9" t="s">
        <v>228</v>
      </c>
      <c r="D952" s="155" t="s">
        <v>232</v>
      </c>
      <c r="E952" s="156" t="s">
        <v>233</v>
      </c>
      <c r="F952" s="156" t="s">
        <v>237</v>
      </c>
      <c r="G952" s="156" t="s">
        <v>238</v>
      </c>
      <c r="H952" s="156" t="s">
        <v>249</v>
      </c>
      <c r="I952" s="156" t="s">
        <v>253</v>
      </c>
      <c r="J952" s="156" t="s">
        <v>257</v>
      </c>
      <c r="K952" s="156" t="s">
        <v>260</v>
      </c>
      <c r="L952" s="157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290</v>
      </c>
      <c r="E953" s="11" t="s">
        <v>290</v>
      </c>
      <c r="F953" s="11" t="s">
        <v>329</v>
      </c>
      <c r="G953" s="11" t="s">
        <v>290</v>
      </c>
      <c r="H953" s="11" t="s">
        <v>329</v>
      </c>
      <c r="I953" s="11" t="s">
        <v>290</v>
      </c>
      <c r="J953" s="11" t="s">
        <v>290</v>
      </c>
      <c r="K953" s="11" t="s">
        <v>329</v>
      </c>
      <c r="L953" s="157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9"/>
      <c r="C954" s="9"/>
      <c r="D954" s="26" t="s">
        <v>330</v>
      </c>
      <c r="E954" s="26" t="s">
        <v>331</v>
      </c>
      <c r="F954" s="26" t="s">
        <v>333</v>
      </c>
      <c r="G954" s="26" t="s">
        <v>333</v>
      </c>
      <c r="H954" s="26" t="s">
        <v>332</v>
      </c>
      <c r="I954" s="26" t="s">
        <v>332</v>
      </c>
      <c r="J954" s="26" t="s">
        <v>333</v>
      </c>
      <c r="K954" s="26" t="s">
        <v>332</v>
      </c>
      <c r="L954" s="157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1">
        <v>0.6122377347082536</v>
      </c>
      <c r="E955" s="21">
        <v>0.49800000000000005</v>
      </c>
      <c r="F955" s="151">
        <v>0.5</v>
      </c>
      <c r="G955" s="21">
        <v>0.64770000000000005</v>
      </c>
      <c r="H955" s="21">
        <v>0.52</v>
      </c>
      <c r="I955" s="21">
        <v>0.57999999999999996</v>
      </c>
      <c r="J955" s="151">
        <v>0.37</v>
      </c>
      <c r="K955" s="21">
        <v>0.53</v>
      </c>
      <c r="L955" s="157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>
        <v>1</v>
      </c>
      <c r="C956" s="9">
        <v>2</v>
      </c>
      <c r="D956" s="11">
        <v>0.5811223264909382</v>
      </c>
      <c r="E956" s="11">
        <v>0.53100000000000003</v>
      </c>
      <c r="F956" s="152">
        <v>0.5</v>
      </c>
      <c r="G956" s="11">
        <v>0.6532</v>
      </c>
      <c r="H956" s="11">
        <v>0.51</v>
      </c>
      <c r="I956" s="11">
        <v>0.57999999999999996</v>
      </c>
      <c r="J956" s="152">
        <v>0.35</v>
      </c>
      <c r="K956" s="153">
        <v>0.48</v>
      </c>
      <c r="L956" s="157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26</v>
      </c>
    </row>
    <row r="957" spans="1:65">
      <c r="A957" s="30"/>
      <c r="B957" s="19">
        <v>1</v>
      </c>
      <c r="C957" s="9">
        <v>3</v>
      </c>
      <c r="D957" s="11">
        <v>0.60121404881975238</v>
      </c>
      <c r="E957" s="11">
        <v>0.501</v>
      </c>
      <c r="F957" s="152">
        <v>0.6</v>
      </c>
      <c r="G957" s="11">
        <v>0.66620000000000001</v>
      </c>
      <c r="H957" s="11">
        <v>0.54</v>
      </c>
      <c r="I957" s="11">
        <v>0.57999999999999996</v>
      </c>
      <c r="J957" s="152">
        <v>0.36</v>
      </c>
      <c r="K957" s="11">
        <v>0.52</v>
      </c>
      <c r="L957" s="157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16</v>
      </c>
    </row>
    <row r="958" spans="1:65">
      <c r="A958" s="30"/>
      <c r="B958" s="19">
        <v>1</v>
      </c>
      <c r="C958" s="9">
        <v>4</v>
      </c>
      <c r="D958" s="11">
        <v>0.58169328353913063</v>
      </c>
      <c r="E958" s="11">
        <v>0.52200000000000002</v>
      </c>
      <c r="F958" s="152">
        <v>0.6</v>
      </c>
      <c r="G958" s="11">
        <v>0.64159999999999995</v>
      </c>
      <c r="H958" s="11">
        <v>0.54</v>
      </c>
      <c r="I958" s="11">
        <v>0.55000000000000004</v>
      </c>
      <c r="J958" s="152">
        <v>0.38</v>
      </c>
      <c r="K958" s="11">
        <v>0.54</v>
      </c>
      <c r="L958" s="15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0.56751849230899698</v>
      </c>
    </row>
    <row r="959" spans="1:65">
      <c r="A959" s="30"/>
      <c r="B959" s="19">
        <v>1</v>
      </c>
      <c r="C959" s="9">
        <v>5</v>
      </c>
      <c r="D959" s="11">
        <v>0.60706284763114349</v>
      </c>
      <c r="E959" s="11">
        <v>0.53</v>
      </c>
      <c r="F959" s="152">
        <v>0.5</v>
      </c>
      <c r="G959" s="11">
        <v>0.66249999999999998</v>
      </c>
      <c r="H959" s="11">
        <v>0.53</v>
      </c>
      <c r="I959" s="11">
        <v>0.59</v>
      </c>
      <c r="J959" s="152">
        <v>0.36</v>
      </c>
      <c r="K959" s="11">
        <v>0.55000000000000004</v>
      </c>
      <c r="L959" s="15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116</v>
      </c>
    </row>
    <row r="960" spans="1:65">
      <c r="A960" s="30"/>
      <c r="B960" s="19">
        <v>1</v>
      </c>
      <c r="C960" s="9">
        <v>6</v>
      </c>
      <c r="D960" s="11">
        <v>0.6046354819346712</v>
      </c>
      <c r="E960" s="11">
        <v>0.52800000000000002</v>
      </c>
      <c r="F960" s="152">
        <v>0.5</v>
      </c>
      <c r="G960" s="11">
        <v>0.64549999999999996</v>
      </c>
      <c r="H960" s="11">
        <v>0.52</v>
      </c>
      <c r="I960" s="11">
        <v>0.56000000000000005</v>
      </c>
      <c r="J960" s="152">
        <v>0.37</v>
      </c>
      <c r="K960" s="11">
        <v>0.54</v>
      </c>
      <c r="L960" s="15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20" t="s">
        <v>267</v>
      </c>
      <c r="C961" s="12"/>
      <c r="D961" s="22">
        <v>0.59799428718731484</v>
      </c>
      <c r="E961" s="22">
        <v>0.51833333333333342</v>
      </c>
      <c r="F961" s="22">
        <v>0.53333333333333333</v>
      </c>
      <c r="G961" s="22">
        <v>0.65278333333333327</v>
      </c>
      <c r="H961" s="22">
        <v>0.52666666666666673</v>
      </c>
      <c r="I961" s="22">
        <v>0.57333333333333336</v>
      </c>
      <c r="J961" s="22">
        <v>0.36499999999999999</v>
      </c>
      <c r="K961" s="22">
        <v>0.52666666666666673</v>
      </c>
      <c r="L961" s="15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268</v>
      </c>
      <c r="C962" s="29"/>
      <c r="D962" s="11">
        <v>0.60292476537721185</v>
      </c>
      <c r="E962" s="11">
        <v>0.52500000000000002</v>
      </c>
      <c r="F962" s="11">
        <v>0.5</v>
      </c>
      <c r="G962" s="11">
        <v>0.65044999999999997</v>
      </c>
      <c r="H962" s="11">
        <v>0.52500000000000002</v>
      </c>
      <c r="I962" s="11">
        <v>0.57999999999999996</v>
      </c>
      <c r="J962" s="11">
        <v>0.36499999999999999</v>
      </c>
      <c r="K962" s="11">
        <v>0.53500000000000003</v>
      </c>
      <c r="L962" s="15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3" t="s">
        <v>269</v>
      </c>
      <c r="C963" s="29"/>
      <c r="D963" s="23">
        <v>1.3341459411363762E-2</v>
      </c>
      <c r="E963" s="23">
        <v>1.4948801512718891E-2</v>
      </c>
      <c r="F963" s="23">
        <v>5.1639777949432218E-2</v>
      </c>
      <c r="G963" s="23">
        <v>9.7831317412506967E-3</v>
      </c>
      <c r="H963" s="23">
        <v>1.2110601416389978E-2</v>
      </c>
      <c r="I963" s="23">
        <v>1.5055453054181579E-2</v>
      </c>
      <c r="J963" s="23">
        <v>1.0488088481701525E-2</v>
      </c>
      <c r="K963" s="23">
        <v>2.5033311140691475E-2</v>
      </c>
      <c r="L963" s="212"/>
      <c r="M963" s="213"/>
      <c r="N963" s="213"/>
      <c r="O963" s="213"/>
      <c r="P963" s="213"/>
      <c r="Q963" s="213"/>
      <c r="R963" s="213"/>
      <c r="S963" s="213"/>
      <c r="T963" s="213"/>
      <c r="U963" s="213"/>
      <c r="V963" s="213"/>
      <c r="W963" s="213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AX963" s="213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57"/>
    </row>
    <row r="964" spans="1:65">
      <c r="A964" s="30"/>
      <c r="B964" s="3" t="s">
        <v>87</v>
      </c>
      <c r="C964" s="29"/>
      <c r="D964" s="13">
        <v>2.2310345930085289E-2</v>
      </c>
      <c r="E964" s="13">
        <v>2.8840131535792068E-2</v>
      </c>
      <c r="F964" s="13">
        <v>9.6824583655185412E-2</v>
      </c>
      <c r="G964" s="13">
        <v>1.4986797673425124E-2</v>
      </c>
      <c r="H964" s="13">
        <v>2.2994812815930337E-2</v>
      </c>
      <c r="I964" s="13">
        <v>2.625951114101438E-2</v>
      </c>
      <c r="J964" s="13">
        <v>2.8734488990963085E-2</v>
      </c>
      <c r="K964" s="13">
        <v>4.7531603431692666E-2</v>
      </c>
      <c r="L964" s="15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A965" s="30"/>
      <c r="B965" s="3" t="s">
        <v>270</v>
      </c>
      <c r="C965" s="29"/>
      <c r="D965" s="13">
        <v>5.3700091347375301E-2</v>
      </c>
      <c r="E965" s="13">
        <v>-8.6667059562322901E-2</v>
      </c>
      <c r="F965" s="13">
        <v>-6.023620276509134E-2</v>
      </c>
      <c r="G965" s="13">
        <v>0.15024152019686454</v>
      </c>
      <c r="H965" s="13">
        <v>-7.198325023052754E-2</v>
      </c>
      <c r="I965" s="13">
        <v>1.024608202752697E-2</v>
      </c>
      <c r="J965" s="13">
        <v>-0.35684915126735939</v>
      </c>
      <c r="K965" s="13">
        <v>-7.198325023052754E-2</v>
      </c>
      <c r="L965" s="15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6"/>
    </row>
    <row r="966" spans="1:65">
      <c r="A966" s="30"/>
      <c r="B966" s="46" t="s">
        <v>271</v>
      </c>
      <c r="C966" s="47"/>
      <c r="D966" s="45">
        <v>1.03</v>
      </c>
      <c r="E966" s="45">
        <v>0.12</v>
      </c>
      <c r="F966" s="45" t="s">
        <v>272</v>
      </c>
      <c r="G966" s="45">
        <v>1.82</v>
      </c>
      <c r="H966" s="45">
        <v>0</v>
      </c>
      <c r="I966" s="45">
        <v>0.67</v>
      </c>
      <c r="J966" s="45">
        <v>2.34</v>
      </c>
      <c r="K966" s="45">
        <v>0</v>
      </c>
      <c r="L966" s="15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6"/>
    </row>
    <row r="967" spans="1:65">
      <c r="B967" s="31" t="s">
        <v>347</v>
      </c>
      <c r="C967" s="20"/>
      <c r="D967" s="20"/>
      <c r="E967" s="20"/>
      <c r="F967" s="20"/>
      <c r="G967" s="20"/>
      <c r="H967" s="20"/>
      <c r="I967" s="20"/>
      <c r="J967" s="20"/>
      <c r="K967" s="20"/>
      <c r="BM967" s="56"/>
    </row>
    <row r="968" spans="1:65">
      <c r="BM968" s="56"/>
    </row>
    <row r="969" spans="1:65" ht="15">
      <c r="B969" s="8" t="s">
        <v>615</v>
      </c>
      <c r="BM969" s="28" t="s">
        <v>67</v>
      </c>
    </row>
    <row r="970" spans="1:65" ht="15">
      <c r="A970" s="25" t="s">
        <v>27</v>
      </c>
      <c r="B970" s="18" t="s">
        <v>110</v>
      </c>
      <c r="C970" s="15" t="s">
        <v>111</v>
      </c>
      <c r="D970" s="16" t="s">
        <v>227</v>
      </c>
      <c r="E970" s="17" t="s">
        <v>227</v>
      </c>
      <c r="F970" s="17" t="s">
        <v>227</v>
      </c>
      <c r="G970" s="17" t="s">
        <v>227</v>
      </c>
      <c r="H970" s="17" t="s">
        <v>227</v>
      </c>
      <c r="I970" s="17" t="s">
        <v>227</v>
      </c>
      <c r="J970" s="17" t="s">
        <v>227</v>
      </c>
      <c r="K970" s="17" t="s">
        <v>227</v>
      </c>
      <c r="L970" s="17" t="s">
        <v>227</v>
      </c>
      <c r="M970" s="17" t="s">
        <v>227</v>
      </c>
      <c r="N970" s="17" t="s">
        <v>227</v>
      </c>
      <c r="O970" s="17" t="s">
        <v>227</v>
      </c>
      <c r="P970" s="17" t="s">
        <v>227</v>
      </c>
      <c r="Q970" s="17" t="s">
        <v>227</v>
      </c>
      <c r="R970" s="17" t="s">
        <v>227</v>
      </c>
      <c r="S970" s="17" t="s">
        <v>227</v>
      </c>
      <c r="T970" s="17" t="s">
        <v>227</v>
      </c>
      <c r="U970" s="17" t="s">
        <v>227</v>
      </c>
      <c r="V970" s="17" t="s">
        <v>227</v>
      </c>
      <c r="W970" s="17" t="s">
        <v>227</v>
      </c>
      <c r="X970" s="17" t="s">
        <v>227</v>
      </c>
      <c r="Y970" s="17" t="s">
        <v>227</v>
      </c>
      <c r="Z970" s="17" t="s">
        <v>227</v>
      </c>
      <c r="AA970" s="157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228</v>
      </c>
      <c r="C971" s="9" t="s">
        <v>228</v>
      </c>
      <c r="D971" s="155" t="s">
        <v>232</v>
      </c>
      <c r="E971" s="156" t="s">
        <v>233</v>
      </c>
      <c r="F971" s="156" t="s">
        <v>237</v>
      </c>
      <c r="G971" s="156" t="s">
        <v>239</v>
      </c>
      <c r="H971" s="156" t="s">
        <v>240</v>
      </c>
      <c r="I971" s="156" t="s">
        <v>241</v>
      </c>
      <c r="J971" s="156" t="s">
        <v>242</v>
      </c>
      <c r="K971" s="156" t="s">
        <v>243</v>
      </c>
      <c r="L971" s="156" t="s">
        <v>244</v>
      </c>
      <c r="M971" s="156" t="s">
        <v>245</v>
      </c>
      <c r="N971" s="156" t="s">
        <v>246</v>
      </c>
      <c r="O971" s="156" t="s">
        <v>247</v>
      </c>
      <c r="P971" s="156" t="s">
        <v>248</v>
      </c>
      <c r="Q971" s="156" t="s">
        <v>249</v>
      </c>
      <c r="R971" s="156" t="s">
        <v>250</v>
      </c>
      <c r="S971" s="156" t="s">
        <v>251</v>
      </c>
      <c r="T971" s="156" t="s">
        <v>252</v>
      </c>
      <c r="U971" s="156" t="s">
        <v>253</v>
      </c>
      <c r="V971" s="156" t="s">
        <v>254</v>
      </c>
      <c r="W971" s="156" t="s">
        <v>257</v>
      </c>
      <c r="X971" s="156" t="s">
        <v>258</v>
      </c>
      <c r="Y971" s="156" t="s">
        <v>259</v>
      </c>
      <c r="Z971" s="156" t="s">
        <v>260</v>
      </c>
      <c r="AA971" s="15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290</v>
      </c>
      <c r="E972" s="11" t="s">
        <v>290</v>
      </c>
      <c r="F972" s="11" t="s">
        <v>329</v>
      </c>
      <c r="G972" s="11" t="s">
        <v>328</v>
      </c>
      <c r="H972" s="11" t="s">
        <v>329</v>
      </c>
      <c r="I972" s="11" t="s">
        <v>290</v>
      </c>
      <c r="J972" s="11" t="s">
        <v>290</v>
      </c>
      <c r="K972" s="11" t="s">
        <v>290</v>
      </c>
      <c r="L972" s="11" t="s">
        <v>290</v>
      </c>
      <c r="M972" s="11" t="s">
        <v>290</v>
      </c>
      <c r="N972" s="11" t="s">
        <v>290</v>
      </c>
      <c r="O972" s="11" t="s">
        <v>329</v>
      </c>
      <c r="P972" s="11" t="s">
        <v>329</v>
      </c>
      <c r="Q972" s="11" t="s">
        <v>329</v>
      </c>
      <c r="R972" s="11" t="s">
        <v>329</v>
      </c>
      <c r="S972" s="11" t="s">
        <v>329</v>
      </c>
      <c r="T972" s="11" t="s">
        <v>290</v>
      </c>
      <c r="U972" s="11" t="s">
        <v>290</v>
      </c>
      <c r="V972" s="11" t="s">
        <v>328</v>
      </c>
      <c r="W972" s="11" t="s">
        <v>290</v>
      </c>
      <c r="X972" s="11" t="s">
        <v>328</v>
      </c>
      <c r="Y972" s="11" t="s">
        <v>290</v>
      </c>
      <c r="Z972" s="11" t="s">
        <v>329</v>
      </c>
      <c r="AA972" s="15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9"/>
      <c r="C973" s="9"/>
      <c r="D973" s="26" t="s">
        <v>330</v>
      </c>
      <c r="E973" s="26" t="s">
        <v>331</v>
      </c>
      <c r="F973" s="26" t="s">
        <v>333</v>
      </c>
      <c r="G973" s="26" t="s">
        <v>333</v>
      </c>
      <c r="H973" s="26" t="s">
        <v>333</v>
      </c>
      <c r="I973" s="26" t="s">
        <v>333</v>
      </c>
      <c r="J973" s="26" t="s">
        <v>333</v>
      </c>
      <c r="K973" s="26" t="s">
        <v>333</v>
      </c>
      <c r="L973" s="26" t="s">
        <v>333</v>
      </c>
      <c r="M973" s="26" t="s">
        <v>333</v>
      </c>
      <c r="N973" s="26" t="s">
        <v>333</v>
      </c>
      <c r="O973" s="26" t="s">
        <v>331</v>
      </c>
      <c r="P973" s="26" t="s">
        <v>332</v>
      </c>
      <c r="Q973" s="26" t="s">
        <v>332</v>
      </c>
      <c r="R973" s="26" t="s">
        <v>331</v>
      </c>
      <c r="S973" s="26" t="s">
        <v>333</v>
      </c>
      <c r="T973" s="26" t="s">
        <v>266</v>
      </c>
      <c r="U973" s="26" t="s">
        <v>332</v>
      </c>
      <c r="V973" s="26" t="s">
        <v>331</v>
      </c>
      <c r="W973" s="26" t="s">
        <v>333</v>
      </c>
      <c r="X973" s="26" t="s">
        <v>330</v>
      </c>
      <c r="Y973" s="26" t="s">
        <v>333</v>
      </c>
      <c r="Z973" s="26" t="s">
        <v>332</v>
      </c>
      <c r="AA973" s="15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11" t="s">
        <v>97</v>
      </c>
      <c r="E974" s="211" t="s">
        <v>105</v>
      </c>
      <c r="F974" s="210">
        <v>0.05</v>
      </c>
      <c r="G974" s="211" t="s">
        <v>104</v>
      </c>
      <c r="H974" s="210">
        <v>0.04</v>
      </c>
      <c r="I974" s="210">
        <v>0.05</v>
      </c>
      <c r="J974" s="210">
        <v>0.05</v>
      </c>
      <c r="K974" s="210">
        <v>0.05</v>
      </c>
      <c r="L974" s="211">
        <v>0.05</v>
      </c>
      <c r="M974" s="210">
        <v>0.06</v>
      </c>
      <c r="N974" s="210">
        <v>0.05</v>
      </c>
      <c r="O974" s="211" t="s">
        <v>318</v>
      </c>
      <c r="P974" s="211" t="s">
        <v>105</v>
      </c>
      <c r="Q974" s="211" t="s">
        <v>318</v>
      </c>
      <c r="R974" s="210">
        <v>0.05</v>
      </c>
      <c r="S974" s="211">
        <v>0.1</v>
      </c>
      <c r="T974" s="210">
        <v>0.06</v>
      </c>
      <c r="U974" s="210">
        <v>0.08</v>
      </c>
      <c r="V974" s="211" t="s">
        <v>103</v>
      </c>
      <c r="W974" s="210">
        <v>0.06</v>
      </c>
      <c r="X974" s="211" t="s">
        <v>97</v>
      </c>
      <c r="Y974" s="211">
        <v>3.2000000000000001E-2</v>
      </c>
      <c r="Z974" s="210">
        <v>0.05</v>
      </c>
      <c r="AA974" s="212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AX974" s="213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4">
        <v>1</v>
      </c>
    </row>
    <row r="975" spans="1:65">
      <c r="A975" s="30"/>
      <c r="B975" s="19">
        <v>1</v>
      </c>
      <c r="C975" s="9">
        <v>2</v>
      </c>
      <c r="D975" s="216" t="s">
        <v>97</v>
      </c>
      <c r="E975" s="216" t="s">
        <v>105</v>
      </c>
      <c r="F975" s="23">
        <v>0.03</v>
      </c>
      <c r="G975" s="216">
        <v>5</v>
      </c>
      <c r="H975" s="23">
        <v>0.06</v>
      </c>
      <c r="I975" s="23">
        <v>7.0000000000000007E-2</v>
      </c>
      <c r="J975" s="23">
        <v>0.05</v>
      </c>
      <c r="K975" s="23">
        <v>0.06</v>
      </c>
      <c r="L975" s="216">
        <v>0.03</v>
      </c>
      <c r="M975" s="23">
        <v>0.08</v>
      </c>
      <c r="N975" s="23">
        <v>0.03</v>
      </c>
      <c r="O975" s="216" t="s">
        <v>318</v>
      </c>
      <c r="P975" s="216" t="s">
        <v>105</v>
      </c>
      <c r="Q975" s="216" t="s">
        <v>318</v>
      </c>
      <c r="R975" s="216" t="s">
        <v>318</v>
      </c>
      <c r="S975" s="216">
        <v>0.06</v>
      </c>
      <c r="T975" s="23">
        <v>7.0000000000000007E-2</v>
      </c>
      <c r="U975" s="23">
        <v>0.06</v>
      </c>
      <c r="V975" s="216" t="s">
        <v>103</v>
      </c>
      <c r="W975" s="23">
        <v>0.06</v>
      </c>
      <c r="X975" s="216" t="s">
        <v>97</v>
      </c>
      <c r="Y975" s="216" t="s">
        <v>106</v>
      </c>
      <c r="Z975" s="23">
        <v>0.05</v>
      </c>
      <c r="AA975" s="212"/>
      <c r="AB975" s="213"/>
      <c r="AC975" s="213"/>
      <c r="AD975" s="213"/>
      <c r="AE975" s="213"/>
      <c r="AF975" s="213"/>
      <c r="AG975" s="213"/>
      <c r="AH975" s="213"/>
      <c r="AI975" s="213"/>
      <c r="AJ975" s="213"/>
      <c r="AK975" s="213"/>
      <c r="AL975" s="213"/>
      <c r="AM975" s="213"/>
      <c r="AN975" s="213"/>
      <c r="AO975" s="213"/>
      <c r="AP975" s="213"/>
      <c r="AQ975" s="213"/>
      <c r="AR975" s="213"/>
      <c r="AS975" s="213"/>
      <c r="AT975" s="213"/>
      <c r="AU975" s="213"/>
      <c r="AV975" s="213"/>
      <c r="AW975" s="213"/>
      <c r="AX975" s="213"/>
      <c r="AY975" s="213"/>
      <c r="AZ975" s="213"/>
      <c r="BA975" s="213"/>
      <c r="BB975" s="213"/>
      <c r="BC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4">
        <v>27</v>
      </c>
    </row>
    <row r="976" spans="1:65">
      <c r="A976" s="30"/>
      <c r="B976" s="19">
        <v>1</v>
      </c>
      <c r="C976" s="9">
        <v>3</v>
      </c>
      <c r="D976" s="216" t="s">
        <v>97</v>
      </c>
      <c r="E976" s="216" t="s">
        <v>105</v>
      </c>
      <c r="F976" s="23">
        <v>0.06</v>
      </c>
      <c r="G976" s="216">
        <v>5</v>
      </c>
      <c r="H976" s="23">
        <v>0.05</v>
      </c>
      <c r="I976" s="23">
        <v>0.04</v>
      </c>
      <c r="J976" s="23">
        <v>0.06</v>
      </c>
      <c r="K976" s="23">
        <v>0.04</v>
      </c>
      <c r="L976" s="216">
        <v>0.04</v>
      </c>
      <c r="M976" s="23">
        <v>0.04</v>
      </c>
      <c r="N976" s="23">
        <v>0.06</v>
      </c>
      <c r="O976" s="216" t="s">
        <v>318</v>
      </c>
      <c r="P976" s="216" t="s">
        <v>105</v>
      </c>
      <c r="Q976" s="216" t="s">
        <v>318</v>
      </c>
      <c r="R976" s="23">
        <v>0.08</v>
      </c>
      <c r="S976" s="216">
        <v>0.1</v>
      </c>
      <c r="T976" s="23">
        <v>7.0000000000000007E-2</v>
      </c>
      <c r="U976" s="23">
        <v>0.05</v>
      </c>
      <c r="V976" s="216" t="s">
        <v>103</v>
      </c>
      <c r="W976" s="23">
        <v>0.05</v>
      </c>
      <c r="X976" s="216" t="s">
        <v>97</v>
      </c>
      <c r="Y976" s="216">
        <v>3.3000000000000002E-2</v>
      </c>
      <c r="Z976" s="216" t="s">
        <v>318</v>
      </c>
      <c r="AA976" s="212"/>
      <c r="AB976" s="213"/>
      <c r="AC976" s="213"/>
      <c r="AD976" s="213"/>
      <c r="AE976" s="213"/>
      <c r="AF976" s="213"/>
      <c r="AG976" s="213"/>
      <c r="AH976" s="213"/>
      <c r="AI976" s="213"/>
      <c r="AJ976" s="213"/>
      <c r="AK976" s="213"/>
      <c r="AL976" s="213"/>
      <c r="AM976" s="213"/>
      <c r="AN976" s="213"/>
      <c r="AO976" s="213"/>
      <c r="AP976" s="213"/>
      <c r="AQ976" s="213"/>
      <c r="AR976" s="213"/>
      <c r="AS976" s="213"/>
      <c r="AT976" s="213"/>
      <c r="AU976" s="213"/>
      <c r="AV976" s="213"/>
      <c r="AW976" s="213"/>
      <c r="AX976" s="213"/>
      <c r="AY976" s="213"/>
      <c r="AZ976" s="213"/>
      <c r="BA976" s="213"/>
      <c r="BB976" s="213"/>
      <c r="BC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4">
        <v>16</v>
      </c>
    </row>
    <row r="977" spans="1:65">
      <c r="A977" s="30"/>
      <c r="B977" s="19">
        <v>1</v>
      </c>
      <c r="C977" s="9">
        <v>4</v>
      </c>
      <c r="D977" s="216" t="s">
        <v>97</v>
      </c>
      <c r="E977" s="216" t="s">
        <v>105</v>
      </c>
      <c r="F977" s="23">
        <v>0.05</v>
      </c>
      <c r="G977" s="216">
        <v>5</v>
      </c>
      <c r="H977" s="23">
        <v>0.06</v>
      </c>
      <c r="I977" s="23">
        <v>0.05</v>
      </c>
      <c r="J977" s="23">
        <v>7.0000000000000007E-2</v>
      </c>
      <c r="K977" s="23">
        <v>0.04</v>
      </c>
      <c r="L977" s="216">
        <v>0.03</v>
      </c>
      <c r="M977" s="23">
        <v>0.06</v>
      </c>
      <c r="N977" s="23">
        <v>0.03</v>
      </c>
      <c r="O977" s="216" t="s">
        <v>318</v>
      </c>
      <c r="P977" s="216" t="s">
        <v>105</v>
      </c>
      <c r="Q977" s="216" t="s">
        <v>318</v>
      </c>
      <c r="R977" s="23">
        <v>7.0000000000000007E-2</v>
      </c>
      <c r="S977" s="216">
        <v>0.04</v>
      </c>
      <c r="T977" s="23">
        <v>7.0000000000000007E-2</v>
      </c>
      <c r="U977" s="23">
        <v>0.05</v>
      </c>
      <c r="V977" s="216" t="s">
        <v>103</v>
      </c>
      <c r="W977" s="23">
        <v>7.0000000000000007E-2</v>
      </c>
      <c r="X977" s="216" t="s">
        <v>97</v>
      </c>
      <c r="Y977" s="216" t="s">
        <v>106</v>
      </c>
      <c r="Z977" s="23">
        <v>7.0000000000000007E-2</v>
      </c>
      <c r="AA977" s="212"/>
      <c r="AB977" s="213"/>
      <c r="AC977" s="213"/>
      <c r="AD977" s="213"/>
      <c r="AE977" s="213"/>
      <c r="AF977" s="213"/>
      <c r="AG977" s="213"/>
      <c r="AH977" s="213"/>
      <c r="AI977" s="213"/>
      <c r="AJ977" s="213"/>
      <c r="AK977" s="213"/>
      <c r="AL977" s="213"/>
      <c r="AM977" s="213"/>
      <c r="AN977" s="213"/>
      <c r="AO977" s="213"/>
      <c r="AP977" s="213"/>
      <c r="AQ977" s="213"/>
      <c r="AR977" s="213"/>
      <c r="AS977" s="213"/>
      <c r="AT977" s="213"/>
      <c r="AU977" s="213"/>
      <c r="AV977" s="213"/>
      <c r="AW977" s="213"/>
      <c r="AX977" s="213"/>
      <c r="AY977" s="213"/>
      <c r="AZ977" s="213"/>
      <c r="BA977" s="213"/>
      <c r="BB977" s="213"/>
      <c r="BC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214">
        <v>5.5541006448487286E-2</v>
      </c>
    </row>
    <row r="978" spans="1:65">
      <c r="A978" s="30"/>
      <c r="B978" s="19">
        <v>1</v>
      </c>
      <c r="C978" s="9">
        <v>5</v>
      </c>
      <c r="D978" s="216" t="s">
        <v>97</v>
      </c>
      <c r="E978" s="216" t="s">
        <v>105</v>
      </c>
      <c r="F978" s="23">
        <v>0.06</v>
      </c>
      <c r="G978" s="216" t="s">
        <v>104</v>
      </c>
      <c r="H978" s="23">
        <v>0.06</v>
      </c>
      <c r="I978" s="23">
        <v>0.06</v>
      </c>
      <c r="J978" s="23">
        <v>0.05</v>
      </c>
      <c r="K978" s="23">
        <v>0.03</v>
      </c>
      <c r="L978" s="216">
        <v>0.05</v>
      </c>
      <c r="M978" s="23">
        <v>0.02</v>
      </c>
      <c r="N978" s="23">
        <v>0.06</v>
      </c>
      <c r="O978" s="23">
        <v>6.1603635856274722E-2</v>
      </c>
      <c r="P978" s="216" t="s">
        <v>105</v>
      </c>
      <c r="Q978" s="216" t="s">
        <v>318</v>
      </c>
      <c r="R978" s="23">
        <v>0.06</v>
      </c>
      <c r="S978" s="216">
        <v>0.05</v>
      </c>
      <c r="T978" s="23">
        <v>0.06</v>
      </c>
      <c r="U978" s="23">
        <v>0.06</v>
      </c>
      <c r="V978" s="216" t="s">
        <v>103</v>
      </c>
      <c r="W978" s="23">
        <v>0.06</v>
      </c>
      <c r="X978" s="216" t="s">
        <v>97</v>
      </c>
      <c r="Y978" s="216" t="s">
        <v>106</v>
      </c>
      <c r="Z978" s="23">
        <v>0.05</v>
      </c>
      <c r="AA978" s="212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  <c r="AQ978" s="213"/>
      <c r="AR978" s="213"/>
      <c r="AS978" s="213"/>
      <c r="AT978" s="213"/>
      <c r="AU978" s="213"/>
      <c r="AV978" s="213"/>
      <c r="AW978" s="213"/>
      <c r="AX978" s="213"/>
      <c r="AY978" s="213"/>
      <c r="AZ978" s="213"/>
      <c r="BA978" s="213"/>
      <c r="BB978" s="213"/>
      <c r="BC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4">
        <v>117</v>
      </c>
    </row>
    <row r="979" spans="1:65">
      <c r="A979" s="30"/>
      <c r="B979" s="19">
        <v>1</v>
      </c>
      <c r="C979" s="9">
        <v>6</v>
      </c>
      <c r="D979" s="216" t="s">
        <v>97</v>
      </c>
      <c r="E979" s="216" t="s">
        <v>105</v>
      </c>
      <c r="F979" s="23">
        <v>7.0000000000000007E-2</v>
      </c>
      <c r="G979" s="216">
        <v>5</v>
      </c>
      <c r="H979" s="23">
        <v>0.04</v>
      </c>
      <c r="I979" s="217">
        <v>0.13</v>
      </c>
      <c r="J979" s="23">
        <v>0.05</v>
      </c>
      <c r="K979" s="23">
        <v>0.04</v>
      </c>
      <c r="L979" s="216">
        <v>0.03</v>
      </c>
      <c r="M979" s="23">
        <v>0.05</v>
      </c>
      <c r="N979" s="23">
        <v>7.0000000000000007E-2</v>
      </c>
      <c r="O979" s="23">
        <v>5.7795865137727935E-2</v>
      </c>
      <c r="P979" s="216" t="s">
        <v>105</v>
      </c>
      <c r="Q979" s="216" t="s">
        <v>318</v>
      </c>
      <c r="R979" s="216" t="s">
        <v>318</v>
      </c>
      <c r="S979" s="216">
        <v>0.09</v>
      </c>
      <c r="T979" s="23">
        <v>0.06</v>
      </c>
      <c r="U979" s="216" t="s">
        <v>318</v>
      </c>
      <c r="V979" s="216" t="s">
        <v>103</v>
      </c>
      <c r="W979" s="23">
        <v>0.05</v>
      </c>
      <c r="X979" s="216" t="s">
        <v>97</v>
      </c>
      <c r="Y979" s="216" t="s">
        <v>106</v>
      </c>
      <c r="Z979" s="217">
        <v>0.13</v>
      </c>
      <c r="AA979" s="212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AX979" s="213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57"/>
    </row>
    <row r="980" spans="1:65">
      <c r="A980" s="30"/>
      <c r="B980" s="20" t="s">
        <v>267</v>
      </c>
      <c r="C980" s="12"/>
      <c r="D980" s="218" t="s">
        <v>754</v>
      </c>
      <c r="E980" s="218" t="s">
        <v>754</v>
      </c>
      <c r="F980" s="218">
        <v>5.3333333333333337E-2</v>
      </c>
      <c r="G980" s="218">
        <v>5</v>
      </c>
      <c r="H980" s="218">
        <v>5.1666666666666666E-2</v>
      </c>
      <c r="I980" s="218">
        <v>6.6666666666666666E-2</v>
      </c>
      <c r="J980" s="218">
        <v>5.5E-2</v>
      </c>
      <c r="K980" s="218">
        <v>4.3333333333333335E-2</v>
      </c>
      <c r="L980" s="218">
        <v>3.8333333333333337E-2</v>
      </c>
      <c r="M980" s="218">
        <v>5.1666666666666666E-2</v>
      </c>
      <c r="N980" s="218">
        <v>5.000000000000001E-2</v>
      </c>
      <c r="O980" s="218">
        <v>5.9699750497001325E-2</v>
      </c>
      <c r="P980" s="218" t="s">
        <v>754</v>
      </c>
      <c r="Q980" s="218" t="s">
        <v>754</v>
      </c>
      <c r="R980" s="218">
        <v>6.5000000000000002E-2</v>
      </c>
      <c r="S980" s="218">
        <v>7.333333333333332E-2</v>
      </c>
      <c r="T980" s="218">
        <v>6.5000000000000002E-2</v>
      </c>
      <c r="U980" s="218">
        <v>0.06</v>
      </c>
      <c r="V980" s="218" t="s">
        <v>754</v>
      </c>
      <c r="W980" s="218">
        <v>5.8333333333333327E-2</v>
      </c>
      <c r="X980" s="218" t="s">
        <v>754</v>
      </c>
      <c r="Y980" s="218">
        <v>3.2500000000000001E-2</v>
      </c>
      <c r="Z980" s="218">
        <v>7.0000000000000007E-2</v>
      </c>
      <c r="AA980" s="212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57"/>
    </row>
    <row r="981" spans="1:65">
      <c r="A981" s="30"/>
      <c r="B981" s="3" t="s">
        <v>268</v>
      </c>
      <c r="C981" s="29"/>
      <c r="D981" s="23" t="s">
        <v>754</v>
      </c>
      <c r="E981" s="23" t="s">
        <v>754</v>
      </c>
      <c r="F981" s="23">
        <v>5.5E-2</v>
      </c>
      <c r="G981" s="23">
        <v>5</v>
      </c>
      <c r="H981" s="23">
        <v>5.5E-2</v>
      </c>
      <c r="I981" s="23">
        <v>5.5E-2</v>
      </c>
      <c r="J981" s="23">
        <v>0.05</v>
      </c>
      <c r="K981" s="23">
        <v>0.04</v>
      </c>
      <c r="L981" s="23">
        <v>3.5000000000000003E-2</v>
      </c>
      <c r="M981" s="23">
        <v>5.5E-2</v>
      </c>
      <c r="N981" s="23">
        <v>5.5E-2</v>
      </c>
      <c r="O981" s="23">
        <v>5.9699750497001325E-2</v>
      </c>
      <c r="P981" s="23" t="s">
        <v>754</v>
      </c>
      <c r="Q981" s="23" t="s">
        <v>754</v>
      </c>
      <c r="R981" s="23">
        <v>6.5000000000000002E-2</v>
      </c>
      <c r="S981" s="23">
        <v>7.4999999999999997E-2</v>
      </c>
      <c r="T981" s="23">
        <v>6.5000000000000002E-2</v>
      </c>
      <c r="U981" s="23">
        <v>0.06</v>
      </c>
      <c r="V981" s="23" t="s">
        <v>754</v>
      </c>
      <c r="W981" s="23">
        <v>0.06</v>
      </c>
      <c r="X981" s="23" t="s">
        <v>754</v>
      </c>
      <c r="Y981" s="23">
        <v>3.2500000000000001E-2</v>
      </c>
      <c r="Z981" s="23">
        <v>0.05</v>
      </c>
      <c r="AA981" s="212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  <c r="AL981" s="213"/>
      <c r="AM981" s="213"/>
      <c r="AN981" s="213"/>
      <c r="AO981" s="213"/>
      <c r="AP981" s="213"/>
      <c r="AQ981" s="213"/>
      <c r="AR981" s="213"/>
      <c r="AS981" s="213"/>
      <c r="AT981" s="213"/>
      <c r="AU981" s="213"/>
      <c r="AV981" s="213"/>
      <c r="AW981" s="213"/>
      <c r="AX981" s="213"/>
      <c r="AY981" s="213"/>
      <c r="AZ981" s="213"/>
      <c r="BA981" s="213"/>
      <c r="BB981" s="213"/>
      <c r="BC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57"/>
    </row>
    <row r="982" spans="1:65">
      <c r="A982" s="30"/>
      <c r="B982" s="3" t="s">
        <v>269</v>
      </c>
      <c r="C982" s="29"/>
      <c r="D982" s="23" t="s">
        <v>754</v>
      </c>
      <c r="E982" s="23" t="s">
        <v>754</v>
      </c>
      <c r="F982" s="23">
        <v>1.3662601021279475E-2</v>
      </c>
      <c r="G982" s="23">
        <v>0</v>
      </c>
      <c r="H982" s="23">
        <v>9.8319208025017379E-3</v>
      </c>
      <c r="I982" s="23">
        <v>3.2659863237109031E-2</v>
      </c>
      <c r="J982" s="23">
        <v>8.3666002653407512E-3</v>
      </c>
      <c r="K982" s="23">
        <v>1.0327955589886448E-2</v>
      </c>
      <c r="L982" s="23">
        <v>9.831920802501757E-3</v>
      </c>
      <c r="M982" s="23">
        <v>2.0412414523193149E-2</v>
      </c>
      <c r="N982" s="23">
        <v>1.6733200530681492E-2</v>
      </c>
      <c r="O982" s="23">
        <v>2.6925004962880055E-3</v>
      </c>
      <c r="P982" s="23" t="s">
        <v>754</v>
      </c>
      <c r="Q982" s="23" t="s">
        <v>754</v>
      </c>
      <c r="R982" s="23">
        <v>1.2909944487358063E-2</v>
      </c>
      <c r="S982" s="23">
        <v>2.6583202716502538E-2</v>
      </c>
      <c r="T982" s="23">
        <v>5.4772255750516656E-3</v>
      </c>
      <c r="U982" s="23">
        <v>1.2247448713915924E-2</v>
      </c>
      <c r="V982" s="23" t="s">
        <v>754</v>
      </c>
      <c r="W982" s="23">
        <v>7.5277265270908104E-3</v>
      </c>
      <c r="X982" s="23" t="s">
        <v>754</v>
      </c>
      <c r="Y982" s="23">
        <v>7.0710678118654816E-4</v>
      </c>
      <c r="Z982" s="23">
        <v>3.4641016151377553E-2</v>
      </c>
      <c r="AA982" s="212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  <c r="AL982" s="213"/>
      <c r="AM982" s="213"/>
      <c r="AN982" s="213"/>
      <c r="AO982" s="213"/>
      <c r="AP982" s="213"/>
      <c r="AQ982" s="213"/>
      <c r="AR982" s="213"/>
      <c r="AS982" s="213"/>
      <c r="AT982" s="213"/>
      <c r="AU982" s="213"/>
      <c r="AV982" s="213"/>
      <c r="AW982" s="213"/>
      <c r="AX982" s="213"/>
      <c r="AY982" s="213"/>
      <c r="AZ982" s="213"/>
      <c r="BA982" s="213"/>
      <c r="BB982" s="213"/>
      <c r="BC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57"/>
    </row>
    <row r="983" spans="1:65">
      <c r="A983" s="30"/>
      <c r="B983" s="3" t="s">
        <v>87</v>
      </c>
      <c r="C983" s="29"/>
      <c r="D983" s="13" t="s">
        <v>754</v>
      </c>
      <c r="E983" s="13" t="s">
        <v>754</v>
      </c>
      <c r="F983" s="13">
        <v>0.25617376914899015</v>
      </c>
      <c r="G983" s="13">
        <v>0</v>
      </c>
      <c r="H983" s="13">
        <v>0.19029524133874332</v>
      </c>
      <c r="I983" s="13">
        <v>0.48989794855663549</v>
      </c>
      <c r="J983" s="13">
        <v>0.15212000482437729</v>
      </c>
      <c r="K983" s="13">
        <v>0.23833743668968727</v>
      </c>
      <c r="L983" s="13">
        <v>0.2564848905000458</v>
      </c>
      <c r="M983" s="13">
        <v>0.39507899077148029</v>
      </c>
      <c r="N983" s="13">
        <v>0.33466401061362977</v>
      </c>
      <c r="O983" s="13">
        <v>4.5100699314032273E-2</v>
      </c>
      <c r="P983" s="13" t="s">
        <v>754</v>
      </c>
      <c r="Q983" s="13" t="s">
        <v>754</v>
      </c>
      <c r="R983" s="13">
        <v>0.19861453057473943</v>
      </c>
      <c r="S983" s="13">
        <v>0.36249821886139832</v>
      </c>
      <c r="T983" s="13">
        <v>8.4265008846948694E-2</v>
      </c>
      <c r="U983" s="13">
        <v>0.20412414523193206</v>
      </c>
      <c r="V983" s="13" t="s">
        <v>754</v>
      </c>
      <c r="W983" s="13">
        <v>0.12904674046441392</v>
      </c>
      <c r="X983" s="13" t="s">
        <v>754</v>
      </c>
      <c r="Y983" s="13">
        <v>2.1757131728816867E-2</v>
      </c>
      <c r="Z983" s="13">
        <v>0.49487165930539356</v>
      </c>
      <c r="AA983" s="157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A984" s="30"/>
      <c r="B984" s="3" t="s">
        <v>270</v>
      </c>
      <c r="C984" s="29"/>
      <c r="D984" s="13" t="s">
        <v>754</v>
      </c>
      <c r="E984" s="13" t="s">
        <v>754</v>
      </c>
      <c r="F984" s="13">
        <v>-3.974852557274966E-2</v>
      </c>
      <c r="G984" s="13">
        <v>89.023575727554714</v>
      </c>
      <c r="H984" s="13">
        <v>-6.9756384148601303E-2</v>
      </c>
      <c r="I984" s="13">
        <v>0.20031434303406281</v>
      </c>
      <c r="J984" s="13">
        <v>-9.7406669968981285E-3</v>
      </c>
      <c r="K984" s="13">
        <v>-0.21979567702785907</v>
      </c>
      <c r="L984" s="13">
        <v>-0.30981925275541378</v>
      </c>
      <c r="M984" s="13">
        <v>-6.9756384148601303E-2</v>
      </c>
      <c r="N984" s="13">
        <v>-9.9764242724452612E-2</v>
      </c>
      <c r="O984" s="13">
        <v>7.487700195658431E-2</v>
      </c>
      <c r="P984" s="13" t="s">
        <v>754</v>
      </c>
      <c r="Q984" s="13" t="s">
        <v>754</v>
      </c>
      <c r="R984" s="13">
        <v>0.17030648445821139</v>
      </c>
      <c r="S984" s="13">
        <v>0.32034577733746894</v>
      </c>
      <c r="T984" s="13">
        <v>0.17030648445821139</v>
      </c>
      <c r="U984" s="13">
        <v>8.0282908730656466E-2</v>
      </c>
      <c r="V984" s="13" t="s">
        <v>754</v>
      </c>
      <c r="W984" s="13">
        <v>5.0275050154804823E-2</v>
      </c>
      <c r="X984" s="13" t="s">
        <v>754</v>
      </c>
      <c r="Y984" s="13">
        <v>-0.4148467577708943</v>
      </c>
      <c r="Z984" s="13">
        <v>0.2603300601857661</v>
      </c>
      <c r="AA984" s="157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6"/>
    </row>
    <row r="985" spans="1:65">
      <c r="A985" s="30"/>
      <c r="B985" s="46" t="s">
        <v>271</v>
      </c>
      <c r="C985" s="47"/>
      <c r="D985" s="45">
        <v>3.34</v>
      </c>
      <c r="E985" s="45">
        <v>0.18</v>
      </c>
      <c r="F985" s="45">
        <v>0.06</v>
      </c>
      <c r="G985" s="45" t="s">
        <v>272</v>
      </c>
      <c r="H985" s="45">
        <v>0.06</v>
      </c>
      <c r="I985" s="45">
        <v>1</v>
      </c>
      <c r="J985" s="45">
        <v>0.18</v>
      </c>
      <c r="K985" s="45">
        <v>0.64</v>
      </c>
      <c r="L985" s="45">
        <v>1</v>
      </c>
      <c r="M985" s="45">
        <v>0.06</v>
      </c>
      <c r="N985" s="45">
        <v>0.18</v>
      </c>
      <c r="O985" s="45">
        <v>1.1200000000000001</v>
      </c>
      <c r="P985" s="45">
        <v>0.18</v>
      </c>
      <c r="Q985" s="45">
        <v>1.93</v>
      </c>
      <c r="R985" s="45">
        <v>0.06</v>
      </c>
      <c r="S985" s="45">
        <v>1.47</v>
      </c>
      <c r="T985" s="45">
        <v>0.88</v>
      </c>
      <c r="U985" s="45">
        <v>0.12</v>
      </c>
      <c r="V985" s="45">
        <v>66.67</v>
      </c>
      <c r="W985" s="45">
        <v>0.41</v>
      </c>
      <c r="X985" s="45">
        <v>3.34</v>
      </c>
      <c r="Y985" s="45">
        <v>2.7</v>
      </c>
      <c r="Z985" s="45">
        <v>0.7</v>
      </c>
      <c r="AA985" s="157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6"/>
    </row>
    <row r="986" spans="1:65">
      <c r="B986" s="31" t="s">
        <v>348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BM986" s="56"/>
    </row>
    <row r="987" spans="1:65">
      <c r="BM987" s="56"/>
    </row>
    <row r="988" spans="1:65" ht="15">
      <c r="B988" s="8" t="s">
        <v>616</v>
      </c>
      <c r="BM988" s="28" t="s">
        <v>67</v>
      </c>
    </row>
    <row r="989" spans="1:65" ht="15">
      <c r="A989" s="25" t="s">
        <v>30</v>
      </c>
      <c r="B989" s="18" t="s">
        <v>110</v>
      </c>
      <c r="C989" s="15" t="s">
        <v>111</v>
      </c>
      <c r="D989" s="16" t="s">
        <v>227</v>
      </c>
      <c r="E989" s="17" t="s">
        <v>227</v>
      </c>
      <c r="F989" s="17" t="s">
        <v>227</v>
      </c>
      <c r="G989" s="17" t="s">
        <v>227</v>
      </c>
      <c r="H989" s="17" t="s">
        <v>227</v>
      </c>
      <c r="I989" s="17" t="s">
        <v>227</v>
      </c>
      <c r="J989" s="17" t="s">
        <v>227</v>
      </c>
      <c r="K989" s="17" t="s">
        <v>227</v>
      </c>
      <c r="L989" s="17" t="s">
        <v>227</v>
      </c>
      <c r="M989" s="17" t="s">
        <v>227</v>
      </c>
      <c r="N989" s="17" t="s">
        <v>227</v>
      </c>
      <c r="O989" s="17" t="s">
        <v>227</v>
      </c>
      <c r="P989" s="17" t="s">
        <v>227</v>
      </c>
      <c r="Q989" s="17" t="s">
        <v>227</v>
      </c>
      <c r="R989" s="17" t="s">
        <v>227</v>
      </c>
      <c r="S989" s="17" t="s">
        <v>227</v>
      </c>
      <c r="T989" s="17" t="s">
        <v>227</v>
      </c>
      <c r="U989" s="17" t="s">
        <v>227</v>
      </c>
      <c r="V989" s="17" t="s">
        <v>227</v>
      </c>
      <c r="W989" s="17" t="s">
        <v>227</v>
      </c>
      <c r="X989" s="17" t="s">
        <v>227</v>
      </c>
      <c r="Y989" s="17" t="s">
        <v>227</v>
      </c>
      <c r="Z989" s="17" t="s">
        <v>227</v>
      </c>
      <c r="AA989" s="157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228</v>
      </c>
      <c r="C990" s="9" t="s">
        <v>228</v>
      </c>
      <c r="D990" s="155" t="s">
        <v>232</v>
      </c>
      <c r="E990" s="156" t="s">
        <v>233</v>
      </c>
      <c r="F990" s="156" t="s">
        <v>234</v>
      </c>
      <c r="G990" s="156" t="s">
        <v>237</v>
      </c>
      <c r="H990" s="156" t="s">
        <v>238</v>
      </c>
      <c r="I990" s="156" t="s">
        <v>241</v>
      </c>
      <c r="J990" s="156" t="s">
        <v>242</v>
      </c>
      <c r="K990" s="156" t="s">
        <v>243</v>
      </c>
      <c r="L990" s="156" t="s">
        <v>244</v>
      </c>
      <c r="M990" s="156" t="s">
        <v>245</v>
      </c>
      <c r="N990" s="156" t="s">
        <v>246</v>
      </c>
      <c r="O990" s="156" t="s">
        <v>247</v>
      </c>
      <c r="P990" s="156" t="s">
        <v>248</v>
      </c>
      <c r="Q990" s="156" t="s">
        <v>249</v>
      </c>
      <c r="R990" s="156" t="s">
        <v>250</v>
      </c>
      <c r="S990" s="156" t="s">
        <v>251</v>
      </c>
      <c r="T990" s="156" t="s">
        <v>252</v>
      </c>
      <c r="U990" s="156" t="s">
        <v>253</v>
      </c>
      <c r="V990" s="156" t="s">
        <v>255</v>
      </c>
      <c r="W990" s="156" t="s">
        <v>257</v>
      </c>
      <c r="X990" s="156" t="s">
        <v>258</v>
      </c>
      <c r="Y990" s="156" t="s">
        <v>259</v>
      </c>
      <c r="Z990" s="156" t="s">
        <v>260</v>
      </c>
      <c r="AA990" s="157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290</v>
      </c>
      <c r="E991" s="11" t="s">
        <v>290</v>
      </c>
      <c r="F991" s="11" t="s">
        <v>328</v>
      </c>
      <c r="G991" s="11" t="s">
        <v>329</v>
      </c>
      <c r="H991" s="11" t="s">
        <v>290</v>
      </c>
      <c r="I991" s="11" t="s">
        <v>290</v>
      </c>
      <c r="J991" s="11" t="s">
        <v>290</v>
      </c>
      <c r="K991" s="11" t="s">
        <v>290</v>
      </c>
      <c r="L991" s="11" t="s">
        <v>290</v>
      </c>
      <c r="M991" s="11" t="s">
        <v>290</v>
      </c>
      <c r="N991" s="11" t="s">
        <v>290</v>
      </c>
      <c r="O991" s="11" t="s">
        <v>329</v>
      </c>
      <c r="P991" s="11" t="s">
        <v>329</v>
      </c>
      <c r="Q991" s="11" t="s">
        <v>329</v>
      </c>
      <c r="R991" s="11" t="s">
        <v>329</v>
      </c>
      <c r="S991" s="11" t="s">
        <v>329</v>
      </c>
      <c r="T991" s="11" t="s">
        <v>290</v>
      </c>
      <c r="U991" s="11" t="s">
        <v>290</v>
      </c>
      <c r="V991" s="11" t="s">
        <v>290</v>
      </c>
      <c r="W991" s="11" t="s">
        <v>290</v>
      </c>
      <c r="X991" s="11" t="s">
        <v>328</v>
      </c>
      <c r="Y991" s="11" t="s">
        <v>290</v>
      </c>
      <c r="Z991" s="11" t="s">
        <v>329</v>
      </c>
      <c r="AA991" s="157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 t="s">
        <v>330</v>
      </c>
      <c r="E992" s="26" t="s">
        <v>331</v>
      </c>
      <c r="F992" s="26" t="s">
        <v>330</v>
      </c>
      <c r="G992" s="26" t="s">
        <v>333</v>
      </c>
      <c r="H992" s="26" t="s">
        <v>333</v>
      </c>
      <c r="I992" s="26" t="s">
        <v>333</v>
      </c>
      <c r="J992" s="26" t="s">
        <v>333</v>
      </c>
      <c r="K992" s="26" t="s">
        <v>333</v>
      </c>
      <c r="L992" s="26" t="s">
        <v>333</v>
      </c>
      <c r="M992" s="26" t="s">
        <v>333</v>
      </c>
      <c r="N992" s="26" t="s">
        <v>333</v>
      </c>
      <c r="O992" s="26" t="s">
        <v>331</v>
      </c>
      <c r="P992" s="26" t="s">
        <v>332</v>
      </c>
      <c r="Q992" s="26" t="s">
        <v>332</v>
      </c>
      <c r="R992" s="26" t="s">
        <v>331</v>
      </c>
      <c r="S992" s="26" t="s">
        <v>333</v>
      </c>
      <c r="T992" s="26" t="s">
        <v>266</v>
      </c>
      <c r="U992" s="26" t="s">
        <v>332</v>
      </c>
      <c r="V992" s="26" t="s">
        <v>331</v>
      </c>
      <c r="W992" s="26" t="s">
        <v>333</v>
      </c>
      <c r="X992" s="26" t="s">
        <v>330</v>
      </c>
      <c r="Y992" s="26" t="s">
        <v>333</v>
      </c>
      <c r="Z992" s="26" t="s">
        <v>332</v>
      </c>
      <c r="AA992" s="157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8">
        <v>1</v>
      </c>
      <c r="C993" s="14">
        <v>1</v>
      </c>
      <c r="D993" s="150">
        <v>9.2187185887117877</v>
      </c>
      <c r="E993" s="21">
        <v>6.69</v>
      </c>
      <c r="F993" s="21">
        <v>7.8907067490000005</v>
      </c>
      <c r="G993" s="21">
        <v>9.8000000000000007</v>
      </c>
      <c r="H993" s="21">
        <v>9.2239000000000004</v>
      </c>
      <c r="I993" s="21">
        <v>7.3</v>
      </c>
      <c r="J993" s="21">
        <v>6.6</v>
      </c>
      <c r="K993" s="21">
        <v>9.6999999999999993</v>
      </c>
      <c r="L993" s="21">
        <v>7.5</v>
      </c>
      <c r="M993" s="21">
        <v>7.1</v>
      </c>
      <c r="N993" s="21">
        <v>6.9</v>
      </c>
      <c r="O993" s="21">
        <v>7.7483283836400005</v>
      </c>
      <c r="P993" s="21">
        <v>8.3000000000000007</v>
      </c>
      <c r="Q993" s="21">
        <v>5.9</v>
      </c>
      <c r="R993" s="151">
        <v>12</v>
      </c>
      <c r="S993" s="21">
        <v>6.5</v>
      </c>
      <c r="T993" s="21">
        <v>6.1</v>
      </c>
      <c r="U993" s="21">
        <v>9.4</v>
      </c>
      <c r="V993" s="21">
        <v>9.85</v>
      </c>
      <c r="W993" s="151">
        <v>3.07</v>
      </c>
      <c r="X993" s="151">
        <v>108.32000000000001</v>
      </c>
      <c r="Y993" s="21">
        <v>9.9</v>
      </c>
      <c r="Z993" s="21">
        <v>8.8000000000000007</v>
      </c>
      <c r="AA993" s="157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8.6026631362811354</v>
      </c>
      <c r="E994" s="11">
        <v>7.38</v>
      </c>
      <c r="F994" s="11">
        <v>7.0458295299999998</v>
      </c>
      <c r="G994" s="11">
        <v>9.6999999999999993</v>
      </c>
      <c r="H994" s="11">
        <v>8.5783000000000005</v>
      </c>
      <c r="I994" s="11">
        <v>8</v>
      </c>
      <c r="J994" s="11">
        <v>6.6</v>
      </c>
      <c r="K994" s="153">
        <v>7.3</v>
      </c>
      <c r="L994" s="11">
        <v>7.3</v>
      </c>
      <c r="M994" s="11">
        <v>7.8</v>
      </c>
      <c r="N994" s="11">
        <v>6.5</v>
      </c>
      <c r="O994" s="11">
        <v>8.2536093050399995</v>
      </c>
      <c r="P994" s="11">
        <v>8.1</v>
      </c>
      <c r="Q994" s="11">
        <v>6</v>
      </c>
      <c r="R994" s="152">
        <v>11.9</v>
      </c>
      <c r="S994" s="11">
        <v>6.5</v>
      </c>
      <c r="T994" s="11">
        <v>5.6</v>
      </c>
      <c r="U994" s="11">
        <v>9.3000000000000007</v>
      </c>
      <c r="V994" s="11">
        <v>10.130000000000001</v>
      </c>
      <c r="W994" s="152">
        <v>2.89</v>
      </c>
      <c r="X994" s="152">
        <v>106.88</v>
      </c>
      <c r="Y994" s="153">
        <v>12.8</v>
      </c>
      <c r="Z994" s="153">
        <v>7.8</v>
      </c>
      <c r="AA994" s="157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28</v>
      </c>
    </row>
    <row r="995" spans="1:65">
      <c r="A995" s="30"/>
      <c r="B995" s="19">
        <v>1</v>
      </c>
      <c r="C995" s="9">
        <v>3</v>
      </c>
      <c r="D995" s="11">
        <v>8.4750360815957304</v>
      </c>
      <c r="E995" s="11">
        <v>6.82</v>
      </c>
      <c r="F995" s="11">
        <v>6.8894059270000003</v>
      </c>
      <c r="G995" s="11">
        <v>9.4</v>
      </c>
      <c r="H995" s="11">
        <v>10.016299999999999</v>
      </c>
      <c r="I995" s="11">
        <v>8</v>
      </c>
      <c r="J995" s="11">
        <v>6.7</v>
      </c>
      <c r="K995" s="11">
        <v>9.1999999999999993</v>
      </c>
      <c r="L995" s="11">
        <v>7.5</v>
      </c>
      <c r="M995" s="11">
        <v>7.3</v>
      </c>
      <c r="N995" s="11">
        <v>6.2</v>
      </c>
      <c r="O995" s="11">
        <v>8.3911239749599993</v>
      </c>
      <c r="P995" s="11">
        <v>8.1999999999999993</v>
      </c>
      <c r="Q995" s="11">
        <v>6.3</v>
      </c>
      <c r="R995" s="152">
        <v>11.5</v>
      </c>
      <c r="S995" s="11">
        <v>6</v>
      </c>
      <c r="T995" s="11">
        <v>6</v>
      </c>
      <c r="U995" s="11">
        <v>9.1</v>
      </c>
      <c r="V995" s="11">
        <v>10.71</v>
      </c>
      <c r="W995" s="152">
        <v>3.04</v>
      </c>
      <c r="X995" s="152">
        <v>107.6</v>
      </c>
      <c r="Y995" s="11">
        <v>12.2</v>
      </c>
      <c r="Z995" s="11">
        <v>8.9</v>
      </c>
      <c r="AA995" s="157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8.6374566192759232</v>
      </c>
      <c r="E996" s="11">
        <v>7.57</v>
      </c>
      <c r="F996" s="11">
        <v>8.1952759119999996</v>
      </c>
      <c r="G996" s="11">
        <v>10</v>
      </c>
      <c r="H996" s="11">
        <v>8.8161000000000005</v>
      </c>
      <c r="I996" s="11">
        <v>7.1</v>
      </c>
      <c r="J996" s="11">
        <v>6.6</v>
      </c>
      <c r="K996" s="11">
        <v>9.4</v>
      </c>
      <c r="L996" s="11">
        <v>7.2</v>
      </c>
      <c r="M996" s="11">
        <v>7.5</v>
      </c>
      <c r="N996" s="11">
        <v>6.8</v>
      </c>
      <c r="O996" s="11">
        <v>7.5962579986800005</v>
      </c>
      <c r="P996" s="153">
        <v>7.9</v>
      </c>
      <c r="Q996" s="11">
        <v>6.3</v>
      </c>
      <c r="R996" s="152">
        <v>12</v>
      </c>
      <c r="S996" s="11">
        <v>6.3</v>
      </c>
      <c r="T996" s="11">
        <v>5.6</v>
      </c>
      <c r="U996" s="11">
        <v>8.5</v>
      </c>
      <c r="V996" s="11">
        <v>9.4700000000000006</v>
      </c>
      <c r="W996" s="152">
        <v>3.23</v>
      </c>
      <c r="X996" s="152">
        <v>107.6</v>
      </c>
      <c r="Y996" s="11">
        <v>11.2</v>
      </c>
      <c r="Z996" s="11">
        <v>9</v>
      </c>
      <c r="AA996" s="157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8.0074914575440026</v>
      </c>
    </row>
    <row r="997" spans="1:65">
      <c r="A997" s="30"/>
      <c r="B997" s="19">
        <v>1</v>
      </c>
      <c r="C997" s="9">
        <v>5</v>
      </c>
      <c r="D997" s="11">
        <v>8.4340135026071117</v>
      </c>
      <c r="E997" s="11">
        <v>7.63</v>
      </c>
      <c r="F997" s="11">
        <v>6.3998919929999998</v>
      </c>
      <c r="G997" s="11">
        <v>9.3000000000000007</v>
      </c>
      <c r="H997" s="11">
        <v>9.9146000000000001</v>
      </c>
      <c r="I997" s="11">
        <v>7.6</v>
      </c>
      <c r="J997" s="11">
        <v>6.7</v>
      </c>
      <c r="K997" s="11">
        <v>8.4</v>
      </c>
      <c r="L997" s="11">
        <v>7.3</v>
      </c>
      <c r="M997" s="11">
        <v>7.5</v>
      </c>
      <c r="N997" s="11">
        <v>6.4</v>
      </c>
      <c r="O997" s="11">
        <v>8.7097012988404376</v>
      </c>
      <c r="P997" s="11">
        <v>8.1999999999999993</v>
      </c>
      <c r="Q997" s="11">
        <v>6.2</v>
      </c>
      <c r="R997" s="152">
        <v>11.8</v>
      </c>
      <c r="S997" s="11">
        <v>6</v>
      </c>
      <c r="T997" s="11">
        <v>5.2</v>
      </c>
      <c r="U997" s="11">
        <v>9.1</v>
      </c>
      <c r="V997" s="11">
        <v>10.39</v>
      </c>
      <c r="W997" s="152">
        <v>3.08</v>
      </c>
      <c r="X997" s="152">
        <v>108.55999999999999</v>
      </c>
      <c r="Y997" s="11">
        <v>11.3</v>
      </c>
      <c r="Z997" s="11">
        <v>9.1</v>
      </c>
      <c r="AA997" s="157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118</v>
      </c>
    </row>
    <row r="998" spans="1:65">
      <c r="A998" s="30"/>
      <c r="B998" s="19">
        <v>1</v>
      </c>
      <c r="C998" s="9">
        <v>6</v>
      </c>
      <c r="D998" s="11">
        <v>8.7714905774239007</v>
      </c>
      <c r="E998" s="11">
        <v>7.34</v>
      </c>
      <c r="F998" s="11">
        <v>6.2906241549999997</v>
      </c>
      <c r="G998" s="11">
        <v>9.1999999999999993</v>
      </c>
      <c r="H998" s="11">
        <v>9.3952000000000009</v>
      </c>
      <c r="I998" s="11">
        <v>7.8</v>
      </c>
      <c r="J998" s="11">
        <v>6.7</v>
      </c>
      <c r="K998" s="11">
        <v>9.5</v>
      </c>
      <c r="L998" s="11">
        <v>7.3</v>
      </c>
      <c r="M998" s="11">
        <v>7.3</v>
      </c>
      <c r="N998" s="11">
        <v>6.5</v>
      </c>
      <c r="O998" s="11">
        <v>8.5190277774993088</v>
      </c>
      <c r="P998" s="11">
        <v>8.1999999999999993</v>
      </c>
      <c r="Q998" s="11">
        <v>6.2</v>
      </c>
      <c r="R998" s="152">
        <v>11.6</v>
      </c>
      <c r="S998" s="11">
        <v>5.7</v>
      </c>
      <c r="T998" s="11">
        <v>6</v>
      </c>
      <c r="U998" s="11">
        <v>8.4</v>
      </c>
      <c r="V998" s="11">
        <v>10.3</v>
      </c>
      <c r="W998" s="152">
        <v>3.09</v>
      </c>
      <c r="X998" s="152">
        <v>105.83999999999999</v>
      </c>
      <c r="Y998" s="11">
        <v>10.1</v>
      </c>
      <c r="Z998" s="11">
        <v>9</v>
      </c>
      <c r="AA998" s="157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20" t="s">
        <v>267</v>
      </c>
      <c r="C999" s="12"/>
      <c r="D999" s="22">
        <v>8.6898964176492655</v>
      </c>
      <c r="E999" s="22">
        <v>7.2383333333333342</v>
      </c>
      <c r="F999" s="22">
        <v>7.1186223776666653</v>
      </c>
      <c r="G999" s="22">
        <v>9.5666666666666682</v>
      </c>
      <c r="H999" s="22">
        <v>9.3240666666666669</v>
      </c>
      <c r="I999" s="22">
        <v>7.6333333333333329</v>
      </c>
      <c r="J999" s="22">
        <v>6.6500000000000012</v>
      </c>
      <c r="K999" s="22">
        <v>8.9166666666666661</v>
      </c>
      <c r="L999" s="22">
        <v>7.3499999999999988</v>
      </c>
      <c r="M999" s="22">
        <v>7.416666666666667</v>
      </c>
      <c r="N999" s="22">
        <v>6.5500000000000007</v>
      </c>
      <c r="O999" s="22">
        <v>8.2030081231099583</v>
      </c>
      <c r="P999" s="22">
        <v>8.15</v>
      </c>
      <c r="Q999" s="22">
        <v>6.1499999999999995</v>
      </c>
      <c r="R999" s="22">
        <v>11.799999999999999</v>
      </c>
      <c r="S999" s="22">
        <v>6.166666666666667</v>
      </c>
      <c r="T999" s="22">
        <v>5.75</v>
      </c>
      <c r="U999" s="22">
        <v>8.9666666666666668</v>
      </c>
      <c r="V999" s="22">
        <v>10.141666666666667</v>
      </c>
      <c r="W999" s="22">
        <v>3.0666666666666664</v>
      </c>
      <c r="X999" s="22">
        <v>107.46666666666665</v>
      </c>
      <c r="Y999" s="22">
        <v>11.25</v>
      </c>
      <c r="Z999" s="22">
        <v>8.7666666666666675</v>
      </c>
      <c r="AA999" s="157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3" t="s">
        <v>268</v>
      </c>
      <c r="C1000" s="29"/>
      <c r="D1000" s="11">
        <v>8.6200598777785302</v>
      </c>
      <c r="E1000" s="11">
        <v>7.3599999999999994</v>
      </c>
      <c r="F1000" s="11">
        <v>6.9676177285000005</v>
      </c>
      <c r="G1000" s="11">
        <v>9.5500000000000007</v>
      </c>
      <c r="H1000" s="11">
        <v>9.3095500000000015</v>
      </c>
      <c r="I1000" s="11">
        <v>7.6999999999999993</v>
      </c>
      <c r="J1000" s="11">
        <v>6.65</v>
      </c>
      <c r="K1000" s="11">
        <v>9.3000000000000007</v>
      </c>
      <c r="L1000" s="11">
        <v>7.3</v>
      </c>
      <c r="M1000" s="11">
        <v>7.4</v>
      </c>
      <c r="N1000" s="11">
        <v>6.5</v>
      </c>
      <c r="O1000" s="11">
        <v>8.3223666399999985</v>
      </c>
      <c r="P1000" s="11">
        <v>8.1999999999999993</v>
      </c>
      <c r="Q1000" s="11">
        <v>6.2</v>
      </c>
      <c r="R1000" s="11">
        <v>11.850000000000001</v>
      </c>
      <c r="S1000" s="11">
        <v>6.15</v>
      </c>
      <c r="T1000" s="11">
        <v>5.8</v>
      </c>
      <c r="U1000" s="11">
        <v>9.1</v>
      </c>
      <c r="V1000" s="11">
        <v>10.215</v>
      </c>
      <c r="W1000" s="11">
        <v>3.0750000000000002</v>
      </c>
      <c r="X1000" s="11">
        <v>107.6</v>
      </c>
      <c r="Y1000" s="11">
        <v>11.25</v>
      </c>
      <c r="Z1000" s="11">
        <v>8.9499999999999993</v>
      </c>
      <c r="AA1000" s="157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3" t="s">
        <v>269</v>
      </c>
      <c r="C1001" s="29"/>
      <c r="D1001" s="23">
        <v>0.28576602442131027</v>
      </c>
      <c r="E1001" s="23">
        <v>0.39229665645613976</v>
      </c>
      <c r="F1001" s="23">
        <v>0.77656815695205372</v>
      </c>
      <c r="G1001" s="23">
        <v>0.31411250638372662</v>
      </c>
      <c r="H1001" s="23">
        <v>0.57570964440998051</v>
      </c>
      <c r="I1001" s="23">
        <v>0.37237973450050521</v>
      </c>
      <c r="J1001" s="23">
        <v>5.4772255750516897E-2</v>
      </c>
      <c r="K1001" s="23">
        <v>0.91086039910991112</v>
      </c>
      <c r="L1001" s="23">
        <v>0.1224744871391589</v>
      </c>
      <c r="M1001" s="23">
        <v>0.24013884872437177</v>
      </c>
      <c r="N1001" s="23">
        <v>0.25884358211089564</v>
      </c>
      <c r="O1001" s="23">
        <v>0.44032574955421916</v>
      </c>
      <c r="P1001" s="23">
        <v>0.13784048752090211</v>
      </c>
      <c r="Q1001" s="23">
        <v>0.16431676725154967</v>
      </c>
      <c r="R1001" s="23">
        <v>0.2097617696340304</v>
      </c>
      <c r="S1001" s="23">
        <v>0.32041639575194436</v>
      </c>
      <c r="T1001" s="23">
        <v>0.34496376621320674</v>
      </c>
      <c r="U1001" s="23">
        <v>0.41793141383086613</v>
      </c>
      <c r="V1001" s="23">
        <v>0.4349904213504785</v>
      </c>
      <c r="W1001" s="23">
        <v>0.10893423092245456</v>
      </c>
      <c r="X1001" s="23">
        <v>0.99492043232947591</v>
      </c>
      <c r="Y1001" s="23">
        <v>1.1362218093312593</v>
      </c>
      <c r="Z1001" s="23">
        <v>0.48442405665559873</v>
      </c>
      <c r="AA1001" s="157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A1002" s="30"/>
      <c r="B1002" s="3" t="s">
        <v>87</v>
      </c>
      <c r="C1002" s="29"/>
      <c r="D1002" s="13">
        <v>3.2884859690722738E-2</v>
      </c>
      <c r="E1002" s="13">
        <v>5.4197097369026899E-2</v>
      </c>
      <c r="F1002" s="13">
        <v>0.1090896687241607</v>
      </c>
      <c r="G1002" s="13">
        <v>3.2834059900737969E-2</v>
      </c>
      <c r="H1002" s="13">
        <v>6.174447963442066E-2</v>
      </c>
      <c r="I1002" s="13">
        <v>4.8783371331943916E-2</v>
      </c>
      <c r="J1002" s="13">
        <v>8.2364294361679524E-3</v>
      </c>
      <c r="K1002" s="13">
        <v>0.10215256812447603</v>
      </c>
      <c r="L1002" s="13">
        <v>1.6663195529137267E-2</v>
      </c>
      <c r="M1002" s="13">
        <v>3.2378271738117539E-2</v>
      </c>
      <c r="N1002" s="13">
        <v>3.9518104139068033E-2</v>
      </c>
      <c r="O1002" s="13">
        <v>5.3678570464133719E-2</v>
      </c>
      <c r="P1002" s="13">
        <v>1.6912943254098419E-2</v>
      </c>
      <c r="Q1002" s="13">
        <v>2.6718173536837347E-2</v>
      </c>
      <c r="R1002" s="13">
        <v>1.7776421155426308E-2</v>
      </c>
      <c r="S1002" s="13">
        <v>5.1959415527342324E-2</v>
      </c>
      <c r="T1002" s="13">
        <v>5.9993698471862041E-2</v>
      </c>
      <c r="U1002" s="13">
        <v>4.6609451356602168E-2</v>
      </c>
      <c r="V1002" s="13">
        <v>4.2891413773259994E-2</v>
      </c>
      <c r="W1002" s="13">
        <v>3.5522031822539532E-2</v>
      </c>
      <c r="X1002" s="13">
        <v>9.2579444695670855E-3</v>
      </c>
      <c r="Y1002" s="13">
        <v>0.1009974941627786</v>
      </c>
      <c r="Z1002" s="13">
        <v>5.52574969569124E-2</v>
      </c>
      <c r="AA1002" s="157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6"/>
    </row>
    <row r="1003" spans="1:65">
      <c r="A1003" s="30"/>
      <c r="B1003" s="3" t="s">
        <v>270</v>
      </c>
      <c r="C1003" s="29"/>
      <c r="D1003" s="13">
        <v>8.5220816497076246E-2</v>
      </c>
      <c r="E1003" s="13">
        <v>-9.6054816703679435E-2</v>
      </c>
      <c r="F1003" s="13">
        <v>-0.11100468662253993</v>
      </c>
      <c r="G1003" s="13">
        <v>0.19471456415401334</v>
      </c>
      <c r="H1003" s="13">
        <v>0.16441793489299261</v>
      </c>
      <c r="I1003" s="13">
        <v>-4.6726009786519196E-2</v>
      </c>
      <c r="J1003" s="13">
        <v>-0.16952768101489313</v>
      </c>
      <c r="K1003" s="13">
        <v>0.1135405780877996</v>
      </c>
      <c r="L1003" s="13">
        <v>-8.2109542174355843E-2</v>
      </c>
      <c r="M1003" s="13">
        <v>-7.3784005141923514E-2</v>
      </c>
      <c r="N1003" s="13">
        <v>-0.18201598656354145</v>
      </c>
      <c r="O1003" s="13">
        <v>2.4416718594405307E-2</v>
      </c>
      <c r="P1003" s="13">
        <v>1.7796902214830101E-2</v>
      </c>
      <c r="Q1003" s="13">
        <v>-0.23196920875813443</v>
      </c>
      <c r="R1003" s="13">
        <v>0.47362005474049007</v>
      </c>
      <c r="S1003" s="13">
        <v>-0.22988782450002632</v>
      </c>
      <c r="T1003" s="13">
        <v>-0.28192243095272729</v>
      </c>
      <c r="U1003" s="13">
        <v>0.11978473086212382</v>
      </c>
      <c r="V1003" s="13">
        <v>0.26652232105874063</v>
      </c>
      <c r="W1003" s="13">
        <v>-0.61702529650812132</v>
      </c>
      <c r="X1003" s="13">
        <v>12.42076569628062</v>
      </c>
      <c r="Y1003" s="13">
        <v>0.404934374222925</v>
      </c>
      <c r="Z1003" s="13">
        <v>9.4808119764827392E-2</v>
      </c>
      <c r="AA1003" s="157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6"/>
    </row>
    <row r="1004" spans="1:65">
      <c r="A1004" s="30"/>
      <c r="B1004" s="46" t="s">
        <v>271</v>
      </c>
      <c r="C1004" s="47"/>
      <c r="D1004" s="45">
        <v>0.31</v>
      </c>
      <c r="E1004" s="45">
        <v>0.52</v>
      </c>
      <c r="F1004" s="45">
        <v>0.59</v>
      </c>
      <c r="G1004" s="45">
        <v>0.81</v>
      </c>
      <c r="H1004" s="45">
        <v>0.67</v>
      </c>
      <c r="I1004" s="45">
        <v>0.3</v>
      </c>
      <c r="J1004" s="45">
        <v>0.86</v>
      </c>
      <c r="K1004" s="45">
        <v>0.44</v>
      </c>
      <c r="L1004" s="45">
        <v>0.46</v>
      </c>
      <c r="M1004" s="45">
        <v>0.42</v>
      </c>
      <c r="N1004" s="45">
        <v>0.92</v>
      </c>
      <c r="O1004" s="45">
        <v>0.03</v>
      </c>
      <c r="P1004" s="45">
        <v>0</v>
      </c>
      <c r="Q1004" s="45">
        <v>1.1499999999999999</v>
      </c>
      <c r="R1004" s="45">
        <v>2.1</v>
      </c>
      <c r="S1004" s="45">
        <v>1.1399999999999999</v>
      </c>
      <c r="T1004" s="45">
        <v>1.38</v>
      </c>
      <c r="U1004" s="45">
        <v>0.47</v>
      </c>
      <c r="V1004" s="45">
        <v>1.1399999999999999</v>
      </c>
      <c r="W1004" s="45">
        <v>2.92</v>
      </c>
      <c r="X1004" s="45">
        <v>57.04</v>
      </c>
      <c r="Y1004" s="45">
        <v>1.78</v>
      </c>
      <c r="Z1004" s="45">
        <v>0.35</v>
      </c>
      <c r="AA1004" s="157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6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6"/>
    </row>
    <row r="1006" spans="1:65" ht="15">
      <c r="B1006" s="8" t="s">
        <v>617</v>
      </c>
      <c r="BM1006" s="28" t="s">
        <v>67</v>
      </c>
    </row>
    <row r="1007" spans="1:65" ht="15">
      <c r="A1007" s="25" t="s">
        <v>63</v>
      </c>
      <c r="B1007" s="18" t="s">
        <v>110</v>
      </c>
      <c r="C1007" s="15" t="s">
        <v>111</v>
      </c>
      <c r="D1007" s="16" t="s">
        <v>227</v>
      </c>
      <c r="E1007" s="17" t="s">
        <v>227</v>
      </c>
      <c r="F1007" s="17" t="s">
        <v>227</v>
      </c>
      <c r="G1007" s="17" t="s">
        <v>227</v>
      </c>
      <c r="H1007" s="17" t="s">
        <v>227</v>
      </c>
      <c r="I1007" s="17" t="s">
        <v>227</v>
      </c>
      <c r="J1007" s="17" t="s">
        <v>227</v>
      </c>
      <c r="K1007" s="17" t="s">
        <v>227</v>
      </c>
      <c r="L1007" s="17" t="s">
        <v>227</v>
      </c>
      <c r="M1007" s="17" t="s">
        <v>227</v>
      </c>
      <c r="N1007" s="17" t="s">
        <v>227</v>
      </c>
      <c r="O1007" s="17" t="s">
        <v>227</v>
      </c>
      <c r="P1007" s="17" t="s">
        <v>227</v>
      </c>
      <c r="Q1007" s="17" t="s">
        <v>227</v>
      </c>
      <c r="R1007" s="17" t="s">
        <v>227</v>
      </c>
      <c r="S1007" s="17" t="s">
        <v>227</v>
      </c>
      <c r="T1007" s="17" t="s">
        <v>227</v>
      </c>
      <c r="U1007" s="17" t="s">
        <v>227</v>
      </c>
      <c r="V1007" s="17" t="s">
        <v>227</v>
      </c>
      <c r="W1007" s="17" t="s">
        <v>227</v>
      </c>
      <c r="X1007" s="17" t="s">
        <v>227</v>
      </c>
      <c r="Y1007" s="17" t="s">
        <v>227</v>
      </c>
      <c r="Z1007" s="17" t="s">
        <v>227</v>
      </c>
      <c r="AA1007" s="17" t="s">
        <v>227</v>
      </c>
      <c r="AB1007" s="17" t="s">
        <v>227</v>
      </c>
      <c r="AC1007" s="17" t="s">
        <v>227</v>
      </c>
      <c r="AD1007" s="17" t="s">
        <v>227</v>
      </c>
      <c r="AE1007" s="157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228</v>
      </c>
      <c r="C1008" s="9" t="s">
        <v>228</v>
      </c>
      <c r="D1008" s="155" t="s">
        <v>232</v>
      </c>
      <c r="E1008" s="156" t="s">
        <v>233</v>
      </c>
      <c r="F1008" s="156" t="s">
        <v>234</v>
      </c>
      <c r="G1008" s="156" t="s">
        <v>293</v>
      </c>
      <c r="H1008" s="156" t="s">
        <v>237</v>
      </c>
      <c r="I1008" s="156" t="s">
        <v>238</v>
      </c>
      <c r="J1008" s="156" t="s">
        <v>239</v>
      </c>
      <c r="K1008" s="156" t="s">
        <v>241</v>
      </c>
      <c r="L1008" s="156" t="s">
        <v>242</v>
      </c>
      <c r="M1008" s="156" t="s">
        <v>243</v>
      </c>
      <c r="N1008" s="156" t="s">
        <v>244</v>
      </c>
      <c r="O1008" s="156" t="s">
        <v>245</v>
      </c>
      <c r="P1008" s="156" t="s">
        <v>246</v>
      </c>
      <c r="Q1008" s="156" t="s">
        <v>247</v>
      </c>
      <c r="R1008" s="156" t="s">
        <v>248</v>
      </c>
      <c r="S1008" s="156" t="s">
        <v>249</v>
      </c>
      <c r="T1008" s="156" t="s">
        <v>250</v>
      </c>
      <c r="U1008" s="156" t="s">
        <v>251</v>
      </c>
      <c r="V1008" s="156" t="s">
        <v>252</v>
      </c>
      <c r="W1008" s="156" t="s">
        <v>253</v>
      </c>
      <c r="X1008" s="156" t="s">
        <v>254</v>
      </c>
      <c r="Y1008" s="156" t="s">
        <v>255</v>
      </c>
      <c r="Z1008" s="156" t="s">
        <v>256</v>
      </c>
      <c r="AA1008" s="156" t="s">
        <v>257</v>
      </c>
      <c r="AB1008" s="156" t="s">
        <v>258</v>
      </c>
      <c r="AC1008" s="156" t="s">
        <v>259</v>
      </c>
      <c r="AD1008" s="156" t="s">
        <v>260</v>
      </c>
      <c r="AE1008" s="157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1</v>
      </c>
    </row>
    <row r="1009" spans="1:65">
      <c r="A1009" s="30"/>
      <c r="B1009" s="19"/>
      <c r="C1009" s="9"/>
      <c r="D1009" s="10" t="s">
        <v>290</v>
      </c>
      <c r="E1009" s="11" t="s">
        <v>328</v>
      </c>
      <c r="F1009" s="11" t="s">
        <v>328</v>
      </c>
      <c r="G1009" s="11" t="s">
        <v>329</v>
      </c>
      <c r="H1009" s="11" t="s">
        <v>329</v>
      </c>
      <c r="I1009" s="11" t="s">
        <v>328</v>
      </c>
      <c r="J1009" s="11" t="s">
        <v>328</v>
      </c>
      <c r="K1009" s="11" t="s">
        <v>290</v>
      </c>
      <c r="L1009" s="11" t="s">
        <v>290</v>
      </c>
      <c r="M1009" s="11" t="s">
        <v>290</v>
      </c>
      <c r="N1009" s="11" t="s">
        <v>290</v>
      </c>
      <c r="O1009" s="11" t="s">
        <v>290</v>
      </c>
      <c r="P1009" s="11" t="s">
        <v>290</v>
      </c>
      <c r="Q1009" s="11" t="s">
        <v>329</v>
      </c>
      <c r="R1009" s="11" t="s">
        <v>329</v>
      </c>
      <c r="S1009" s="11" t="s">
        <v>329</v>
      </c>
      <c r="T1009" s="11" t="s">
        <v>329</v>
      </c>
      <c r="U1009" s="11" t="s">
        <v>329</v>
      </c>
      <c r="V1009" s="11" t="s">
        <v>290</v>
      </c>
      <c r="W1009" s="11" t="s">
        <v>328</v>
      </c>
      <c r="X1009" s="11" t="s">
        <v>328</v>
      </c>
      <c r="Y1009" s="11" t="s">
        <v>290</v>
      </c>
      <c r="Z1009" s="11" t="s">
        <v>329</v>
      </c>
      <c r="AA1009" s="11" t="s">
        <v>328</v>
      </c>
      <c r="AB1009" s="11" t="s">
        <v>328</v>
      </c>
      <c r="AC1009" s="11" t="s">
        <v>290</v>
      </c>
      <c r="AD1009" s="11" t="s">
        <v>329</v>
      </c>
      <c r="AE1009" s="157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9"/>
      <c r="C1010" s="9"/>
      <c r="D1010" s="26" t="s">
        <v>330</v>
      </c>
      <c r="E1010" s="26" t="s">
        <v>331</v>
      </c>
      <c r="F1010" s="26" t="s">
        <v>330</v>
      </c>
      <c r="G1010" s="26" t="s">
        <v>332</v>
      </c>
      <c r="H1010" s="26" t="s">
        <v>333</v>
      </c>
      <c r="I1010" s="26" t="s">
        <v>333</v>
      </c>
      <c r="J1010" s="26" t="s">
        <v>333</v>
      </c>
      <c r="K1010" s="26" t="s">
        <v>333</v>
      </c>
      <c r="L1010" s="26" t="s">
        <v>333</v>
      </c>
      <c r="M1010" s="26" t="s">
        <v>333</v>
      </c>
      <c r="N1010" s="26" t="s">
        <v>333</v>
      </c>
      <c r="O1010" s="26" t="s">
        <v>333</v>
      </c>
      <c r="P1010" s="26" t="s">
        <v>333</v>
      </c>
      <c r="Q1010" s="26" t="s">
        <v>331</v>
      </c>
      <c r="R1010" s="26" t="s">
        <v>332</v>
      </c>
      <c r="S1010" s="26" t="s">
        <v>332</v>
      </c>
      <c r="T1010" s="26" t="s">
        <v>331</v>
      </c>
      <c r="U1010" s="26" t="s">
        <v>333</v>
      </c>
      <c r="V1010" s="26" t="s">
        <v>266</v>
      </c>
      <c r="W1010" s="26" t="s">
        <v>332</v>
      </c>
      <c r="X1010" s="26" t="s">
        <v>331</v>
      </c>
      <c r="Y1010" s="26" t="s">
        <v>331</v>
      </c>
      <c r="Z1010" s="26" t="s">
        <v>333</v>
      </c>
      <c r="AA1010" s="26" t="s">
        <v>333</v>
      </c>
      <c r="AB1010" s="26" t="s">
        <v>330</v>
      </c>
      <c r="AC1010" s="26" t="s">
        <v>333</v>
      </c>
      <c r="AD1010" s="26" t="s">
        <v>332</v>
      </c>
      <c r="AE1010" s="157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210">
        <v>0.25190175314043534</v>
      </c>
      <c r="E1011" s="210">
        <v>0.25519999999999998</v>
      </c>
      <c r="F1011" s="210">
        <v>0.30536921139999995</v>
      </c>
      <c r="G1011" s="210">
        <v>0.291523529</v>
      </c>
      <c r="H1011" s="210">
        <v>0.22</v>
      </c>
      <c r="I1011" s="210">
        <v>0.28039999999999998</v>
      </c>
      <c r="J1011" s="210">
        <v>0.24</v>
      </c>
      <c r="K1011" s="210">
        <v>0.24299999999999999</v>
      </c>
      <c r="L1011" s="210">
        <v>0.27600000000000002</v>
      </c>
      <c r="M1011" s="210">
        <v>0.29499999999999998</v>
      </c>
      <c r="N1011" s="210">
        <v>0.27900000000000003</v>
      </c>
      <c r="O1011" s="210">
        <v>0.27500000000000002</v>
      </c>
      <c r="P1011" s="210">
        <v>0.28799999999999998</v>
      </c>
      <c r="Q1011" s="210">
        <v>0.26761511055640003</v>
      </c>
      <c r="R1011" s="210">
        <v>0.23799999999999996</v>
      </c>
      <c r="S1011" s="210">
        <v>0.27</v>
      </c>
      <c r="T1011" s="210">
        <v>0.31</v>
      </c>
      <c r="U1011" s="210">
        <v>0.26</v>
      </c>
      <c r="V1011" s="210">
        <v>0.26400000000000001</v>
      </c>
      <c r="W1011" s="210">
        <v>0.26</v>
      </c>
      <c r="X1011" s="210">
        <v>0.24160000000000001</v>
      </c>
      <c r="Y1011" s="210">
        <v>0.27659999999999996</v>
      </c>
      <c r="Z1011" s="209">
        <v>0.35500000000000004</v>
      </c>
      <c r="AA1011" s="210">
        <v>0.28660000000000002</v>
      </c>
      <c r="AB1011" s="210">
        <v>0.24784</v>
      </c>
      <c r="AC1011" s="211">
        <v>0.32700000000000001</v>
      </c>
      <c r="AD1011" s="210">
        <v>0.3</v>
      </c>
      <c r="AE1011" s="212"/>
      <c r="AF1011" s="213"/>
      <c r="AG1011" s="213"/>
      <c r="AH1011" s="213"/>
      <c r="AI1011" s="213"/>
      <c r="AJ1011" s="213"/>
      <c r="AK1011" s="213"/>
      <c r="AL1011" s="213"/>
      <c r="AM1011" s="213"/>
      <c r="AN1011" s="213"/>
      <c r="AO1011" s="213"/>
      <c r="AP1011" s="213"/>
      <c r="AQ1011" s="213"/>
      <c r="AR1011" s="213"/>
      <c r="AS1011" s="213"/>
      <c r="AT1011" s="213"/>
      <c r="AU1011" s="213"/>
      <c r="AV1011" s="213"/>
      <c r="AW1011" s="213"/>
      <c r="AX1011" s="213"/>
      <c r="AY1011" s="213"/>
      <c r="AZ1011" s="213"/>
      <c r="BA1011" s="213"/>
      <c r="BB1011" s="213"/>
      <c r="BC1011" s="213"/>
      <c r="BD1011" s="213"/>
      <c r="BE1011" s="213"/>
      <c r="BF1011" s="213"/>
      <c r="BG1011" s="213"/>
      <c r="BH1011" s="213"/>
      <c r="BI1011" s="213"/>
      <c r="BJ1011" s="213"/>
      <c r="BK1011" s="213"/>
      <c r="BL1011" s="213"/>
      <c r="BM1011" s="214">
        <v>1</v>
      </c>
    </row>
    <row r="1012" spans="1:65">
      <c r="A1012" s="30"/>
      <c r="B1012" s="19">
        <v>1</v>
      </c>
      <c r="C1012" s="9">
        <v>2</v>
      </c>
      <c r="D1012" s="23">
        <v>0.25476243810564614</v>
      </c>
      <c r="E1012" s="23">
        <v>0.25639999999999996</v>
      </c>
      <c r="F1012" s="23">
        <v>0.30325972610000002</v>
      </c>
      <c r="G1012" s="23">
        <v>0.29999319359999999</v>
      </c>
      <c r="H1012" s="23">
        <v>0.22</v>
      </c>
      <c r="I1012" s="23">
        <v>0.27279999999999999</v>
      </c>
      <c r="J1012" s="23">
        <v>0.24</v>
      </c>
      <c r="K1012" s="23">
        <v>0.26</v>
      </c>
      <c r="L1012" s="23">
        <v>0.27400000000000002</v>
      </c>
      <c r="M1012" s="217">
        <v>0.28100000000000003</v>
      </c>
      <c r="N1012" s="23">
        <v>0.27800000000000002</v>
      </c>
      <c r="O1012" s="23">
        <v>0.27400000000000002</v>
      </c>
      <c r="P1012" s="23">
        <v>0.28000000000000003</v>
      </c>
      <c r="Q1012" s="23">
        <v>0.28200295835639999</v>
      </c>
      <c r="R1012" s="23">
        <v>0.23100000000000001</v>
      </c>
      <c r="S1012" s="23">
        <v>0.27</v>
      </c>
      <c r="T1012" s="23">
        <v>0.31</v>
      </c>
      <c r="U1012" s="23">
        <v>0.27</v>
      </c>
      <c r="V1012" s="23">
        <v>0.25900000000000001</v>
      </c>
      <c r="W1012" s="23">
        <v>0.26</v>
      </c>
      <c r="X1012" s="23">
        <v>0.24440000000000001</v>
      </c>
      <c r="Y1012" s="23">
        <v>0.27430000000000004</v>
      </c>
      <c r="Z1012" s="217">
        <v>0.37</v>
      </c>
      <c r="AA1012" s="23">
        <v>0.27879999999999999</v>
      </c>
      <c r="AB1012" s="23">
        <v>0.24575999999999998</v>
      </c>
      <c r="AC1012" s="216">
        <v>0.39900000000000002</v>
      </c>
      <c r="AD1012" s="23">
        <v>0.27</v>
      </c>
      <c r="AE1012" s="212"/>
      <c r="AF1012" s="213"/>
      <c r="AG1012" s="213"/>
      <c r="AH1012" s="213"/>
      <c r="AI1012" s="213"/>
      <c r="AJ1012" s="213"/>
      <c r="AK1012" s="213"/>
      <c r="AL1012" s="213"/>
      <c r="AM1012" s="213"/>
      <c r="AN1012" s="213"/>
      <c r="AO1012" s="213"/>
      <c r="AP1012" s="213"/>
      <c r="AQ1012" s="213"/>
      <c r="AR1012" s="213"/>
      <c r="AS1012" s="213"/>
      <c r="AT1012" s="213"/>
      <c r="AU1012" s="213"/>
      <c r="AV1012" s="213"/>
      <c r="AW1012" s="213"/>
      <c r="AX1012" s="213"/>
      <c r="AY1012" s="213"/>
      <c r="AZ1012" s="213"/>
      <c r="BA1012" s="213"/>
      <c r="BB1012" s="213"/>
      <c r="BC1012" s="213"/>
      <c r="BD1012" s="213"/>
      <c r="BE1012" s="213"/>
      <c r="BF1012" s="213"/>
      <c r="BG1012" s="213"/>
      <c r="BH1012" s="213"/>
      <c r="BI1012" s="213"/>
      <c r="BJ1012" s="213"/>
      <c r="BK1012" s="213"/>
      <c r="BL1012" s="213"/>
      <c r="BM1012" s="214">
        <v>29</v>
      </c>
    </row>
    <row r="1013" spans="1:65">
      <c r="A1013" s="30"/>
      <c r="B1013" s="19">
        <v>1</v>
      </c>
      <c r="C1013" s="9">
        <v>3</v>
      </c>
      <c r="D1013" s="23">
        <v>0.25840048967750329</v>
      </c>
      <c r="E1013" s="23">
        <v>0.25430000000000003</v>
      </c>
      <c r="F1013" s="23">
        <v>0.3054014927</v>
      </c>
      <c r="G1013" s="23">
        <v>0.29991383739999999</v>
      </c>
      <c r="H1013" s="23">
        <v>0.22</v>
      </c>
      <c r="I1013" s="23">
        <v>0.28000000000000003</v>
      </c>
      <c r="J1013" s="23">
        <v>0.25</v>
      </c>
      <c r="K1013" s="23">
        <v>0.25800000000000001</v>
      </c>
      <c r="L1013" s="23">
        <v>0.27900000000000003</v>
      </c>
      <c r="M1013" s="23">
        <v>0.29299999999999998</v>
      </c>
      <c r="N1013" s="23">
        <v>0.27500000000000002</v>
      </c>
      <c r="O1013" s="23">
        <v>0.27300000000000002</v>
      </c>
      <c r="P1013" s="23">
        <v>0.28000000000000003</v>
      </c>
      <c r="Q1013" s="23">
        <v>0.27401400166638434</v>
      </c>
      <c r="R1013" s="23">
        <v>0.22999999999999998</v>
      </c>
      <c r="S1013" s="23">
        <v>0.28999999999999998</v>
      </c>
      <c r="T1013" s="23">
        <v>0.312</v>
      </c>
      <c r="U1013" s="23">
        <v>0.27</v>
      </c>
      <c r="V1013" s="23">
        <v>0.249</v>
      </c>
      <c r="W1013" s="23">
        <v>0.26</v>
      </c>
      <c r="X1013" s="23">
        <v>0.25339999999999996</v>
      </c>
      <c r="Y1013" s="23">
        <v>0.28769999999999996</v>
      </c>
      <c r="Z1013" s="217">
        <v>0.35500000000000004</v>
      </c>
      <c r="AA1013" s="23">
        <v>0.28179999999999999</v>
      </c>
      <c r="AB1013" s="23">
        <v>0.24551999999999999</v>
      </c>
      <c r="AC1013" s="216">
        <v>0.38600000000000001</v>
      </c>
      <c r="AD1013" s="23">
        <v>0.28999999999999998</v>
      </c>
      <c r="AE1013" s="212"/>
      <c r="AF1013" s="213"/>
      <c r="AG1013" s="213"/>
      <c r="AH1013" s="213"/>
      <c r="AI1013" s="213"/>
      <c r="AJ1013" s="213"/>
      <c r="AK1013" s="213"/>
      <c r="AL1013" s="213"/>
      <c r="AM1013" s="213"/>
      <c r="AN1013" s="213"/>
      <c r="AO1013" s="213"/>
      <c r="AP1013" s="213"/>
      <c r="AQ1013" s="213"/>
      <c r="AR1013" s="213"/>
      <c r="AS1013" s="213"/>
      <c r="AT1013" s="213"/>
      <c r="AU1013" s="213"/>
      <c r="AV1013" s="213"/>
      <c r="AW1013" s="213"/>
      <c r="AX1013" s="213"/>
      <c r="AY1013" s="213"/>
      <c r="AZ1013" s="213"/>
      <c r="BA1013" s="213"/>
      <c r="BB1013" s="213"/>
      <c r="BC1013" s="213"/>
      <c r="BD1013" s="213"/>
      <c r="BE1013" s="213"/>
      <c r="BF1013" s="213"/>
      <c r="BG1013" s="213"/>
      <c r="BH1013" s="213"/>
      <c r="BI1013" s="213"/>
      <c r="BJ1013" s="213"/>
      <c r="BK1013" s="213"/>
      <c r="BL1013" s="213"/>
      <c r="BM1013" s="214">
        <v>16</v>
      </c>
    </row>
    <row r="1014" spans="1:65">
      <c r="A1014" s="30"/>
      <c r="B1014" s="19">
        <v>1</v>
      </c>
      <c r="C1014" s="9">
        <v>4</v>
      </c>
      <c r="D1014" s="23">
        <v>0.25198998366736791</v>
      </c>
      <c r="E1014" s="23">
        <v>0.25980000000000003</v>
      </c>
      <c r="F1014" s="23">
        <v>0.30349584979999999</v>
      </c>
      <c r="G1014" s="23">
        <v>0.2921878181</v>
      </c>
      <c r="H1014" s="23">
        <v>0.24</v>
      </c>
      <c r="I1014" s="23">
        <v>0.28849999999999998</v>
      </c>
      <c r="J1014" s="23">
        <v>0.24</v>
      </c>
      <c r="K1014" s="23">
        <v>0.24299999999999999</v>
      </c>
      <c r="L1014" s="23">
        <v>0.27900000000000003</v>
      </c>
      <c r="M1014" s="23">
        <v>0.29199999999999998</v>
      </c>
      <c r="N1014" s="23">
        <v>0.27300000000000002</v>
      </c>
      <c r="O1014" s="23">
        <v>0.27700000000000002</v>
      </c>
      <c r="P1014" s="23">
        <v>0.28100000000000003</v>
      </c>
      <c r="Q1014" s="23">
        <v>0.27886212418973333</v>
      </c>
      <c r="R1014" s="23">
        <v>0.23400000000000001</v>
      </c>
      <c r="S1014" s="23">
        <v>0.28999999999999998</v>
      </c>
      <c r="T1014" s="23">
        <v>0.315</v>
      </c>
      <c r="U1014" s="23">
        <v>0.26</v>
      </c>
      <c r="V1014" s="23">
        <v>0.25800000000000001</v>
      </c>
      <c r="W1014" s="23">
        <v>0.26</v>
      </c>
      <c r="X1014" s="23">
        <v>0.2404</v>
      </c>
      <c r="Y1014" s="23">
        <v>0.27150000000000002</v>
      </c>
      <c r="Z1014" s="23">
        <v>0.30199999999999999</v>
      </c>
      <c r="AA1014" s="23">
        <v>0.29020000000000001</v>
      </c>
      <c r="AB1014" s="23">
        <v>0.24695999999999999</v>
      </c>
      <c r="AC1014" s="216">
        <v>0.36299999999999999</v>
      </c>
      <c r="AD1014" s="23">
        <v>0.28999999999999998</v>
      </c>
      <c r="AE1014" s="212"/>
      <c r="AF1014" s="213"/>
      <c r="AG1014" s="213"/>
      <c r="AH1014" s="213"/>
      <c r="AI1014" s="213"/>
      <c r="AJ1014" s="213"/>
      <c r="AK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AX1014" s="213"/>
      <c r="AY1014" s="213"/>
      <c r="AZ1014" s="213"/>
      <c r="BA1014" s="213"/>
      <c r="BB1014" s="213"/>
      <c r="BC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4">
        <v>0.27158459589489869</v>
      </c>
    </row>
    <row r="1015" spans="1:65">
      <c r="A1015" s="30"/>
      <c r="B1015" s="19">
        <v>1</v>
      </c>
      <c r="C1015" s="9">
        <v>5</v>
      </c>
      <c r="D1015" s="23">
        <v>0.25109553583334632</v>
      </c>
      <c r="E1015" s="23">
        <v>0.2671</v>
      </c>
      <c r="F1015" s="23">
        <v>0.30193762120000001</v>
      </c>
      <c r="G1015" s="23">
        <v>0.29049076280000002</v>
      </c>
      <c r="H1015" s="23">
        <v>0.22</v>
      </c>
      <c r="I1015" s="23">
        <v>0.29010000000000002</v>
      </c>
      <c r="J1015" s="23">
        <v>0.24</v>
      </c>
      <c r="K1015" s="23">
        <v>0.245</v>
      </c>
      <c r="L1015" s="23">
        <v>0.27800000000000002</v>
      </c>
      <c r="M1015" s="23">
        <v>0.29499999999999998</v>
      </c>
      <c r="N1015" s="23">
        <v>0.27200000000000002</v>
      </c>
      <c r="O1015" s="23">
        <v>0.28199999999999997</v>
      </c>
      <c r="P1015" s="23">
        <v>0.27800000000000002</v>
      </c>
      <c r="Q1015" s="23">
        <v>0.2661904082564</v>
      </c>
      <c r="R1015" s="23">
        <v>0.23300000000000001</v>
      </c>
      <c r="S1015" s="23">
        <v>0.28999999999999998</v>
      </c>
      <c r="T1015" s="23">
        <v>0.30399999999999999</v>
      </c>
      <c r="U1015" s="23">
        <v>0.28000000000000003</v>
      </c>
      <c r="V1015" s="23">
        <v>0.254</v>
      </c>
      <c r="W1015" s="23">
        <v>0.26</v>
      </c>
      <c r="X1015" s="23">
        <v>0.24740000000000001</v>
      </c>
      <c r="Y1015" s="23">
        <v>0.27750000000000002</v>
      </c>
      <c r="Z1015" s="23">
        <v>0.309</v>
      </c>
      <c r="AA1015" s="23">
        <v>0.2782</v>
      </c>
      <c r="AB1015" s="23">
        <v>0.24784</v>
      </c>
      <c r="AC1015" s="216">
        <v>0.36299999999999999</v>
      </c>
      <c r="AD1015" s="23">
        <v>0.28999999999999998</v>
      </c>
      <c r="AE1015" s="212"/>
      <c r="AF1015" s="213"/>
      <c r="AG1015" s="213"/>
      <c r="AH1015" s="213"/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AX1015" s="213"/>
      <c r="AY1015" s="213"/>
      <c r="AZ1015" s="213"/>
      <c r="BA1015" s="213"/>
      <c r="BB1015" s="213"/>
      <c r="BC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4">
        <v>119</v>
      </c>
    </row>
    <row r="1016" spans="1:65">
      <c r="A1016" s="30"/>
      <c r="B1016" s="19">
        <v>1</v>
      </c>
      <c r="C1016" s="9">
        <v>6</v>
      </c>
      <c r="D1016" s="23">
        <v>0.25029064876295126</v>
      </c>
      <c r="E1016" s="23">
        <v>0.26489999999999997</v>
      </c>
      <c r="F1016" s="23">
        <v>0.30151588000000001</v>
      </c>
      <c r="G1016" s="23">
        <v>0.29740686850000003</v>
      </c>
      <c r="H1016" s="23">
        <v>0.22999999999999998</v>
      </c>
      <c r="I1016" s="23">
        <v>0.28420000000000001</v>
      </c>
      <c r="J1016" s="23">
        <v>0.25</v>
      </c>
      <c r="K1016" s="23">
        <v>0.26400000000000001</v>
      </c>
      <c r="L1016" s="23">
        <v>0.27600000000000002</v>
      </c>
      <c r="M1016" s="23">
        <v>0.29399999999999998</v>
      </c>
      <c r="N1016" s="23">
        <v>0.27400000000000002</v>
      </c>
      <c r="O1016" s="23">
        <v>0.28100000000000003</v>
      </c>
      <c r="P1016" s="23">
        <v>0.27900000000000003</v>
      </c>
      <c r="Q1016" s="23">
        <v>0.27323680425640001</v>
      </c>
      <c r="R1016" s="23">
        <v>0.23599999999999996</v>
      </c>
      <c r="S1016" s="23">
        <v>0.28999999999999998</v>
      </c>
      <c r="T1016" s="23">
        <v>0.3</v>
      </c>
      <c r="U1016" s="23">
        <v>0.27</v>
      </c>
      <c r="V1016" s="23">
        <v>0.26400000000000001</v>
      </c>
      <c r="W1016" s="23">
        <v>0.26</v>
      </c>
      <c r="X1016" s="23">
        <v>0.24359999999999998</v>
      </c>
      <c r="Y1016" s="23">
        <v>0.28149999999999997</v>
      </c>
      <c r="Z1016" s="23">
        <v>0.33100000000000002</v>
      </c>
      <c r="AA1016" s="23">
        <v>0.28360000000000002</v>
      </c>
      <c r="AB1016" s="23">
        <v>0.24607999999999999</v>
      </c>
      <c r="AC1016" s="216">
        <v>0.32900000000000001</v>
      </c>
      <c r="AD1016" s="23">
        <v>0.3</v>
      </c>
      <c r="AE1016" s="212"/>
      <c r="AF1016" s="213"/>
      <c r="AG1016" s="213"/>
      <c r="AH1016" s="213"/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AX1016" s="213"/>
      <c r="AY1016" s="213"/>
      <c r="AZ1016" s="213"/>
      <c r="BA1016" s="213"/>
      <c r="BB1016" s="213"/>
      <c r="BC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57"/>
    </row>
    <row r="1017" spans="1:65">
      <c r="A1017" s="30"/>
      <c r="B1017" s="20" t="s">
        <v>267</v>
      </c>
      <c r="C1017" s="12"/>
      <c r="D1017" s="218">
        <v>0.25307347486454168</v>
      </c>
      <c r="E1017" s="218">
        <v>0.25961666666666666</v>
      </c>
      <c r="F1017" s="218">
        <v>0.30349663020000001</v>
      </c>
      <c r="G1017" s="218">
        <v>0.29525266823333335</v>
      </c>
      <c r="H1017" s="218">
        <v>0.22500000000000001</v>
      </c>
      <c r="I1017" s="218">
        <v>0.28266666666666668</v>
      </c>
      <c r="J1017" s="218">
        <v>0.24333333333333332</v>
      </c>
      <c r="K1017" s="218">
        <v>0.25216666666666671</v>
      </c>
      <c r="L1017" s="218">
        <v>0.27700000000000002</v>
      </c>
      <c r="M1017" s="218">
        <v>0.29166666666666669</v>
      </c>
      <c r="N1017" s="218">
        <v>0.27516666666666667</v>
      </c>
      <c r="O1017" s="218">
        <v>0.27700000000000008</v>
      </c>
      <c r="P1017" s="218">
        <v>0.28099999999999997</v>
      </c>
      <c r="Q1017" s="218">
        <v>0.27365356788028627</v>
      </c>
      <c r="R1017" s="218">
        <v>0.23366666666666666</v>
      </c>
      <c r="S1017" s="218">
        <v>0.28333333333333338</v>
      </c>
      <c r="T1017" s="218">
        <v>0.3085</v>
      </c>
      <c r="U1017" s="218">
        <v>0.26833333333333337</v>
      </c>
      <c r="V1017" s="218">
        <v>0.25800000000000001</v>
      </c>
      <c r="W1017" s="218">
        <v>0.26</v>
      </c>
      <c r="X1017" s="218">
        <v>0.24513333333333334</v>
      </c>
      <c r="Y1017" s="218">
        <v>0.27818333333333328</v>
      </c>
      <c r="Z1017" s="218">
        <v>0.33700000000000002</v>
      </c>
      <c r="AA1017" s="218">
        <v>0.28320000000000001</v>
      </c>
      <c r="AB1017" s="218">
        <v>0.24666666666666667</v>
      </c>
      <c r="AC1017" s="218">
        <v>0.36116666666666669</v>
      </c>
      <c r="AD1017" s="218">
        <v>0.29000000000000004</v>
      </c>
      <c r="AE1017" s="212"/>
      <c r="AF1017" s="213"/>
      <c r="AG1017" s="213"/>
      <c r="AH1017" s="213"/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AX1017" s="213"/>
      <c r="AY1017" s="213"/>
      <c r="AZ1017" s="213"/>
      <c r="BA1017" s="213"/>
      <c r="BB1017" s="213"/>
      <c r="BC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57"/>
    </row>
    <row r="1018" spans="1:65">
      <c r="A1018" s="30"/>
      <c r="B1018" s="3" t="s">
        <v>268</v>
      </c>
      <c r="C1018" s="29"/>
      <c r="D1018" s="23">
        <v>0.25194586840390165</v>
      </c>
      <c r="E1018" s="23">
        <v>0.2581</v>
      </c>
      <c r="F1018" s="23">
        <v>0.30337778795000003</v>
      </c>
      <c r="G1018" s="23">
        <v>0.29479734330000001</v>
      </c>
      <c r="H1018" s="23">
        <v>0.22</v>
      </c>
      <c r="I1018" s="23">
        <v>0.2823</v>
      </c>
      <c r="J1018" s="23">
        <v>0.24</v>
      </c>
      <c r="K1018" s="23">
        <v>0.2515</v>
      </c>
      <c r="L1018" s="23">
        <v>0.27700000000000002</v>
      </c>
      <c r="M1018" s="23">
        <v>0.29349999999999998</v>
      </c>
      <c r="N1018" s="23">
        <v>0.27450000000000002</v>
      </c>
      <c r="O1018" s="23">
        <v>0.27600000000000002</v>
      </c>
      <c r="P1018" s="23">
        <v>0.28000000000000003</v>
      </c>
      <c r="Q1018" s="23">
        <v>0.27362540296139215</v>
      </c>
      <c r="R1018" s="23">
        <v>0.23350000000000001</v>
      </c>
      <c r="S1018" s="23">
        <v>0.28999999999999998</v>
      </c>
      <c r="T1018" s="23">
        <v>0.31</v>
      </c>
      <c r="U1018" s="23">
        <v>0.27</v>
      </c>
      <c r="V1018" s="23">
        <v>0.25850000000000001</v>
      </c>
      <c r="W1018" s="23">
        <v>0.26</v>
      </c>
      <c r="X1018" s="23">
        <v>0.24399999999999999</v>
      </c>
      <c r="Y1018" s="23">
        <v>0.27705000000000002</v>
      </c>
      <c r="Z1018" s="23">
        <v>0.34300000000000003</v>
      </c>
      <c r="AA1018" s="23">
        <v>0.28270000000000001</v>
      </c>
      <c r="AB1018" s="23">
        <v>0.24651999999999999</v>
      </c>
      <c r="AC1018" s="23">
        <v>0.36299999999999999</v>
      </c>
      <c r="AD1018" s="23">
        <v>0.28999999999999998</v>
      </c>
      <c r="AE1018" s="212"/>
      <c r="AF1018" s="213"/>
      <c r="AG1018" s="213"/>
      <c r="AH1018" s="213"/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AX1018" s="213"/>
      <c r="AY1018" s="213"/>
      <c r="AZ1018" s="213"/>
      <c r="BA1018" s="213"/>
      <c r="BB1018" s="213"/>
      <c r="BC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57"/>
    </row>
    <row r="1019" spans="1:65">
      <c r="A1019" s="30"/>
      <c r="B1019" s="3" t="s">
        <v>269</v>
      </c>
      <c r="C1019" s="29"/>
      <c r="D1019" s="23">
        <v>3.0143965413737201E-3</v>
      </c>
      <c r="E1019" s="23">
        <v>5.3304471357163499E-3</v>
      </c>
      <c r="F1019" s="23">
        <v>1.6459080213062597E-3</v>
      </c>
      <c r="G1019" s="23">
        <v>4.3546569706140901E-3</v>
      </c>
      <c r="H1019" s="23">
        <v>8.3666002653407495E-3</v>
      </c>
      <c r="I1019" s="23">
        <v>6.344026061316798E-3</v>
      </c>
      <c r="J1019" s="23">
        <v>5.1639777949432277E-3</v>
      </c>
      <c r="K1019" s="23">
        <v>9.5376447127509846E-3</v>
      </c>
      <c r="L1019" s="23">
        <v>2.0000000000000018E-3</v>
      </c>
      <c r="M1019" s="23">
        <v>5.3541261347363192E-3</v>
      </c>
      <c r="N1019" s="23">
        <v>2.7868739954771331E-3</v>
      </c>
      <c r="O1019" s="23">
        <v>3.74165738677393E-3</v>
      </c>
      <c r="P1019" s="23">
        <v>3.577708763999645E-3</v>
      </c>
      <c r="Q1019" s="23">
        <v>6.153156962204958E-3</v>
      </c>
      <c r="R1019" s="23">
        <v>3.0110906108363087E-3</v>
      </c>
      <c r="S1019" s="23">
        <v>1.0327955589886426E-2</v>
      </c>
      <c r="T1019" s="23">
        <v>5.5045435778091588E-3</v>
      </c>
      <c r="U1019" s="23">
        <v>7.5277265270908165E-3</v>
      </c>
      <c r="V1019" s="23">
        <v>5.8309518948453055E-3</v>
      </c>
      <c r="W1019" s="23">
        <v>0</v>
      </c>
      <c r="X1019" s="23">
        <v>4.7170612320242911E-3</v>
      </c>
      <c r="Y1019" s="23">
        <v>5.7321607328010586E-3</v>
      </c>
      <c r="Z1019" s="23">
        <v>2.7502727137504027E-2</v>
      </c>
      <c r="AA1019" s="23">
        <v>4.6268779970948101E-3</v>
      </c>
      <c r="AB1019" s="23">
        <v>1.0315554598113879E-3</v>
      </c>
      <c r="AC1019" s="23">
        <v>2.9178188200549168E-2</v>
      </c>
      <c r="AD1019" s="23">
        <v>1.0954451150103312E-2</v>
      </c>
      <c r="AE1019" s="212"/>
      <c r="AF1019" s="213"/>
      <c r="AG1019" s="213"/>
      <c r="AH1019" s="213"/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AX1019" s="213"/>
      <c r="AY1019" s="213"/>
      <c r="AZ1019" s="213"/>
      <c r="BA1019" s="213"/>
      <c r="BB1019" s="213"/>
      <c r="BC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57"/>
    </row>
    <row r="1020" spans="1:65">
      <c r="A1020" s="30"/>
      <c r="B1020" s="3" t="s">
        <v>87</v>
      </c>
      <c r="C1020" s="29"/>
      <c r="D1020" s="13">
        <v>1.1911151664500536E-2</v>
      </c>
      <c r="E1020" s="13">
        <v>2.0531991278357899E-2</v>
      </c>
      <c r="F1020" s="13">
        <v>5.4231508937072201E-3</v>
      </c>
      <c r="G1020" s="13">
        <v>1.4748916569223605E-2</v>
      </c>
      <c r="H1020" s="13">
        <v>3.7184890068181105E-2</v>
      </c>
      <c r="I1020" s="13">
        <v>2.2443488424469804E-2</v>
      </c>
      <c r="J1020" s="13">
        <v>2.1221826554561212E-2</v>
      </c>
      <c r="K1020" s="13">
        <v>3.7822781412099077E-2</v>
      </c>
      <c r="L1020" s="13">
        <v>7.2202166064982004E-3</v>
      </c>
      <c r="M1020" s="13">
        <v>1.8357003890524522E-2</v>
      </c>
      <c r="N1020" s="13">
        <v>1.0127949105307571E-2</v>
      </c>
      <c r="O1020" s="13">
        <v>1.3507788399905881E-2</v>
      </c>
      <c r="P1020" s="13">
        <v>1.2732059658361727E-2</v>
      </c>
      <c r="Q1020" s="13">
        <v>2.2485206423096028E-2</v>
      </c>
      <c r="R1020" s="13">
        <v>1.2886265096303747E-2</v>
      </c>
      <c r="S1020" s="13">
        <v>3.6451607964305029E-2</v>
      </c>
      <c r="T1020" s="13">
        <v>1.7842928939413805E-2</v>
      </c>
      <c r="U1020" s="13">
        <v>2.8053639231394343E-2</v>
      </c>
      <c r="V1020" s="13">
        <v>2.2600588739710485E-2</v>
      </c>
      <c r="W1020" s="13">
        <v>0</v>
      </c>
      <c r="X1020" s="13">
        <v>1.9242838857863574E-2</v>
      </c>
      <c r="Y1020" s="13">
        <v>2.0605694324370233E-2</v>
      </c>
      <c r="Z1020" s="13">
        <v>8.1610466283394731E-2</v>
      </c>
      <c r="AA1020" s="13">
        <v>1.6337846034939301E-2</v>
      </c>
      <c r="AB1020" s="13">
        <v>4.1819815938299509E-3</v>
      </c>
      <c r="AC1020" s="13">
        <v>8.0788707523440237E-2</v>
      </c>
      <c r="AD1020" s="13">
        <v>3.7773969483114865E-2</v>
      </c>
      <c r="AE1020" s="157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6"/>
    </row>
    <row r="1021" spans="1:65">
      <c r="A1021" s="30"/>
      <c r="B1021" s="3" t="s">
        <v>270</v>
      </c>
      <c r="C1021" s="29"/>
      <c r="D1021" s="13">
        <v>-6.8159686926870799E-2</v>
      </c>
      <c r="E1021" s="13">
        <v>-4.4067039917328521E-2</v>
      </c>
      <c r="F1021" s="13">
        <v>0.11750310874572234</v>
      </c>
      <c r="G1021" s="13">
        <v>8.714806618706028E-2</v>
      </c>
      <c r="H1021" s="13">
        <v>-0.17152885914386173</v>
      </c>
      <c r="I1021" s="13">
        <v>4.0805225845933712E-2</v>
      </c>
      <c r="J1021" s="13">
        <v>-0.10402380322225058</v>
      </c>
      <c r="K1021" s="13">
        <v>-7.1498639914564954E-2</v>
      </c>
      <c r="L1021" s="13">
        <v>1.9940026742890193E-2</v>
      </c>
      <c r="M1021" s="13">
        <v>7.3944071480179341E-2</v>
      </c>
      <c r="N1021" s="13">
        <v>1.3189521150729133E-2</v>
      </c>
      <c r="O1021" s="13">
        <v>1.9940026742890415E-2</v>
      </c>
      <c r="P1021" s="13">
        <v>3.4668402580332547E-2</v>
      </c>
      <c r="Q1021" s="13">
        <v>7.6181492494820091E-3</v>
      </c>
      <c r="R1021" s="13">
        <v>-0.13961737816273645</v>
      </c>
      <c r="S1021" s="13">
        <v>4.3259955152174179E-2</v>
      </c>
      <c r="T1021" s="13">
        <v>0.13592598646274956</v>
      </c>
      <c r="U1021" s="13">
        <v>-1.197145423823498E-2</v>
      </c>
      <c r="V1021" s="13">
        <v>-5.001975848496143E-2</v>
      </c>
      <c r="W1021" s="13">
        <v>-4.2655570566240253E-2</v>
      </c>
      <c r="X1021" s="13">
        <v>-9.7396034095401318E-2</v>
      </c>
      <c r="Y1021" s="13">
        <v>2.4297171261466799E-2</v>
      </c>
      <c r="Z1021" s="13">
        <v>0.24086566430452705</v>
      </c>
      <c r="AA1021" s="13">
        <v>4.2769009290926085E-2</v>
      </c>
      <c r="AB1021" s="13">
        <v>-9.1750156691048468E-2</v>
      </c>
      <c r="AC1021" s="13">
        <v>0.32984960165574195</v>
      </c>
      <c r="AD1021" s="13">
        <v>6.7807248214578397E-2</v>
      </c>
      <c r="AE1021" s="157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6"/>
    </row>
    <row r="1022" spans="1:65">
      <c r="A1022" s="30"/>
      <c r="B1022" s="46" t="s">
        <v>271</v>
      </c>
      <c r="C1022" s="47"/>
      <c r="D1022" s="45">
        <v>0.93</v>
      </c>
      <c r="E1022" s="45">
        <v>0.67</v>
      </c>
      <c r="F1022" s="45">
        <v>1.03</v>
      </c>
      <c r="G1022" s="45">
        <v>0.71</v>
      </c>
      <c r="H1022" s="45">
        <v>2.02</v>
      </c>
      <c r="I1022" s="45">
        <v>0.22</v>
      </c>
      <c r="J1022" s="45">
        <v>1.31</v>
      </c>
      <c r="K1022" s="45">
        <v>0.96</v>
      </c>
      <c r="L1022" s="45">
        <v>0</v>
      </c>
      <c r="M1022" s="45">
        <v>0.56999999999999995</v>
      </c>
      <c r="N1022" s="45">
        <v>7.0000000000000007E-2</v>
      </c>
      <c r="O1022" s="45">
        <v>0</v>
      </c>
      <c r="P1022" s="45">
        <v>0.16</v>
      </c>
      <c r="Q1022" s="45">
        <v>0.13</v>
      </c>
      <c r="R1022" s="45">
        <v>1.68</v>
      </c>
      <c r="S1022" s="45">
        <v>0.25</v>
      </c>
      <c r="T1022" s="45">
        <v>1.22</v>
      </c>
      <c r="U1022" s="45">
        <v>0.34</v>
      </c>
      <c r="V1022" s="45">
        <v>0.74</v>
      </c>
      <c r="W1022" s="45">
        <v>0.66</v>
      </c>
      <c r="X1022" s="45">
        <v>1.24</v>
      </c>
      <c r="Y1022" s="45">
        <v>0.05</v>
      </c>
      <c r="Z1022" s="45">
        <v>2.33</v>
      </c>
      <c r="AA1022" s="45">
        <v>0.24</v>
      </c>
      <c r="AB1022" s="45">
        <v>1.18</v>
      </c>
      <c r="AC1022" s="45">
        <v>3.26</v>
      </c>
      <c r="AD1022" s="45">
        <v>0.5</v>
      </c>
      <c r="AE1022" s="157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6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BM1023" s="56"/>
    </row>
    <row r="1024" spans="1:65" ht="15">
      <c r="B1024" s="8" t="s">
        <v>618</v>
      </c>
      <c r="BM1024" s="28" t="s">
        <v>67</v>
      </c>
    </row>
    <row r="1025" spans="1:65" ht="15">
      <c r="A1025" s="25" t="s">
        <v>64</v>
      </c>
      <c r="B1025" s="18" t="s">
        <v>110</v>
      </c>
      <c r="C1025" s="15" t="s">
        <v>111</v>
      </c>
      <c r="D1025" s="16" t="s">
        <v>227</v>
      </c>
      <c r="E1025" s="17" t="s">
        <v>227</v>
      </c>
      <c r="F1025" s="17" t="s">
        <v>227</v>
      </c>
      <c r="G1025" s="17" t="s">
        <v>227</v>
      </c>
      <c r="H1025" s="17" t="s">
        <v>227</v>
      </c>
      <c r="I1025" s="17" t="s">
        <v>227</v>
      </c>
      <c r="J1025" s="17" t="s">
        <v>227</v>
      </c>
      <c r="K1025" s="17" t="s">
        <v>227</v>
      </c>
      <c r="L1025" s="17" t="s">
        <v>227</v>
      </c>
      <c r="M1025" s="17" t="s">
        <v>227</v>
      </c>
      <c r="N1025" s="17" t="s">
        <v>227</v>
      </c>
      <c r="O1025" s="17" t="s">
        <v>227</v>
      </c>
      <c r="P1025" s="17" t="s">
        <v>227</v>
      </c>
      <c r="Q1025" s="17" t="s">
        <v>227</v>
      </c>
      <c r="R1025" s="17" t="s">
        <v>227</v>
      </c>
      <c r="S1025" s="17" t="s">
        <v>227</v>
      </c>
      <c r="T1025" s="17" t="s">
        <v>227</v>
      </c>
      <c r="U1025" s="17" t="s">
        <v>227</v>
      </c>
      <c r="V1025" s="17" t="s">
        <v>227</v>
      </c>
      <c r="W1025" s="17" t="s">
        <v>227</v>
      </c>
      <c r="X1025" s="17" t="s">
        <v>227</v>
      </c>
      <c r="Y1025" s="17" t="s">
        <v>227</v>
      </c>
      <c r="Z1025" s="17" t="s">
        <v>227</v>
      </c>
      <c r="AA1025" s="17" t="s">
        <v>227</v>
      </c>
      <c r="AB1025" s="157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228</v>
      </c>
      <c r="C1026" s="9" t="s">
        <v>228</v>
      </c>
      <c r="D1026" s="155" t="s">
        <v>232</v>
      </c>
      <c r="E1026" s="156" t="s">
        <v>233</v>
      </c>
      <c r="F1026" s="156" t="s">
        <v>234</v>
      </c>
      <c r="G1026" s="156" t="s">
        <v>237</v>
      </c>
      <c r="H1026" s="156" t="s">
        <v>239</v>
      </c>
      <c r="I1026" s="156" t="s">
        <v>240</v>
      </c>
      <c r="J1026" s="156" t="s">
        <v>241</v>
      </c>
      <c r="K1026" s="156" t="s">
        <v>242</v>
      </c>
      <c r="L1026" s="156" t="s">
        <v>243</v>
      </c>
      <c r="M1026" s="156" t="s">
        <v>244</v>
      </c>
      <c r="N1026" s="156" t="s">
        <v>245</v>
      </c>
      <c r="O1026" s="156" t="s">
        <v>246</v>
      </c>
      <c r="P1026" s="156" t="s">
        <v>247</v>
      </c>
      <c r="Q1026" s="156" t="s">
        <v>248</v>
      </c>
      <c r="R1026" s="156" t="s">
        <v>249</v>
      </c>
      <c r="S1026" s="156" t="s">
        <v>250</v>
      </c>
      <c r="T1026" s="156" t="s">
        <v>251</v>
      </c>
      <c r="U1026" s="156" t="s">
        <v>252</v>
      </c>
      <c r="V1026" s="156" t="s">
        <v>253</v>
      </c>
      <c r="W1026" s="156" t="s">
        <v>254</v>
      </c>
      <c r="X1026" s="156" t="s">
        <v>255</v>
      </c>
      <c r="Y1026" s="156" t="s">
        <v>258</v>
      </c>
      <c r="Z1026" s="156" t="s">
        <v>259</v>
      </c>
      <c r="AA1026" s="156" t="s">
        <v>260</v>
      </c>
      <c r="AB1026" s="157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290</v>
      </c>
      <c r="E1027" s="11" t="s">
        <v>290</v>
      </c>
      <c r="F1027" s="11" t="s">
        <v>328</v>
      </c>
      <c r="G1027" s="11" t="s">
        <v>329</v>
      </c>
      <c r="H1027" s="11" t="s">
        <v>328</v>
      </c>
      <c r="I1027" s="11" t="s">
        <v>329</v>
      </c>
      <c r="J1027" s="11" t="s">
        <v>290</v>
      </c>
      <c r="K1027" s="11" t="s">
        <v>290</v>
      </c>
      <c r="L1027" s="11" t="s">
        <v>290</v>
      </c>
      <c r="M1027" s="11" t="s">
        <v>290</v>
      </c>
      <c r="N1027" s="11" t="s">
        <v>290</v>
      </c>
      <c r="O1027" s="11" t="s">
        <v>290</v>
      </c>
      <c r="P1027" s="11" t="s">
        <v>329</v>
      </c>
      <c r="Q1027" s="11" t="s">
        <v>329</v>
      </c>
      <c r="R1027" s="11" t="s">
        <v>329</v>
      </c>
      <c r="S1027" s="11" t="s">
        <v>329</v>
      </c>
      <c r="T1027" s="11" t="s">
        <v>329</v>
      </c>
      <c r="U1027" s="11" t="s">
        <v>290</v>
      </c>
      <c r="V1027" s="11" t="s">
        <v>290</v>
      </c>
      <c r="W1027" s="11" t="s">
        <v>328</v>
      </c>
      <c r="X1027" s="11" t="s">
        <v>290</v>
      </c>
      <c r="Y1027" s="11" t="s">
        <v>328</v>
      </c>
      <c r="Z1027" s="11" t="s">
        <v>290</v>
      </c>
      <c r="AA1027" s="11" t="s">
        <v>329</v>
      </c>
      <c r="AB1027" s="157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 t="s">
        <v>330</v>
      </c>
      <c r="E1028" s="26" t="s">
        <v>331</v>
      </c>
      <c r="F1028" s="26" t="s">
        <v>330</v>
      </c>
      <c r="G1028" s="26" t="s">
        <v>333</v>
      </c>
      <c r="H1028" s="26" t="s">
        <v>333</v>
      </c>
      <c r="I1028" s="26" t="s">
        <v>333</v>
      </c>
      <c r="J1028" s="26" t="s">
        <v>333</v>
      </c>
      <c r="K1028" s="26" t="s">
        <v>333</v>
      </c>
      <c r="L1028" s="26" t="s">
        <v>333</v>
      </c>
      <c r="M1028" s="26" t="s">
        <v>333</v>
      </c>
      <c r="N1028" s="26" t="s">
        <v>333</v>
      </c>
      <c r="O1028" s="26" t="s">
        <v>333</v>
      </c>
      <c r="P1028" s="26" t="s">
        <v>331</v>
      </c>
      <c r="Q1028" s="26" t="s">
        <v>332</v>
      </c>
      <c r="R1028" s="26" t="s">
        <v>332</v>
      </c>
      <c r="S1028" s="26" t="s">
        <v>331</v>
      </c>
      <c r="T1028" s="26" t="s">
        <v>333</v>
      </c>
      <c r="U1028" s="26" t="s">
        <v>266</v>
      </c>
      <c r="V1028" s="26" t="s">
        <v>332</v>
      </c>
      <c r="W1028" s="26" t="s">
        <v>331</v>
      </c>
      <c r="X1028" s="26" t="s">
        <v>331</v>
      </c>
      <c r="Y1028" s="26" t="s">
        <v>330</v>
      </c>
      <c r="Z1028" s="26" t="s">
        <v>333</v>
      </c>
      <c r="AA1028" s="26" t="s">
        <v>332</v>
      </c>
      <c r="AB1028" s="157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1">
        <v>0.66076130267028566</v>
      </c>
      <c r="E1029" s="21">
        <v>0.68</v>
      </c>
      <c r="F1029" s="21">
        <v>0.7048333417</v>
      </c>
      <c r="G1029" s="21">
        <v>0.67</v>
      </c>
      <c r="H1029" s="151" t="s">
        <v>96</v>
      </c>
      <c r="I1029" s="151">
        <v>0.40699999999999997</v>
      </c>
      <c r="J1029" s="21">
        <v>0.57999999999999996</v>
      </c>
      <c r="K1029" s="21">
        <v>0.59</v>
      </c>
      <c r="L1029" s="21">
        <v>0.67</v>
      </c>
      <c r="M1029" s="21">
        <v>0.67</v>
      </c>
      <c r="N1029" s="21">
        <v>0.66</v>
      </c>
      <c r="O1029" s="151">
        <v>0.56000000000000005</v>
      </c>
      <c r="P1029" s="21">
        <v>0.62414197596000009</v>
      </c>
      <c r="Q1029" s="21">
        <v>0.69</v>
      </c>
      <c r="R1029" s="21">
        <v>0.63</v>
      </c>
      <c r="S1029" s="21">
        <v>0.69</v>
      </c>
      <c r="T1029" s="21">
        <v>0.69</v>
      </c>
      <c r="U1029" s="21">
        <v>0.66</v>
      </c>
      <c r="V1029" s="21">
        <v>0.65</v>
      </c>
      <c r="W1029" s="151" t="s">
        <v>104</v>
      </c>
      <c r="X1029" s="21">
        <v>0.72</v>
      </c>
      <c r="Y1029" s="151" t="s">
        <v>104</v>
      </c>
      <c r="Z1029" s="21">
        <v>0.69</v>
      </c>
      <c r="AA1029" s="21">
        <v>0.63</v>
      </c>
      <c r="AB1029" s="157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0.66798949570631572</v>
      </c>
      <c r="E1030" s="11">
        <v>0.71</v>
      </c>
      <c r="F1030" s="11">
        <v>0.67979744240000006</v>
      </c>
      <c r="G1030" s="11">
        <v>0.65</v>
      </c>
      <c r="H1030" s="152" t="s">
        <v>96</v>
      </c>
      <c r="I1030" s="152">
        <v>0.43099999999999999</v>
      </c>
      <c r="J1030" s="11">
        <v>0.63</v>
      </c>
      <c r="K1030" s="11">
        <v>0.6</v>
      </c>
      <c r="L1030" s="11">
        <v>0.64</v>
      </c>
      <c r="M1030" s="11">
        <v>0.69</v>
      </c>
      <c r="N1030" s="11">
        <v>0.69</v>
      </c>
      <c r="O1030" s="152">
        <v>0.57999999999999996</v>
      </c>
      <c r="P1030" s="11">
        <v>0.66018375108000005</v>
      </c>
      <c r="Q1030" s="11">
        <v>0.69</v>
      </c>
      <c r="R1030" s="11">
        <v>0.64</v>
      </c>
      <c r="S1030" s="11">
        <v>0.69</v>
      </c>
      <c r="T1030" s="11">
        <v>0.7</v>
      </c>
      <c r="U1030" s="11">
        <v>0.64</v>
      </c>
      <c r="V1030" s="11">
        <v>0.66</v>
      </c>
      <c r="W1030" s="152" t="s">
        <v>104</v>
      </c>
      <c r="X1030" s="11">
        <v>0.7</v>
      </c>
      <c r="Y1030" s="152" t="s">
        <v>104</v>
      </c>
      <c r="Z1030" s="11">
        <v>0.73</v>
      </c>
      <c r="AA1030" s="153">
        <v>0.56999999999999995</v>
      </c>
      <c r="AB1030" s="157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30</v>
      </c>
    </row>
    <row r="1031" spans="1:65">
      <c r="A1031" s="30"/>
      <c r="B1031" s="19">
        <v>1</v>
      </c>
      <c r="C1031" s="9">
        <v>3</v>
      </c>
      <c r="D1031" s="11">
        <v>0.66072578567945894</v>
      </c>
      <c r="E1031" s="11">
        <v>0.69</v>
      </c>
      <c r="F1031" s="11">
        <v>0.6817382421999999</v>
      </c>
      <c r="G1031" s="11">
        <v>0.67</v>
      </c>
      <c r="H1031" s="152" t="s">
        <v>96</v>
      </c>
      <c r="I1031" s="152">
        <v>0.47099999999999997</v>
      </c>
      <c r="J1031" s="11">
        <v>0.62</v>
      </c>
      <c r="K1031" s="11">
        <v>0.6</v>
      </c>
      <c r="L1031" s="11">
        <v>0.68</v>
      </c>
      <c r="M1031" s="11">
        <v>0.7</v>
      </c>
      <c r="N1031" s="11">
        <v>0.65</v>
      </c>
      <c r="O1031" s="152">
        <v>0.55000000000000004</v>
      </c>
      <c r="P1031" s="11">
        <v>0.66838114116000003</v>
      </c>
      <c r="Q1031" s="11">
        <v>0.68</v>
      </c>
      <c r="R1031" s="11">
        <v>0.65</v>
      </c>
      <c r="S1031" s="11">
        <v>0.66</v>
      </c>
      <c r="T1031" s="11">
        <v>0.66</v>
      </c>
      <c r="U1031" s="11">
        <v>0.68</v>
      </c>
      <c r="V1031" s="11">
        <v>0.67</v>
      </c>
      <c r="W1031" s="152" t="s">
        <v>104</v>
      </c>
      <c r="X1031" s="11">
        <v>0.71</v>
      </c>
      <c r="Y1031" s="152" t="s">
        <v>104</v>
      </c>
      <c r="Z1031" s="11">
        <v>0.72</v>
      </c>
      <c r="AA1031" s="11">
        <v>0.62</v>
      </c>
      <c r="AB1031" s="157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0.65702935974456667</v>
      </c>
      <c r="E1032" s="11">
        <v>0.69</v>
      </c>
      <c r="F1032" s="11">
        <v>0.64605464559999992</v>
      </c>
      <c r="G1032" s="11">
        <v>0.69</v>
      </c>
      <c r="H1032" s="152" t="s">
        <v>96</v>
      </c>
      <c r="I1032" s="152">
        <v>0.45300000000000001</v>
      </c>
      <c r="J1032" s="11">
        <v>0.62</v>
      </c>
      <c r="K1032" s="11">
        <v>0.61</v>
      </c>
      <c r="L1032" s="11">
        <v>0.69</v>
      </c>
      <c r="M1032" s="11">
        <v>0.68</v>
      </c>
      <c r="N1032" s="11">
        <v>0.67</v>
      </c>
      <c r="O1032" s="152">
        <v>0.61</v>
      </c>
      <c r="P1032" s="11">
        <v>0.66438135036000012</v>
      </c>
      <c r="Q1032" s="11">
        <v>0.67</v>
      </c>
      <c r="R1032" s="11">
        <v>0.66</v>
      </c>
      <c r="S1032" s="11">
        <v>0.7</v>
      </c>
      <c r="T1032" s="11">
        <v>0.68</v>
      </c>
      <c r="U1032" s="11">
        <v>0.66</v>
      </c>
      <c r="V1032" s="11">
        <v>0.65</v>
      </c>
      <c r="W1032" s="152" t="s">
        <v>104</v>
      </c>
      <c r="X1032" s="11">
        <v>0.66</v>
      </c>
      <c r="Y1032" s="152" t="s">
        <v>104</v>
      </c>
      <c r="Z1032" s="11">
        <v>0.72</v>
      </c>
      <c r="AA1032" s="11">
        <v>0.62</v>
      </c>
      <c r="AB1032" s="157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0.66473306523638909</v>
      </c>
    </row>
    <row r="1033" spans="1:65">
      <c r="A1033" s="30"/>
      <c r="B1033" s="19">
        <v>1</v>
      </c>
      <c r="C1033" s="9">
        <v>5</v>
      </c>
      <c r="D1033" s="11">
        <v>0.66908807517299651</v>
      </c>
      <c r="E1033" s="11">
        <v>0.71</v>
      </c>
      <c r="F1033" s="11">
        <v>0.70650768879999992</v>
      </c>
      <c r="G1033" s="11">
        <v>0.65</v>
      </c>
      <c r="H1033" s="152" t="s">
        <v>96</v>
      </c>
      <c r="I1033" s="152">
        <v>0.44500000000000001</v>
      </c>
      <c r="J1033" s="11">
        <v>0.6</v>
      </c>
      <c r="K1033" s="11">
        <v>0.61</v>
      </c>
      <c r="L1033" s="11">
        <v>0.65</v>
      </c>
      <c r="M1033" s="11">
        <v>0.69</v>
      </c>
      <c r="N1033" s="11">
        <v>0.68</v>
      </c>
      <c r="O1033" s="152">
        <v>0.56999999999999995</v>
      </c>
      <c r="P1033" s="11">
        <v>0.61685800344000008</v>
      </c>
      <c r="Q1033" s="11">
        <v>0.71</v>
      </c>
      <c r="R1033" s="11">
        <v>0.66</v>
      </c>
      <c r="S1033" s="11">
        <v>0.68</v>
      </c>
      <c r="T1033" s="11">
        <v>0.68</v>
      </c>
      <c r="U1033" s="11">
        <v>0.6</v>
      </c>
      <c r="V1033" s="11">
        <v>0.71</v>
      </c>
      <c r="W1033" s="152" t="s">
        <v>104</v>
      </c>
      <c r="X1033" s="11">
        <v>0.69</v>
      </c>
      <c r="Y1033" s="152" t="s">
        <v>104</v>
      </c>
      <c r="Z1033" s="11">
        <v>0.7</v>
      </c>
      <c r="AA1033" s="11">
        <v>0.63</v>
      </c>
      <c r="AB1033" s="157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120</v>
      </c>
    </row>
    <row r="1034" spans="1:65">
      <c r="A1034" s="30"/>
      <c r="B1034" s="19">
        <v>1</v>
      </c>
      <c r="C1034" s="9">
        <v>6</v>
      </c>
      <c r="D1034" s="153">
        <v>0.7013640556746521</v>
      </c>
      <c r="E1034" s="11">
        <v>0.7</v>
      </c>
      <c r="F1034" s="11">
        <v>0.67537768080000005</v>
      </c>
      <c r="G1034" s="11">
        <v>0.65</v>
      </c>
      <c r="H1034" s="152" t="s">
        <v>96</v>
      </c>
      <c r="I1034" s="152">
        <v>0.42799999999999999</v>
      </c>
      <c r="J1034" s="11">
        <v>0.6</v>
      </c>
      <c r="K1034" s="11">
        <v>0.61</v>
      </c>
      <c r="L1034" s="11">
        <v>0.66</v>
      </c>
      <c r="M1034" s="11">
        <v>0.66</v>
      </c>
      <c r="N1034" s="11">
        <v>0.67</v>
      </c>
      <c r="O1034" s="152">
        <v>0.56000000000000005</v>
      </c>
      <c r="P1034" s="11">
        <v>0.66460135068000004</v>
      </c>
      <c r="Q1034" s="11">
        <v>0.66</v>
      </c>
      <c r="R1034" s="11">
        <v>0.67</v>
      </c>
      <c r="S1034" s="11">
        <v>0.68</v>
      </c>
      <c r="T1034" s="11">
        <v>0.68</v>
      </c>
      <c r="U1034" s="11">
        <v>0.64</v>
      </c>
      <c r="V1034" s="11">
        <v>0.68</v>
      </c>
      <c r="W1034" s="152" t="s">
        <v>104</v>
      </c>
      <c r="X1034" s="11">
        <v>0.7</v>
      </c>
      <c r="Y1034" s="152" t="s">
        <v>104</v>
      </c>
      <c r="Z1034" s="11">
        <v>0.67</v>
      </c>
      <c r="AA1034" s="11">
        <v>0.64</v>
      </c>
      <c r="AB1034" s="157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20" t="s">
        <v>267</v>
      </c>
      <c r="C1035" s="12"/>
      <c r="D1035" s="22">
        <v>0.66949301244137926</v>
      </c>
      <c r="E1035" s="22">
        <v>0.69666666666666666</v>
      </c>
      <c r="F1035" s="22">
        <v>0.68238484025000001</v>
      </c>
      <c r="G1035" s="22">
        <v>0.66333333333333333</v>
      </c>
      <c r="H1035" s="22" t="s">
        <v>754</v>
      </c>
      <c r="I1035" s="22">
        <v>0.43916666666666665</v>
      </c>
      <c r="J1035" s="22">
        <v>0.60833333333333339</v>
      </c>
      <c r="K1035" s="22">
        <v>0.60333333333333328</v>
      </c>
      <c r="L1035" s="22">
        <v>0.66500000000000004</v>
      </c>
      <c r="M1035" s="22">
        <v>0.68166666666666664</v>
      </c>
      <c r="N1035" s="22">
        <v>0.67</v>
      </c>
      <c r="O1035" s="22">
        <v>0.57166666666666666</v>
      </c>
      <c r="P1035" s="22">
        <v>0.64975792878000005</v>
      </c>
      <c r="Q1035" s="22">
        <v>0.68333333333333324</v>
      </c>
      <c r="R1035" s="22">
        <v>0.65166666666666673</v>
      </c>
      <c r="S1035" s="22">
        <v>0.68333333333333346</v>
      </c>
      <c r="T1035" s="22">
        <v>0.68166666666666664</v>
      </c>
      <c r="U1035" s="22">
        <v>0.64666666666666672</v>
      </c>
      <c r="V1035" s="22">
        <v>0.66999999999999993</v>
      </c>
      <c r="W1035" s="22" t="s">
        <v>754</v>
      </c>
      <c r="X1035" s="22">
        <v>0.69666666666666666</v>
      </c>
      <c r="Y1035" s="22" t="s">
        <v>754</v>
      </c>
      <c r="Z1035" s="22">
        <v>0.70499999999999996</v>
      </c>
      <c r="AA1035" s="22">
        <v>0.61833333333333329</v>
      </c>
      <c r="AB1035" s="157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A1036" s="30"/>
      <c r="B1036" s="3" t="s">
        <v>268</v>
      </c>
      <c r="C1036" s="29"/>
      <c r="D1036" s="11">
        <v>0.66437539918830069</v>
      </c>
      <c r="E1036" s="11">
        <v>0.69499999999999995</v>
      </c>
      <c r="F1036" s="11">
        <v>0.68076784229999998</v>
      </c>
      <c r="G1036" s="11">
        <v>0.66</v>
      </c>
      <c r="H1036" s="11" t="s">
        <v>754</v>
      </c>
      <c r="I1036" s="11">
        <v>0.438</v>
      </c>
      <c r="J1036" s="11">
        <v>0.61</v>
      </c>
      <c r="K1036" s="11">
        <v>0.60499999999999998</v>
      </c>
      <c r="L1036" s="11">
        <v>0.66500000000000004</v>
      </c>
      <c r="M1036" s="11">
        <v>0.68500000000000005</v>
      </c>
      <c r="N1036" s="11">
        <v>0.67</v>
      </c>
      <c r="O1036" s="11">
        <v>0.56499999999999995</v>
      </c>
      <c r="P1036" s="11">
        <v>0.66228255072000008</v>
      </c>
      <c r="Q1036" s="11">
        <v>0.68500000000000005</v>
      </c>
      <c r="R1036" s="11">
        <v>0.65500000000000003</v>
      </c>
      <c r="S1036" s="11">
        <v>0.68500000000000005</v>
      </c>
      <c r="T1036" s="11">
        <v>0.68</v>
      </c>
      <c r="U1036" s="11">
        <v>0.65</v>
      </c>
      <c r="V1036" s="11">
        <v>0.66500000000000004</v>
      </c>
      <c r="W1036" s="11" t="s">
        <v>754</v>
      </c>
      <c r="X1036" s="11">
        <v>0.7</v>
      </c>
      <c r="Y1036" s="11" t="s">
        <v>754</v>
      </c>
      <c r="Z1036" s="11">
        <v>0.71</v>
      </c>
      <c r="AA1036" s="11">
        <v>0.625</v>
      </c>
      <c r="AB1036" s="157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A1037" s="30"/>
      <c r="B1037" s="3" t="s">
        <v>269</v>
      </c>
      <c r="C1037" s="29"/>
      <c r="D1037" s="23">
        <v>1.6288877141837587E-2</v>
      </c>
      <c r="E1037" s="23">
        <v>1.2110601416389947E-2</v>
      </c>
      <c r="F1037" s="23">
        <v>2.2189831378602011E-2</v>
      </c>
      <c r="G1037" s="23">
        <v>1.6329931618554498E-2</v>
      </c>
      <c r="H1037" s="23" t="s">
        <v>754</v>
      </c>
      <c r="I1037" s="23">
        <v>2.220285266957079E-2</v>
      </c>
      <c r="J1037" s="23">
        <v>1.8348478592697198E-2</v>
      </c>
      <c r="K1037" s="23">
        <v>8.1649658092772665E-3</v>
      </c>
      <c r="L1037" s="23">
        <v>1.8708286933869694E-2</v>
      </c>
      <c r="M1037" s="23">
        <v>1.4719601443879704E-2</v>
      </c>
      <c r="N1037" s="23">
        <v>1.4142135623730933E-2</v>
      </c>
      <c r="O1037" s="23">
        <v>2.1369760566432781E-2</v>
      </c>
      <c r="P1037" s="23">
        <v>2.2927169771446317E-2</v>
      </c>
      <c r="Q1037" s="23">
        <v>1.7511900715418229E-2</v>
      </c>
      <c r="R1037" s="23">
        <v>1.4719601443879756E-2</v>
      </c>
      <c r="S1037" s="23">
        <v>1.3662601021279428E-2</v>
      </c>
      <c r="T1037" s="23">
        <v>1.3291601358251226E-2</v>
      </c>
      <c r="U1037" s="23">
        <v>2.7325202042558953E-2</v>
      </c>
      <c r="V1037" s="23">
        <v>2.280350850198274E-2</v>
      </c>
      <c r="W1037" s="23" t="s">
        <v>754</v>
      </c>
      <c r="X1037" s="23">
        <v>2.0655911179772869E-2</v>
      </c>
      <c r="Y1037" s="23" t="s">
        <v>754</v>
      </c>
      <c r="Z1037" s="23">
        <v>2.2583179581272417E-2</v>
      </c>
      <c r="AA1037" s="23">
        <v>2.4832774042918917E-2</v>
      </c>
      <c r="AB1037" s="212"/>
      <c r="AC1037" s="213"/>
      <c r="AD1037" s="213"/>
      <c r="AE1037" s="213"/>
      <c r="AF1037" s="213"/>
      <c r="AG1037" s="213"/>
      <c r="AH1037" s="213"/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13"/>
      <c r="AT1037" s="213"/>
      <c r="AU1037" s="213"/>
      <c r="AV1037" s="213"/>
      <c r="AW1037" s="213"/>
      <c r="AX1037" s="213"/>
      <c r="AY1037" s="213"/>
      <c r="AZ1037" s="213"/>
      <c r="BA1037" s="213"/>
      <c r="BB1037" s="213"/>
      <c r="BC1037" s="213"/>
      <c r="BD1037" s="213"/>
      <c r="BE1037" s="213"/>
      <c r="BF1037" s="213"/>
      <c r="BG1037" s="213"/>
      <c r="BH1037" s="213"/>
      <c r="BI1037" s="213"/>
      <c r="BJ1037" s="213"/>
      <c r="BK1037" s="213"/>
      <c r="BL1037" s="213"/>
      <c r="BM1037" s="57"/>
    </row>
    <row r="1038" spans="1:65">
      <c r="A1038" s="30"/>
      <c r="B1038" s="3" t="s">
        <v>87</v>
      </c>
      <c r="C1038" s="29"/>
      <c r="D1038" s="13">
        <v>2.4330167513531502E-2</v>
      </c>
      <c r="E1038" s="13">
        <v>1.738363839673198E-2</v>
      </c>
      <c r="F1038" s="13">
        <v>3.2518060293473837E-2</v>
      </c>
      <c r="G1038" s="13">
        <v>2.4617987364655022E-2</v>
      </c>
      <c r="H1038" s="13" t="s">
        <v>754</v>
      </c>
      <c r="I1038" s="13">
        <v>5.0556780272267454E-2</v>
      </c>
      <c r="J1038" s="13">
        <v>3.0161882618132376E-2</v>
      </c>
      <c r="K1038" s="13">
        <v>1.3533092501564531E-2</v>
      </c>
      <c r="L1038" s="13">
        <v>2.8132762306570969E-2</v>
      </c>
      <c r="M1038" s="13">
        <v>2.1593547350434776E-2</v>
      </c>
      <c r="N1038" s="13">
        <v>2.1107665110046168E-2</v>
      </c>
      <c r="O1038" s="13">
        <v>3.7381505364022356E-2</v>
      </c>
      <c r="P1038" s="13">
        <v>3.5285709886595587E-2</v>
      </c>
      <c r="Q1038" s="13">
        <v>2.5627171778660827E-2</v>
      </c>
      <c r="R1038" s="13">
        <v>2.2587623699048216E-2</v>
      </c>
      <c r="S1038" s="13">
        <v>1.9994050275043061E-2</v>
      </c>
      <c r="T1038" s="13">
        <v>1.9498681699146054E-2</v>
      </c>
      <c r="U1038" s="13">
        <v>4.2255467076122086E-2</v>
      </c>
      <c r="V1038" s="13">
        <v>3.4035087316392154E-2</v>
      </c>
      <c r="W1038" s="13" t="s">
        <v>754</v>
      </c>
      <c r="X1038" s="13">
        <v>2.9649633272401249E-2</v>
      </c>
      <c r="Y1038" s="13" t="s">
        <v>754</v>
      </c>
      <c r="Z1038" s="13">
        <v>3.2032878838684282E-2</v>
      </c>
      <c r="AA1038" s="13">
        <v>4.0160820554585849E-2</v>
      </c>
      <c r="AB1038" s="157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6"/>
    </row>
    <row r="1039" spans="1:65">
      <c r="A1039" s="30"/>
      <c r="B1039" s="3" t="s">
        <v>270</v>
      </c>
      <c r="C1039" s="29"/>
      <c r="D1039" s="13">
        <v>7.1606896872167258E-3</v>
      </c>
      <c r="E1039" s="13">
        <v>4.8039736700808522E-2</v>
      </c>
      <c r="F1039" s="13">
        <v>2.6554681776411515E-2</v>
      </c>
      <c r="G1039" s="13">
        <v>-2.1057052465984771E-3</v>
      </c>
      <c r="H1039" s="13" t="s">
        <v>754</v>
      </c>
      <c r="I1039" s="13">
        <v>-0.33933380234291133</v>
      </c>
      <c r="J1039" s="13">
        <v>-8.4845684459820103E-2</v>
      </c>
      <c r="K1039" s="13">
        <v>-9.2367500751931342E-2</v>
      </c>
      <c r="L1039" s="13">
        <v>4.0156685077197274E-4</v>
      </c>
      <c r="M1039" s="13">
        <v>2.5474287824475361E-2</v>
      </c>
      <c r="N1039" s="13">
        <v>7.9233831428831003E-3</v>
      </c>
      <c r="O1039" s="13">
        <v>-0.140005670601968</v>
      </c>
      <c r="P1039" s="13">
        <v>-2.2528045074850733E-2</v>
      </c>
      <c r="Q1039" s="13">
        <v>2.7981559921845589E-2</v>
      </c>
      <c r="R1039" s="13">
        <v>-1.9656609928190849E-2</v>
      </c>
      <c r="S1039" s="13">
        <v>2.7981559921846033E-2</v>
      </c>
      <c r="T1039" s="13">
        <v>2.5474287824475361E-2</v>
      </c>
      <c r="U1039" s="13">
        <v>-2.7178426220301977E-2</v>
      </c>
      <c r="V1039" s="13">
        <v>7.9233831428828783E-3</v>
      </c>
      <c r="W1039" s="13" t="s">
        <v>754</v>
      </c>
      <c r="X1039" s="13">
        <v>4.8039736700808522E-2</v>
      </c>
      <c r="Y1039" s="13" t="s">
        <v>754</v>
      </c>
      <c r="Z1039" s="13">
        <v>6.0576097187660327E-2</v>
      </c>
      <c r="AA1039" s="13">
        <v>-6.9802051875598181E-2</v>
      </c>
      <c r="AB1039" s="157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6"/>
    </row>
    <row r="1040" spans="1:65">
      <c r="A1040" s="30"/>
      <c r="B1040" s="46" t="s">
        <v>271</v>
      </c>
      <c r="C1040" s="47"/>
      <c r="D1040" s="45">
        <v>0.02</v>
      </c>
      <c r="E1040" s="45">
        <v>0.83</v>
      </c>
      <c r="F1040" s="45">
        <v>0.38</v>
      </c>
      <c r="G1040" s="45">
        <v>0.21</v>
      </c>
      <c r="H1040" s="45">
        <v>134.01</v>
      </c>
      <c r="I1040" s="45">
        <v>7.14</v>
      </c>
      <c r="J1040" s="45">
        <v>1.91</v>
      </c>
      <c r="K1040" s="45">
        <v>2.06</v>
      </c>
      <c r="L1040" s="45">
        <v>0.15</v>
      </c>
      <c r="M1040" s="45">
        <v>0.36</v>
      </c>
      <c r="N1040" s="45">
        <v>0</v>
      </c>
      <c r="O1040" s="45">
        <v>3.04</v>
      </c>
      <c r="P1040" s="45">
        <v>0.63</v>
      </c>
      <c r="Q1040" s="45">
        <v>0.41</v>
      </c>
      <c r="R1040" s="45">
        <v>0.56999999999999995</v>
      </c>
      <c r="S1040" s="45">
        <v>0.41</v>
      </c>
      <c r="T1040" s="45">
        <v>0.36</v>
      </c>
      <c r="U1040" s="45">
        <v>0.72</v>
      </c>
      <c r="V1040" s="45">
        <v>0</v>
      </c>
      <c r="W1040" s="45">
        <v>56.64</v>
      </c>
      <c r="X1040" s="45">
        <v>0.83</v>
      </c>
      <c r="Y1040" s="45">
        <v>56.64</v>
      </c>
      <c r="Z1040" s="45">
        <v>1.08</v>
      </c>
      <c r="AA1040" s="45">
        <v>1.6</v>
      </c>
      <c r="AB1040" s="157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6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BM1041" s="56"/>
    </row>
    <row r="1042" spans="1:65" ht="15">
      <c r="B1042" s="8" t="s">
        <v>619</v>
      </c>
      <c r="BM1042" s="28" t="s">
        <v>327</v>
      </c>
    </row>
    <row r="1043" spans="1:65" ht="15">
      <c r="A1043" s="25" t="s">
        <v>65</v>
      </c>
      <c r="B1043" s="18" t="s">
        <v>110</v>
      </c>
      <c r="C1043" s="15" t="s">
        <v>111</v>
      </c>
      <c r="D1043" s="16" t="s">
        <v>227</v>
      </c>
      <c r="E1043" s="17" t="s">
        <v>227</v>
      </c>
      <c r="F1043" s="17" t="s">
        <v>227</v>
      </c>
      <c r="G1043" s="17" t="s">
        <v>227</v>
      </c>
      <c r="H1043" s="157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228</v>
      </c>
      <c r="C1044" s="9" t="s">
        <v>228</v>
      </c>
      <c r="D1044" s="155" t="s">
        <v>232</v>
      </c>
      <c r="E1044" s="156" t="s">
        <v>233</v>
      </c>
      <c r="F1044" s="156" t="s">
        <v>237</v>
      </c>
      <c r="G1044" s="156" t="s">
        <v>238</v>
      </c>
      <c r="H1044" s="157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290</v>
      </c>
      <c r="E1045" s="11" t="s">
        <v>290</v>
      </c>
      <c r="F1045" s="11" t="s">
        <v>329</v>
      </c>
      <c r="G1045" s="11" t="s">
        <v>290</v>
      </c>
      <c r="H1045" s="157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 t="s">
        <v>330</v>
      </c>
      <c r="E1046" s="26" t="s">
        <v>331</v>
      </c>
      <c r="F1046" s="26" t="s">
        <v>333</v>
      </c>
      <c r="G1046" s="26" t="s">
        <v>333</v>
      </c>
      <c r="H1046" s="157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</v>
      </c>
    </row>
    <row r="1047" spans="1:65">
      <c r="A1047" s="30"/>
      <c r="B1047" s="18">
        <v>1</v>
      </c>
      <c r="C1047" s="14">
        <v>1</v>
      </c>
      <c r="D1047" s="21">
        <v>0.11075921160777732</v>
      </c>
      <c r="E1047" s="21">
        <v>0.11600000000000001</v>
      </c>
      <c r="F1047" s="21">
        <v>0.1</v>
      </c>
      <c r="G1047" s="21">
        <v>0.13619999999999999</v>
      </c>
      <c r="H1047" s="157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1">
        <v>0.11321460182231931</v>
      </c>
      <c r="E1048" s="11">
        <v>0.12</v>
      </c>
      <c r="F1048" s="11">
        <v>0.1</v>
      </c>
      <c r="G1048" s="11">
        <v>0.1333</v>
      </c>
      <c r="H1048" s="157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5</v>
      </c>
    </row>
    <row r="1049" spans="1:65">
      <c r="A1049" s="30"/>
      <c r="B1049" s="19">
        <v>1</v>
      </c>
      <c r="C1049" s="9">
        <v>3</v>
      </c>
      <c r="D1049" s="11">
        <v>0.11873622759015261</v>
      </c>
      <c r="E1049" s="11">
        <v>0.11600000000000001</v>
      </c>
      <c r="F1049" s="11">
        <v>0.1</v>
      </c>
      <c r="G1049" s="11">
        <v>0.13320000000000001</v>
      </c>
      <c r="H1049" s="157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1">
        <v>0.11405045387881257</v>
      </c>
      <c r="E1050" s="11">
        <v>0.11700000000000001</v>
      </c>
      <c r="F1050" s="11">
        <v>0.1</v>
      </c>
      <c r="G1050" s="11">
        <v>0.125</v>
      </c>
      <c r="H1050" s="157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0.11563057621447199</v>
      </c>
    </row>
    <row r="1051" spans="1:65">
      <c r="A1051" s="30"/>
      <c r="B1051" s="19">
        <v>1</v>
      </c>
      <c r="C1051" s="9">
        <v>5</v>
      </c>
      <c r="D1051" s="11">
        <v>0.11823024914159952</v>
      </c>
      <c r="E1051" s="11">
        <v>0.113</v>
      </c>
      <c r="F1051" s="11">
        <v>0.1</v>
      </c>
      <c r="G1051" s="11">
        <v>0.13109999999999999</v>
      </c>
      <c r="H1051" s="157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11</v>
      </c>
    </row>
    <row r="1052" spans="1:65">
      <c r="A1052" s="30"/>
      <c r="B1052" s="19">
        <v>1</v>
      </c>
      <c r="C1052" s="9">
        <v>6</v>
      </c>
      <c r="D1052" s="11">
        <v>0.11754308510666052</v>
      </c>
      <c r="E1052" s="11">
        <v>0.11600000000000001</v>
      </c>
      <c r="F1052" s="11">
        <v>0.1</v>
      </c>
      <c r="G1052" s="11">
        <v>0.1258</v>
      </c>
      <c r="H1052" s="157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20" t="s">
        <v>267</v>
      </c>
      <c r="C1053" s="12"/>
      <c r="D1053" s="22">
        <v>0.115422304857887</v>
      </c>
      <c r="E1053" s="22">
        <v>0.11633333333333333</v>
      </c>
      <c r="F1053" s="22">
        <v>9.9999999999999992E-2</v>
      </c>
      <c r="G1053" s="22">
        <v>0.13076666666666667</v>
      </c>
      <c r="H1053" s="157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3" t="s">
        <v>268</v>
      </c>
      <c r="C1054" s="29"/>
      <c r="D1054" s="11">
        <v>0.11579676949273654</v>
      </c>
      <c r="E1054" s="11">
        <v>0.11600000000000001</v>
      </c>
      <c r="F1054" s="11">
        <v>0.1</v>
      </c>
      <c r="G1054" s="11">
        <v>0.13214999999999999</v>
      </c>
      <c r="H1054" s="157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3" t="s">
        <v>269</v>
      </c>
      <c r="C1055" s="29"/>
      <c r="D1055" s="23">
        <v>3.2207052116177632E-3</v>
      </c>
      <c r="E1055" s="23">
        <v>2.2509257354845487E-3</v>
      </c>
      <c r="F1055" s="23">
        <v>1.5202354861220293E-17</v>
      </c>
      <c r="G1055" s="23">
        <v>4.4697501794470195E-3</v>
      </c>
      <c r="H1055" s="157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A1056" s="30"/>
      <c r="B1056" s="3" t="s">
        <v>87</v>
      </c>
      <c r="C1056" s="29"/>
      <c r="D1056" s="13">
        <v>2.7903663989237059E-2</v>
      </c>
      <c r="E1056" s="13">
        <v>1.9348931823649416E-2</v>
      </c>
      <c r="F1056" s="13">
        <v>1.5202354861220294E-16</v>
      </c>
      <c r="G1056" s="13">
        <v>3.4181112766609886E-2</v>
      </c>
      <c r="H1056" s="157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6"/>
    </row>
    <row r="1057" spans="1:65">
      <c r="A1057" s="30"/>
      <c r="B1057" s="3" t="s">
        <v>270</v>
      </c>
      <c r="C1057" s="29"/>
      <c r="D1057" s="13">
        <v>-1.801178921729929E-3</v>
      </c>
      <c r="E1057" s="13">
        <v>6.0776063033523009E-3</v>
      </c>
      <c r="F1057" s="13">
        <v>-0.1351768427191814</v>
      </c>
      <c r="G1057" s="13">
        <v>0.13090041533755059</v>
      </c>
      <c r="H1057" s="157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6"/>
    </row>
    <row r="1058" spans="1:65">
      <c r="A1058" s="30"/>
      <c r="B1058" s="46" t="s">
        <v>271</v>
      </c>
      <c r="C1058" s="47"/>
      <c r="D1058" s="45">
        <v>0.04</v>
      </c>
      <c r="E1058" s="45">
        <v>0.04</v>
      </c>
      <c r="F1058" s="45">
        <v>1.4</v>
      </c>
      <c r="G1058" s="45">
        <v>1.31</v>
      </c>
      <c r="H1058" s="157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6"/>
    </row>
    <row r="1059" spans="1:65">
      <c r="B1059" s="31"/>
      <c r="C1059" s="20"/>
      <c r="D1059" s="20"/>
      <c r="E1059" s="20"/>
      <c r="F1059" s="20"/>
      <c r="G1059" s="20"/>
      <c r="BM1059" s="56"/>
    </row>
    <row r="1060" spans="1:65" ht="15">
      <c r="B1060" s="8" t="s">
        <v>620</v>
      </c>
      <c r="BM1060" s="28" t="s">
        <v>67</v>
      </c>
    </row>
    <row r="1061" spans="1:65" ht="15">
      <c r="A1061" s="25" t="s">
        <v>32</v>
      </c>
      <c r="B1061" s="18" t="s">
        <v>110</v>
      </c>
      <c r="C1061" s="15" t="s">
        <v>111</v>
      </c>
      <c r="D1061" s="16" t="s">
        <v>227</v>
      </c>
      <c r="E1061" s="17" t="s">
        <v>227</v>
      </c>
      <c r="F1061" s="17" t="s">
        <v>227</v>
      </c>
      <c r="G1061" s="17" t="s">
        <v>227</v>
      </c>
      <c r="H1061" s="17" t="s">
        <v>227</v>
      </c>
      <c r="I1061" s="17" t="s">
        <v>227</v>
      </c>
      <c r="J1061" s="17" t="s">
        <v>227</v>
      </c>
      <c r="K1061" s="17" t="s">
        <v>227</v>
      </c>
      <c r="L1061" s="17" t="s">
        <v>227</v>
      </c>
      <c r="M1061" s="17" t="s">
        <v>227</v>
      </c>
      <c r="N1061" s="17" t="s">
        <v>227</v>
      </c>
      <c r="O1061" s="17" t="s">
        <v>227</v>
      </c>
      <c r="P1061" s="17" t="s">
        <v>227</v>
      </c>
      <c r="Q1061" s="17" t="s">
        <v>227</v>
      </c>
      <c r="R1061" s="17" t="s">
        <v>227</v>
      </c>
      <c r="S1061" s="17" t="s">
        <v>227</v>
      </c>
      <c r="T1061" s="17" t="s">
        <v>227</v>
      </c>
      <c r="U1061" s="17" t="s">
        <v>227</v>
      </c>
      <c r="V1061" s="17" t="s">
        <v>227</v>
      </c>
      <c r="W1061" s="17" t="s">
        <v>227</v>
      </c>
      <c r="X1061" s="17" t="s">
        <v>227</v>
      </c>
      <c r="Y1061" s="17" t="s">
        <v>227</v>
      </c>
      <c r="Z1061" s="17" t="s">
        <v>227</v>
      </c>
      <c r="AA1061" s="157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228</v>
      </c>
      <c r="C1062" s="9" t="s">
        <v>228</v>
      </c>
      <c r="D1062" s="155" t="s">
        <v>232</v>
      </c>
      <c r="E1062" s="156" t="s">
        <v>233</v>
      </c>
      <c r="F1062" s="156" t="s">
        <v>237</v>
      </c>
      <c r="G1062" s="156" t="s">
        <v>238</v>
      </c>
      <c r="H1062" s="156" t="s">
        <v>240</v>
      </c>
      <c r="I1062" s="156" t="s">
        <v>241</v>
      </c>
      <c r="J1062" s="156" t="s">
        <v>242</v>
      </c>
      <c r="K1062" s="156" t="s">
        <v>243</v>
      </c>
      <c r="L1062" s="156" t="s">
        <v>244</v>
      </c>
      <c r="M1062" s="156" t="s">
        <v>245</v>
      </c>
      <c r="N1062" s="156" t="s">
        <v>246</v>
      </c>
      <c r="O1062" s="156" t="s">
        <v>247</v>
      </c>
      <c r="P1062" s="156" t="s">
        <v>248</v>
      </c>
      <c r="Q1062" s="156" t="s">
        <v>249</v>
      </c>
      <c r="R1062" s="156" t="s">
        <v>250</v>
      </c>
      <c r="S1062" s="156" t="s">
        <v>251</v>
      </c>
      <c r="T1062" s="156" t="s">
        <v>252</v>
      </c>
      <c r="U1062" s="156" t="s">
        <v>253</v>
      </c>
      <c r="V1062" s="156" t="s">
        <v>255</v>
      </c>
      <c r="W1062" s="156" t="s">
        <v>257</v>
      </c>
      <c r="X1062" s="156" t="s">
        <v>258</v>
      </c>
      <c r="Y1062" s="156" t="s">
        <v>259</v>
      </c>
      <c r="Z1062" s="156" t="s">
        <v>260</v>
      </c>
      <c r="AA1062" s="157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290</v>
      </c>
      <c r="E1063" s="11" t="s">
        <v>290</v>
      </c>
      <c r="F1063" s="11" t="s">
        <v>329</v>
      </c>
      <c r="G1063" s="11" t="s">
        <v>290</v>
      </c>
      <c r="H1063" s="11" t="s">
        <v>329</v>
      </c>
      <c r="I1063" s="11" t="s">
        <v>290</v>
      </c>
      <c r="J1063" s="11" t="s">
        <v>290</v>
      </c>
      <c r="K1063" s="11" t="s">
        <v>290</v>
      </c>
      <c r="L1063" s="11" t="s">
        <v>290</v>
      </c>
      <c r="M1063" s="11" t="s">
        <v>290</v>
      </c>
      <c r="N1063" s="11" t="s">
        <v>290</v>
      </c>
      <c r="O1063" s="11" t="s">
        <v>329</v>
      </c>
      <c r="P1063" s="11" t="s">
        <v>329</v>
      </c>
      <c r="Q1063" s="11" t="s">
        <v>329</v>
      </c>
      <c r="R1063" s="11" t="s">
        <v>329</v>
      </c>
      <c r="S1063" s="11" t="s">
        <v>329</v>
      </c>
      <c r="T1063" s="11" t="s">
        <v>290</v>
      </c>
      <c r="U1063" s="11" t="s">
        <v>290</v>
      </c>
      <c r="V1063" s="11" t="s">
        <v>290</v>
      </c>
      <c r="W1063" s="11" t="s">
        <v>290</v>
      </c>
      <c r="X1063" s="11" t="s">
        <v>328</v>
      </c>
      <c r="Y1063" s="11" t="s">
        <v>290</v>
      </c>
      <c r="Z1063" s="11" t="s">
        <v>329</v>
      </c>
      <c r="AA1063" s="157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330</v>
      </c>
      <c r="E1064" s="26" t="s">
        <v>331</v>
      </c>
      <c r="F1064" s="26" t="s">
        <v>333</v>
      </c>
      <c r="G1064" s="26" t="s">
        <v>333</v>
      </c>
      <c r="H1064" s="26" t="s">
        <v>333</v>
      </c>
      <c r="I1064" s="26" t="s">
        <v>333</v>
      </c>
      <c r="J1064" s="26" t="s">
        <v>333</v>
      </c>
      <c r="K1064" s="26" t="s">
        <v>333</v>
      </c>
      <c r="L1064" s="26" t="s">
        <v>333</v>
      </c>
      <c r="M1064" s="26" t="s">
        <v>333</v>
      </c>
      <c r="N1064" s="26" t="s">
        <v>333</v>
      </c>
      <c r="O1064" s="26" t="s">
        <v>331</v>
      </c>
      <c r="P1064" s="26" t="s">
        <v>332</v>
      </c>
      <c r="Q1064" s="26" t="s">
        <v>332</v>
      </c>
      <c r="R1064" s="26" t="s">
        <v>331</v>
      </c>
      <c r="S1064" s="26" t="s">
        <v>333</v>
      </c>
      <c r="T1064" s="26" t="s">
        <v>266</v>
      </c>
      <c r="U1064" s="26" t="s">
        <v>332</v>
      </c>
      <c r="V1064" s="26" t="s">
        <v>331</v>
      </c>
      <c r="W1064" s="26" t="s">
        <v>333</v>
      </c>
      <c r="X1064" s="26" t="s">
        <v>330</v>
      </c>
      <c r="Y1064" s="26" t="s">
        <v>333</v>
      </c>
      <c r="Z1064" s="26" t="s">
        <v>332</v>
      </c>
      <c r="AA1064" s="157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</v>
      </c>
    </row>
    <row r="1065" spans="1:65">
      <c r="A1065" s="30"/>
      <c r="B1065" s="18">
        <v>1</v>
      </c>
      <c r="C1065" s="14">
        <v>1</v>
      </c>
      <c r="D1065" s="21">
        <v>3.160249842655233</v>
      </c>
      <c r="E1065" s="21">
        <v>3.56</v>
      </c>
      <c r="F1065" s="21">
        <v>3.4</v>
      </c>
      <c r="G1065" s="21">
        <v>3.3957999999999999</v>
      </c>
      <c r="H1065" s="21">
        <v>2.76</v>
      </c>
      <c r="I1065" s="21">
        <v>3.2</v>
      </c>
      <c r="J1065" s="21">
        <v>3.12</v>
      </c>
      <c r="K1065" s="21">
        <v>4.18</v>
      </c>
      <c r="L1065" s="21">
        <v>3.8800000000000003</v>
      </c>
      <c r="M1065" s="21">
        <v>3.39</v>
      </c>
      <c r="N1065" s="21">
        <v>3.51</v>
      </c>
      <c r="O1065" s="21">
        <v>3.3508117875600001</v>
      </c>
      <c r="P1065" s="21">
        <v>3.6</v>
      </c>
      <c r="Q1065" s="21">
        <v>3.55</v>
      </c>
      <c r="R1065" s="21">
        <v>3.69</v>
      </c>
      <c r="S1065" s="21">
        <v>3.58</v>
      </c>
      <c r="T1065" s="21">
        <v>3.5</v>
      </c>
      <c r="U1065" s="21">
        <v>3.6</v>
      </c>
      <c r="V1065" s="21">
        <v>3.64</v>
      </c>
      <c r="W1065" s="21">
        <v>3.18</v>
      </c>
      <c r="X1065" s="151" t="s">
        <v>104</v>
      </c>
      <c r="Y1065" s="150">
        <v>3.25</v>
      </c>
      <c r="Z1065" s="21">
        <v>3.31</v>
      </c>
      <c r="AA1065" s="157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3.3636641121974096</v>
      </c>
      <c r="E1066" s="11">
        <v>3.72</v>
      </c>
      <c r="F1066" s="11">
        <v>3.5</v>
      </c>
      <c r="G1066" s="11">
        <v>3.7351000000000001</v>
      </c>
      <c r="H1066" s="11">
        <v>3.01</v>
      </c>
      <c r="I1066" s="11">
        <v>3.49</v>
      </c>
      <c r="J1066" s="11">
        <v>2.8</v>
      </c>
      <c r="K1066" s="11">
        <v>3.34</v>
      </c>
      <c r="L1066" s="11">
        <v>3.46</v>
      </c>
      <c r="M1066" s="11">
        <v>3.42</v>
      </c>
      <c r="N1066" s="11">
        <v>2.87</v>
      </c>
      <c r="O1066" s="11">
        <v>3.4813012192487802</v>
      </c>
      <c r="P1066" s="11">
        <v>3.8</v>
      </c>
      <c r="Q1066" s="11">
        <v>3.39</v>
      </c>
      <c r="R1066" s="11">
        <v>3.8</v>
      </c>
      <c r="S1066" s="11">
        <v>3.53</v>
      </c>
      <c r="T1066" s="11">
        <v>3.4</v>
      </c>
      <c r="U1066" s="11">
        <v>4.01</v>
      </c>
      <c r="V1066" s="11">
        <v>3.22</v>
      </c>
      <c r="W1066" s="11">
        <v>2.84</v>
      </c>
      <c r="X1066" s="152" t="s">
        <v>104</v>
      </c>
      <c r="Y1066" s="11">
        <v>4.13</v>
      </c>
      <c r="Z1066" s="11">
        <v>3.4</v>
      </c>
      <c r="AA1066" s="157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32</v>
      </c>
    </row>
    <row r="1067" spans="1:65">
      <c r="A1067" s="30"/>
      <c r="B1067" s="19">
        <v>1</v>
      </c>
      <c r="C1067" s="9">
        <v>3</v>
      </c>
      <c r="D1067" s="11">
        <v>3.4945014519550899</v>
      </c>
      <c r="E1067" s="11">
        <v>3.63</v>
      </c>
      <c r="F1067" s="11">
        <v>4</v>
      </c>
      <c r="G1067" s="11">
        <v>3.5796999999999999</v>
      </c>
      <c r="H1067" s="11">
        <v>3.19</v>
      </c>
      <c r="I1067" s="11">
        <v>3.23</v>
      </c>
      <c r="J1067" s="11">
        <v>2.96</v>
      </c>
      <c r="K1067" s="11">
        <v>4.1399999999999997</v>
      </c>
      <c r="L1067" s="11">
        <v>3.8</v>
      </c>
      <c r="M1067" s="11">
        <v>3.53</v>
      </c>
      <c r="N1067" s="11">
        <v>2.73</v>
      </c>
      <c r="O1067" s="11">
        <v>3.4012355502162328</v>
      </c>
      <c r="P1067" s="11">
        <v>3.3</v>
      </c>
      <c r="Q1067" s="11">
        <v>3.3</v>
      </c>
      <c r="R1067" s="11">
        <v>3.75</v>
      </c>
      <c r="S1067" s="11">
        <v>3.32</v>
      </c>
      <c r="T1067" s="11">
        <v>3.5</v>
      </c>
      <c r="U1067" s="11">
        <v>3.39</v>
      </c>
      <c r="V1067" s="11">
        <v>3.79</v>
      </c>
      <c r="W1067" s="11">
        <v>2.93</v>
      </c>
      <c r="X1067" s="152" t="s">
        <v>104</v>
      </c>
      <c r="Y1067" s="11">
        <v>3.9099999999999997</v>
      </c>
      <c r="Z1067" s="11">
        <v>3.57</v>
      </c>
      <c r="AA1067" s="157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3.1009943119290884</v>
      </c>
      <c r="E1068" s="11">
        <v>3.52</v>
      </c>
      <c r="F1068" s="11">
        <v>3.7</v>
      </c>
      <c r="G1068" s="11">
        <v>2.9994000000000001</v>
      </c>
      <c r="H1068" s="11">
        <v>3.06</v>
      </c>
      <c r="I1068" s="11">
        <v>3.14</v>
      </c>
      <c r="J1068" s="11">
        <v>3.04</v>
      </c>
      <c r="K1068" s="11">
        <v>3.74</v>
      </c>
      <c r="L1068" s="11">
        <v>3.34</v>
      </c>
      <c r="M1068" s="11">
        <v>3.35</v>
      </c>
      <c r="N1068" s="11">
        <v>3.1</v>
      </c>
      <c r="O1068" s="11">
        <v>3.3053359014000003</v>
      </c>
      <c r="P1068" s="11">
        <v>4.2</v>
      </c>
      <c r="Q1068" s="11">
        <v>3.51</v>
      </c>
      <c r="R1068" s="11">
        <v>3.8500000000000005</v>
      </c>
      <c r="S1068" s="11">
        <v>3.29</v>
      </c>
      <c r="T1068" s="11">
        <v>3.4</v>
      </c>
      <c r="U1068" s="11">
        <v>3.43</v>
      </c>
      <c r="V1068" s="11">
        <v>3.57</v>
      </c>
      <c r="W1068" s="11">
        <v>3.05</v>
      </c>
      <c r="X1068" s="152" t="s">
        <v>104</v>
      </c>
      <c r="Y1068" s="11">
        <v>4.12</v>
      </c>
      <c r="Z1068" s="11">
        <v>4.03</v>
      </c>
      <c r="AA1068" s="157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3.4524151892661767</v>
      </c>
    </row>
    <row r="1069" spans="1:65">
      <c r="A1069" s="30"/>
      <c r="B1069" s="19">
        <v>1</v>
      </c>
      <c r="C1069" s="9">
        <v>5</v>
      </c>
      <c r="D1069" s="11">
        <v>3.4079248873794534</v>
      </c>
      <c r="E1069" s="11">
        <v>3.57</v>
      </c>
      <c r="F1069" s="11">
        <v>3.5</v>
      </c>
      <c r="G1069" s="11">
        <v>3.2107999999999999</v>
      </c>
      <c r="H1069" s="11">
        <v>2.82</v>
      </c>
      <c r="I1069" s="153">
        <v>3.68</v>
      </c>
      <c r="J1069" s="11">
        <v>3.07</v>
      </c>
      <c r="K1069" s="11">
        <v>3.46</v>
      </c>
      <c r="L1069" s="11">
        <v>3.43</v>
      </c>
      <c r="M1069" s="153">
        <v>3.01</v>
      </c>
      <c r="N1069" s="11">
        <v>3.25</v>
      </c>
      <c r="O1069" s="11">
        <v>3.2227892979289461</v>
      </c>
      <c r="P1069" s="11">
        <v>3.9</v>
      </c>
      <c r="Q1069" s="11">
        <v>3.47</v>
      </c>
      <c r="R1069" s="11">
        <v>3.81</v>
      </c>
      <c r="S1069" s="11">
        <v>3.16</v>
      </c>
      <c r="T1069" s="11">
        <v>3.2</v>
      </c>
      <c r="U1069" s="11">
        <v>3.9399999999999995</v>
      </c>
      <c r="V1069" s="11">
        <v>3.74</v>
      </c>
      <c r="W1069" s="11">
        <v>3.22</v>
      </c>
      <c r="X1069" s="152" t="s">
        <v>104</v>
      </c>
      <c r="Y1069" s="11">
        <v>4.1500000000000004</v>
      </c>
      <c r="Z1069" s="11">
        <v>3.9600000000000004</v>
      </c>
      <c r="AA1069" s="157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121</v>
      </c>
    </row>
    <row r="1070" spans="1:65">
      <c r="A1070" s="30"/>
      <c r="B1070" s="19">
        <v>1</v>
      </c>
      <c r="C1070" s="9">
        <v>6</v>
      </c>
      <c r="D1070" s="11">
        <v>3.6420145139119882</v>
      </c>
      <c r="E1070" s="11">
        <v>3.44</v>
      </c>
      <c r="F1070" s="11">
        <v>3.3</v>
      </c>
      <c r="G1070" s="11">
        <v>3.3868</v>
      </c>
      <c r="H1070" s="11">
        <v>2.77</v>
      </c>
      <c r="I1070" s="11">
        <v>3.18</v>
      </c>
      <c r="J1070" s="153">
        <v>4.33</v>
      </c>
      <c r="K1070" s="11">
        <v>3.8299999999999996</v>
      </c>
      <c r="L1070" s="11">
        <v>3.58</v>
      </c>
      <c r="M1070" s="11">
        <v>3.33</v>
      </c>
      <c r="N1070" s="11">
        <v>2.85</v>
      </c>
      <c r="O1070" s="11">
        <v>3.5023821067531031</v>
      </c>
      <c r="P1070" s="11">
        <v>2.9</v>
      </c>
      <c r="Q1070" s="11">
        <v>3.45</v>
      </c>
      <c r="R1070" s="11">
        <v>3.9099999999999997</v>
      </c>
      <c r="S1070" s="11">
        <v>3.18</v>
      </c>
      <c r="T1070" s="11">
        <v>3.2</v>
      </c>
      <c r="U1070" s="11">
        <v>3.79</v>
      </c>
      <c r="V1070" s="11">
        <v>3.89</v>
      </c>
      <c r="W1070" s="11">
        <v>3.01</v>
      </c>
      <c r="X1070" s="152" t="s">
        <v>104</v>
      </c>
      <c r="Y1070" s="11">
        <v>3.78</v>
      </c>
      <c r="Z1070" s="11">
        <v>4.08</v>
      </c>
      <c r="AA1070" s="15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20" t="s">
        <v>267</v>
      </c>
      <c r="C1071" s="12"/>
      <c r="D1071" s="22">
        <v>3.3615581866713775</v>
      </c>
      <c r="E1071" s="22">
        <v>3.5733333333333337</v>
      </c>
      <c r="F1071" s="22">
        <v>3.5666666666666669</v>
      </c>
      <c r="G1071" s="22">
        <v>3.3846000000000003</v>
      </c>
      <c r="H1071" s="22">
        <v>2.9350000000000001</v>
      </c>
      <c r="I1071" s="22">
        <v>3.3200000000000003</v>
      </c>
      <c r="J1071" s="22">
        <v>3.22</v>
      </c>
      <c r="K1071" s="22">
        <v>3.7816666666666663</v>
      </c>
      <c r="L1071" s="22">
        <v>3.581666666666667</v>
      </c>
      <c r="M1071" s="22">
        <v>3.3383333333333334</v>
      </c>
      <c r="N1071" s="22">
        <v>3.0516666666666663</v>
      </c>
      <c r="O1071" s="22">
        <v>3.3773093105178433</v>
      </c>
      <c r="P1071" s="22">
        <v>3.6166666666666658</v>
      </c>
      <c r="Q1071" s="22">
        <v>3.4449999999999998</v>
      </c>
      <c r="R1071" s="22">
        <v>3.8016666666666663</v>
      </c>
      <c r="S1071" s="22">
        <v>3.3433333333333333</v>
      </c>
      <c r="T1071" s="22">
        <v>3.3666666666666667</v>
      </c>
      <c r="U1071" s="22">
        <v>3.6933333333333329</v>
      </c>
      <c r="V1071" s="22">
        <v>3.6416666666666671</v>
      </c>
      <c r="W1071" s="22">
        <v>3.0383333333333336</v>
      </c>
      <c r="X1071" s="22" t="s">
        <v>754</v>
      </c>
      <c r="Y1071" s="22">
        <v>3.8900000000000006</v>
      </c>
      <c r="Z1071" s="22">
        <v>3.7250000000000001</v>
      </c>
      <c r="AA1071" s="157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3" t="s">
        <v>268</v>
      </c>
      <c r="C1072" s="29"/>
      <c r="D1072" s="11">
        <v>3.3857944997884317</v>
      </c>
      <c r="E1072" s="11">
        <v>3.5649999999999999</v>
      </c>
      <c r="F1072" s="11">
        <v>3.5</v>
      </c>
      <c r="G1072" s="11">
        <v>3.3913000000000002</v>
      </c>
      <c r="H1072" s="11">
        <v>2.915</v>
      </c>
      <c r="I1072" s="11">
        <v>3.2149999999999999</v>
      </c>
      <c r="J1072" s="11">
        <v>3.0549999999999997</v>
      </c>
      <c r="K1072" s="11">
        <v>3.7850000000000001</v>
      </c>
      <c r="L1072" s="11">
        <v>3.52</v>
      </c>
      <c r="M1072" s="11">
        <v>3.37</v>
      </c>
      <c r="N1072" s="11">
        <v>2.9850000000000003</v>
      </c>
      <c r="O1072" s="11">
        <v>3.3760236688881164</v>
      </c>
      <c r="P1072" s="11">
        <v>3.7</v>
      </c>
      <c r="Q1072" s="11">
        <v>3.46</v>
      </c>
      <c r="R1072" s="11">
        <v>3.8049999999999997</v>
      </c>
      <c r="S1072" s="11">
        <v>3.3049999999999997</v>
      </c>
      <c r="T1072" s="11">
        <v>3.4</v>
      </c>
      <c r="U1072" s="11">
        <v>3.6950000000000003</v>
      </c>
      <c r="V1072" s="11">
        <v>3.6900000000000004</v>
      </c>
      <c r="W1072" s="11">
        <v>3.03</v>
      </c>
      <c r="X1072" s="11" t="s">
        <v>754</v>
      </c>
      <c r="Y1072" s="11">
        <v>4.0149999999999997</v>
      </c>
      <c r="Z1072" s="11">
        <v>3.7650000000000001</v>
      </c>
      <c r="AA1072" s="157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269</v>
      </c>
      <c r="C1073" s="29"/>
      <c r="D1073" s="23">
        <v>0.20342200044326536</v>
      </c>
      <c r="E1073" s="23">
        <v>9.5428856572143186E-2</v>
      </c>
      <c r="F1073" s="23">
        <v>0.25033311140691455</v>
      </c>
      <c r="G1073" s="23">
        <v>0.26062617673595262</v>
      </c>
      <c r="H1073" s="23">
        <v>0.17739785793520735</v>
      </c>
      <c r="I1073" s="23">
        <v>0.21587033144922907</v>
      </c>
      <c r="J1073" s="23">
        <v>0.55515763527127981</v>
      </c>
      <c r="K1073" s="23">
        <v>0.3434190831428367</v>
      </c>
      <c r="L1073" s="23">
        <v>0.21581627989256671</v>
      </c>
      <c r="M1073" s="23">
        <v>0.17554676489946114</v>
      </c>
      <c r="N1073" s="23">
        <v>0.29287653826598437</v>
      </c>
      <c r="O1073" s="23">
        <v>0.10657270853190691</v>
      </c>
      <c r="P1073" s="23">
        <v>0.46224091842530696</v>
      </c>
      <c r="Q1073" s="23">
        <v>8.9386799920346149E-2</v>
      </c>
      <c r="R1073" s="23">
        <v>7.6528861657982783E-2</v>
      </c>
      <c r="S1073" s="23">
        <v>0.17580291996058153</v>
      </c>
      <c r="T1073" s="23">
        <v>0.13662601021279455</v>
      </c>
      <c r="U1073" s="23">
        <v>0.26097254006248732</v>
      </c>
      <c r="V1073" s="23">
        <v>0.23506736623076088</v>
      </c>
      <c r="W1073" s="23">
        <v>0.14497126151988435</v>
      </c>
      <c r="X1073" s="23" t="s">
        <v>754</v>
      </c>
      <c r="Y1073" s="23">
        <v>0.346467891730244</v>
      </c>
      <c r="Z1073" s="23">
        <v>0.3394554462665168</v>
      </c>
      <c r="AA1073" s="212"/>
      <c r="AB1073" s="213"/>
      <c r="AC1073" s="213"/>
      <c r="AD1073" s="213"/>
      <c r="AE1073" s="213"/>
      <c r="AF1073" s="213"/>
      <c r="AG1073" s="213"/>
      <c r="AH1073" s="213"/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AX1073" s="213"/>
      <c r="AY1073" s="213"/>
      <c r="AZ1073" s="213"/>
      <c r="BA1073" s="213"/>
      <c r="BB1073" s="213"/>
      <c r="BC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57"/>
    </row>
    <row r="1074" spans="1:65">
      <c r="A1074" s="30"/>
      <c r="B1074" s="3" t="s">
        <v>87</v>
      </c>
      <c r="C1074" s="29"/>
      <c r="D1074" s="13">
        <v>6.0514198817035583E-2</v>
      </c>
      <c r="E1074" s="13">
        <v>2.6705836727278873E-2</v>
      </c>
      <c r="F1074" s="13">
        <v>7.0186853665490059E-2</v>
      </c>
      <c r="G1074" s="13">
        <v>7.7003538597161442E-2</v>
      </c>
      <c r="H1074" s="13">
        <v>6.0442200318639644E-2</v>
      </c>
      <c r="I1074" s="13">
        <v>6.5021184171454527E-2</v>
      </c>
      <c r="J1074" s="13">
        <v>0.17240920350039746</v>
      </c>
      <c r="K1074" s="13">
        <v>9.0811568922742197E-2</v>
      </c>
      <c r="L1074" s="13">
        <v>6.0255825004904617E-2</v>
      </c>
      <c r="M1074" s="13">
        <v>5.2585151742225E-2</v>
      </c>
      <c r="N1074" s="13">
        <v>9.5972650442157637E-2</v>
      </c>
      <c r="O1074" s="13">
        <v>3.1555507279126323E-2</v>
      </c>
      <c r="P1074" s="13">
        <v>0.1278085488733568</v>
      </c>
      <c r="Q1074" s="13">
        <v>2.5946821457284806E-2</v>
      </c>
      <c r="R1074" s="13">
        <v>2.0130345021828002E-2</v>
      </c>
      <c r="S1074" s="13">
        <v>5.2583126608349413E-2</v>
      </c>
      <c r="T1074" s="13">
        <v>4.0581983231523136E-2</v>
      </c>
      <c r="U1074" s="13">
        <v>7.0660435034969493E-2</v>
      </c>
      <c r="V1074" s="13">
        <v>6.4549391184648294E-2</v>
      </c>
      <c r="W1074" s="13">
        <v>4.7714074005447395E-2</v>
      </c>
      <c r="X1074" s="13" t="s">
        <v>754</v>
      </c>
      <c r="Y1074" s="13">
        <v>8.9066296074612847E-2</v>
      </c>
      <c r="Z1074" s="13">
        <v>9.1128978863494442E-2</v>
      </c>
      <c r="AA1074" s="157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A1075" s="30"/>
      <c r="B1075" s="3" t="s">
        <v>270</v>
      </c>
      <c r="C1075" s="29"/>
      <c r="D1075" s="13">
        <v>-2.6316939769376657E-2</v>
      </c>
      <c r="E1075" s="13">
        <v>3.5024218536374496E-2</v>
      </c>
      <c r="F1075" s="13">
        <v>3.3093203203284016E-2</v>
      </c>
      <c r="G1075" s="13">
        <v>-1.9642825543410569E-2</v>
      </c>
      <c r="H1075" s="13">
        <v>-0.14987049960701715</v>
      </c>
      <c r="I1075" s="13">
        <v>-3.8354364121055196E-2</v>
      </c>
      <c r="J1075" s="13">
        <v>-6.7319594117408954E-2</v>
      </c>
      <c r="K1075" s="13">
        <v>9.5368447695444614E-2</v>
      </c>
      <c r="L1075" s="13">
        <v>3.7437987702737097E-2</v>
      </c>
      <c r="M1075" s="13">
        <v>-3.3044071955056986E-2</v>
      </c>
      <c r="N1075" s="13">
        <v>-0.11607773127793797</v>
      </c>
      <c r="O1075" s="13">
        <v>-2.1754590520237316E-2</v>
      </c>
      <c r="P1075" s="13">
        <v>4.7575818201460729E-2</v>
      </c>
      <c r="Q1075" s="13">
        <v>-2.1478266256130807E-3</v>
      </c>
      <c r="R1075" s="13">
        <v>0.10116149369471517</v>
      </c>
      <c r="S1075" s="13">
        <v>-3.1595810455239404E-2</v>
      </c>
      <c r="T1075" s="13">
        <v>-2.4837256789423501E-2</v>
      </c>
      <c r="U1075" s="13">
        <v>6.9782494531998696E-2</v>
      </c>
      <c r="V1075" s="13">
        <v>5.4817125700549418E-2</v>
      </c>
      <c r="W1075" s="13">
        <v>-0.11993976194411826</v>
      </c>
      <c r="X1075" s="13" t="s">
        <v>754</v>
      </c>
      <c r="Y1075" s="13">
        <v>0.12674744685816131</v>
      </c>
      <c r="Z1075" s="13">
        <v>7.8954817364177421E-2</v>
      </c>
      <c r="AA1075" s="157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6"/>
    </row>
    <row r="1076" spans="1:65">
      <c r="A1076" s="30"/>
      <c r="B1076" s="46" t="s">
        <v>271</v>
      </c>
      <c r="C1076" s="47"/>
      <c r="D1076" s="45">
        <v>0.08</v>
      </c>
      <c r="E1076" s="45">
        <v>0.65</v>
      </c>
      <c r="F1076" s="45">
        <v>0.62</v>
      </c>
      <c r="G1076" s="45">
        <v>0</v>
      </c>
      <c r="H1076" s="45">
        <v>1.54</v>
      </c>
      <c r="I1076" s="45">
        <v>0.22</v>
      </c>
      <c r="J1076" s="45">
        <v>0.56000000000000005</v>
      </c>
      <c r="K1076" s="45">
        <v>1.36</v>
      </c>
      <c r="L1076" s="45">
        <v>0.67</v>
      </c>
      <c r="M1076" s="45">
        <v>0.16</v>
      </c>
      <c r="N1076" s="45">
        <v>1.1399999999999999</v>
      </c>
      <c r="O1076" s="45">
        <v>0.02</v>
      </c>
      <c r="P1076" s="45">
        <v>0.79</v>
      </c>
      <c r="Q1076" s="45">
        <v>0.21</v>
      </c>
      <c r="R1076" s="45">
        <v>1.43</v>
      </c>
      <c r="S1076" s="45">
        <v>0.14000000000000001</v>
      </c>
      <c r="T1076" s="45">
        <v>0.06</v>
      </c>
      <c r="U1076" s="45">
        <v>1.06</v>
      </c>
      <c r="V1076" s="45">
        <v>0.88</v>
      </c>
      <c r="W1076" s="45">
        <v>1.18</v>
      </c>
      <c r="X1076" s="45">
        <v>3.03</v>
      </c>
      <c r="Y1076" s="45">
        <v>1.73</v>
      </c>
      <c r="Z1076" s="45">
        <v>1.1599999999999999</v>
      </c>
      <c r="AA1076" s="157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6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BM1077" s="56"/>
    </row>
    <row r="1078" spans="1:65" ht="15">
      <c r="B1078" s="8" t="s">
        <v>621</v>
      </c>
      <c r="BM1078" s="28" t="s">
        <v>67</v>
      </c>
    </row>
    <row r="1079" spans="1:65" ht="15">
      <c r="A1079" s="25" t="s">
        <v>66</v>
      </c>
      <c r="B1079" s="18" t="s">
        <v>110</v>
      </c>
      <c r="C1079" s="15" t="s">
        <v>111</v>
      </c>
      <c r="D1079" s="16" t="s">
        <v>227</v>
      </c>
      <c r="E1079" s="17" t="s">
        <v>227</v>
      </c>
      <c r="F1079" s="17" t="s">
        <v>227</v>
      </c>
      <c r="G1079" s="17" t="s">
        <v>227</v>
      </c>
      <c r="H1079" s="17" t="s">
        <v>227</v>
      </c>
      <c r="I1079" s="17" t="s">
        <v>227</v>
      </c>
      <c r="J1079" s="17" t="s">
        <v>227</v>
      </c>
      <c r="K1079" s="17" t="s">
        <v>227</v>
      </c>
      <c r="L1079" s="17" t="s">
        <v>227</v>
      </c>
      <c r="M1079" s="17" t="s">
        <v>227</v>
      </c>
      <c r="N1079" s="17" t="s">
        <v>227</v>
      </c>
      <c r="O1079" s="17" t="s">
        <v>227</v>
      </c>
      <c r="P1079" s="17" t="s">
        <v>227</v>
      </c>
      <c r="Q1079" s="17" t="s">
        <v>227</v>
      </c>
      <c r="R1079" s="17" t="s">
        <v>227</v>
      </c>
      <c r="S1079" s="17" t="s">
        <v>227</v>
      </c>
      <c r="T1079" s="17" t="s">
        <v>227</v>
      </c>
      <c r="U1079" s="17" t="s">
        <v>227</v>
      </c>
      <c r="V1079" s="17" t="s">
        <v>227</v>
      </c>
      <c r="W1079" s="17" t="s">
        <v>227</v>
      </c>
      <c r="X1079" s="17" t="s">
        <v>227</v>
      </c>
      <c r="Y1079" s="17" t="s">
        <v>227</v>
      </c>
      <c r="Z1079" s="17" t="s">
        <v>227</v>
      </c>
      <c r="AA1079" s="17" t="s">
        <v>227</v>
      </c>
      <c r="AB1079" s="17" t="s">
        <v>227</v>
      </c>
      <c r="AC1079" s="17" t="s">
        <v>227</v>
      </c>
      <c r="AD1079" s="157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228</v>
      </c>
      <c r="C1080" s="9" t="s">
        <v>228</v>
      </c>
      <c r="D1080" s="155" t="s">
        <v>232</v>
      </c>
      <c r="E1080" s="156" t="s">
        <v>233</v>
      </c>
      <c r="F1080" s="156" t="s">
        <v>293</v>
      </c>
      <c r="G1080" s="156" t="s">
        <v>237</v>
      </c>
      <c r="H1080" s="156" t="s">
        <v>238</v>
      </c>
      <c r="I1080" s="156" t="s">
        <v>239</v>
      </c>
      <c r="J1080" s="156" t="s">
        <v>241</v>
      </c>
      <c r="K1080" s="156" t="s">
        <v>242</v>
      </c>
      <c r="L1080" s="156" t="s">
        <v>243</v>
      </c>
      <c r="M1080" s="156" t="s">
        <v>244</v>
      </c>
      <c r="N1080" s="156" t="s">
        <v>245</v>
      </c>
      <c r="O1080" s="156" t="s">
        <v>246</v>
      </c>
      <c r="P1080" s="156" t="s">
        <v>247</v>
      </c>
      <c r="Q1080" s="156" t="s">
        <v>248</v>
      </c>
      <c r="R1080" s="156" t="s">
        <v>249</v>
      </c>
      <c r="S1080" s="156" t="s">
        <v>250</v>
      </c>
      <c r="T1080" s="156" t="s">
        <v>251</v>
      </c>
      <c r="U1080" s="156" t="s">
        <v>252</v>
      </c>
      <c r="V1080" s="156" t="s">
        <v>253</v>
      </c>
      <c r="W1080" s="156" t="s">
        <v>254</v>
      </c>
      <c r="X1080" s="156" t="s">
        <v>255</v>
      </c>
      <c r="Y1080" s="156" t="s">
        <v>256</v>
      </c>
      <c r="Z1080" s="156" t="s">
        <v>257</v>
      </c>
      <c r="AA1080" s="156" t="s">
        <v>258</v>
      </c>
      <c r="AB1080" s="156" t="s">
        <v>259</v>
      </c>
      <c r="AC1080" s="156" t="s">
        <v>260</v>
      </c>
      <c r="AD1080" s="157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290</v>
      </c>
      <c r="E1081" s="11" t="s">
        <v>328</v>
      </c>
      <c r="F1081" s="11" t="s">
        <v>329</v>
      </c>
      <c r="G1081" s="11" t="s">
        <v>329</v>
      </c>
      <c r="H1081" s="11" t="s">
        <v>328</v>
      </c>
      <c r="I1081" s="11" t="s">
        <v>328</v>
      </c>
      <c r="J1081" s="11" t="s">
        <v>290</v>
      </c>
      <c r="K1081" s="11" t="s">
        <v>290</v>
      </c>
      <c r="L1081" s="11" t="s">
        <v>290</v>
      </c>
      <c r="M1081" s="11" t="s">
        <v>290</v>
      </c>
      <c r="N1081" s="11" t="s">
        <v>290</v>
      </c>
      <c r="O1081" s="11" t="s">
        <v>290</v>
      </c>
      <c r="P1081" s="11" t="s">
        <v>329</v>
      </c>
      <c r="Q1081" s="11" t="s">
        <v>329</v>
      </c>
      <c r="R1081" s="11" t="s">
        <v>329</v>
      </c>
      <c r="S1081" s="11" t="s">
        <v>329</v>
      </c>
      <c r="T1081" s="11" t="s">
        <v>329</v>
      </c>
      <c r="U1081" s="11" t="s">
        <v>290</v>
      </c>
      <c r="V1081" s="11" t="s">
        <v>328</v>
      </c>
      <c r="W1081" s="11" t="s">
        <v>328</v>
      </c>
      <c r="X1081" s="11" t="s">
        <v>290</v>
      </c>
      <c r="Y1081" s="11" t="s">
        <v>329</v>
      </c>
      <c r="Z1081" s="11" t="s">
        <v>290</v>
      </c>
      <c r="AA1081" s="11" t="s">
        <v>328</v>
      </c>
      <c r="AB1081" s="11" t="s">
        <v>290</v>
      </c>
      <c r="AC1081" s="11" t="s">
        <v>329</v>
      </c>
      <c r="AD1081" s="157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0</v>
      </c>
    </row>
    <row r="1082" spans="1:65">
      <c r="A1082" s="30"/>
      <c r="B1082" s="19"/>
      <c r="C1082" s="9"/>
      <c r="D1082" s="26" t="s">
        <v>330</v>
      </c>
      <c r="E1082" s="26" t="s">
        <v>331</v>
      </c>
      <c r="F1082" s="26" t="s">
        <v>332</v>
      </c>
      <c r="G1082" s="26" t="s">
        <v>333</v>
      </c>
      <c r="H1082" s="26" t="s">
        <v>333</v>
      </c>
      <c r="I1082" s="26" t="s">
        <v>333</v>
      </c>
      <c r="J1082" s="26" t="s">
        <v>333</v>
      </c>
      <c r="K1082" s="26" t="s">
        <v>333</v>
      </c>
      <c r="L1082" s="26" t="s">
        <v>333</v>
      </c>
      <c r="M1082" s="26" t="s">
        <v>333</v>
      </c>
      <c r="N1082" s="26" t="s">
        <v>333</v>
      </c>
      <c r="O1082" s="26" t="s">
        <v>333</v>
      </c>
      <c r="P1082" s="26" t="s">
        <v>331</v>
      </c>
      <c r="Q1082" s="26" t="s">
        <v>332</v>
      </c>
      <c r="R1082" s="26" t="s">
        <v>332</v>
      </c>
      <c r="S1082" s="26" t="s">
        <v>331</v>
      </c>
      <c r="T1082" s="26" t="s">
        <v>333</v>
      </c>
      <c r="U1082" s="26" t="s">
        <v>266</v>
      </c>
      <c r="V1082" s="26" t="s">
        <v>332</v>
      </c>
      <c r="W1082" s="26" t="s">
        <v>331</v>
      </c>
      <c r="X1082" s="26" t="s">
        <v>331</v>
      </c>
      <c r="Y1082" s="26" t="s">
        <v>333</v>
      </c>
      <c r="Z1082" s="26" t="s">
        <v>333</v>
      </c>
      <c r="AA1082" s="26" t="s">
        <v>330</v>
      </c>
      <c r="AB1082" s="26" t="s">
        <v>333</v>
      </c>
      <c r="AC1082" s="26" t="s">
        <v>332</v>
      </c>
      <c r="AD1082" s="157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8">
        <v>1</v>
      </c>
      <c r="C1083" s="14">
        <v>1</v>
      </c>
      <c r="D1083" s="219">
        <v>60.116718410766623</v>
      </c>
      <c r="E1083" s="219">
        <v>61</v>
      </c>
      <c r="F1083" s="219">
        <v>64.697982839999995</v>
      </c>
      <c r="G1083" s="219">
        <v>59</v>
      </c>
      <c r="H1083" s="219">
        <v>56.695900000000002</v>
      </c>
      <c r="I1083" s="219">
        <v>61</v>
      </c>
      <c r="J1083" s="219">
        <v>59</v>
      </c>
      <c r="K1083" s="219">
        <v>59</v>
      </c>
      <c r="L1083" s="219">
        <v>62</v>
      </c>
      <c r="M1083" s="219">
        <v>61</v>
      </c>
      <c r="N1083" s="219">
        <v>63</v>
      </c>
      <c r="O1083" s="219">
        <v>60</v>
      </c>
      <c r="P1083" s="219">
        <v>57.250185422385329</v>
      </c>
      <c r="Q1083" s="219">
        <v>64</v>
      </c>
      <c r="R1083" s="219">
        <v>57</v>
      </c>
      <c r="S1083" s="219">
        <v>60</v>
      </c>
      <c r="T1083" s="220">
        <v>54.8</v>
      </c>
      <c r="U1083" s="219">
        <v>62</v>
      </c>
      <c r="V1083" s="219">
        <v>61</v>
      </c>
      <c r="W1083" s="219">
        <v>57</v>
      </c>
      <c r="X1083" s="219">
        <v>65</v>
      </c>
      <c r="Y1083" s="219">
        <v>65.47</v>
      </c>
      <c r="Z1083" s="220">
        <v>53.6</v>
      </c>
      <c r="AA1083" s="219">
        <v>61.050000000000004</v>
      </c>
      <c r="AB1083" s="220">
        <v>63.2</v>
      </c>
      <c r="AC1083" s="219">
        <v>61</v>
      </c>
      <c r="AD1083" s="222"/>
      <c r="AE1083" s="223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4">
        <v>1</v>
      </c>
    </row>
    <row r="1084" spans="1:65">
      <c r="A1084" s="30"/>
      <c r="B1084" s="19">
        <v>1</v>
      </c>
      <c r="C1084" s="9">
        <v>2</v>
      </c>
      <c r="D1084" s="225">
        <v>60.707348557878632</v>
      </c>
      <c r="E1084" s="225">
        <v>60</v>
      </c>
      <c r="F1084" s="225">
        <v>65.123087760000004</v>
      </c>
      <c r="G1084" s="225">
        <v>58</v>
      </c>
      <c r="H1084" s="225">
        <v>54.836100000000002</v>
      </c>
      <c r="I1084" s="225">
        <v>61</v>
      </c>
      <c r="J1084" s="225">
        <v>63</v>
      </c>
      <c r="K1084" s="225">
        <v>59</v>
      </c>
      <c r="L1084" s="225">
        <v>60</v>
      </c>
      <c r="M1084" s="225">
        <v>60</v>
      </c>
      <c r="N1084" s="225">
        <v>62</v>
      </c>
      <c r="O1084" s="225">
        <v>59</v>
      </c>
      <c r="P1084" s="225">
        <v>57.186340248796334</v>
      </c>
      <c r="Q1084" s="225">
        <v>63</v>
      </c>
      <c r="R1084" s="225">
        <v>57</v>
      </c>
      <c r="S1084" s="225">
        <v>62</v>
      </c>
      <c r="T1084" s="226">
        <v>55.7</v>
      </c>
      <c r="U1084" s="225">
        <v>62</v>
      </c>
      <c r="V1084" s="225">
        <v>62</v>
      </c>
      <c r="W1084" s="225">
        <v>58</v>
      </c>
      <c r="X1084" s="225">
        <v>64</v>
      </c>
      <c r="Y1084" s="225">
        <v>66.400000000000006</v>
      </c>
      <c r="Z1084" s="226">
        <v>52.5</v>
      </c>
      <c r="AA1084" s="225">
        <v>60.140000000000008</v>
      </c>
      <c r="AB1084" s="226">
        <v>72.5</v>
      </c>
      <c r="AC1084" s="225">
        <v>55</v>
      </c>
      <c r="AD1084" s="222"/>
      <c r="AE1084" s="223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4">
        <v>16</v>
      </c>
    </row>
    <row r="1085" spans="1:65">
      <c r="A1085" s="30"/>
      <c r="B1085" s="19">
        <v>1</v>
      </c>
      <c r="C1085" s="9">
        <v>3</v>
      </c>
      <c r="D1085" s="225">
        <v>61.160799373528121</v>
      </c>
      <c r="E1085" s="225">
        <v>60</v>
      </c>
      <c r="F1085" s="225">
        <v>65.003127169999999</v>
      </c>
      <c r="G1085" s="225">
        <v>58</v>
      </c>
      <c r="H1085" s="225">
        <v>55.860500000000002</v>
      </c>
      <c r="I1085" s="225">
        <v>61</v>
      </c>
      <c r="J1085" s="225">
        <v>62</v>
      </c>
      <c r="K1085" s="225">
        <v>60</v>
      </c>
      <c r="L1085" s="225">
        <v>62</v>
      </c>
      <c r="M1085" s="225">
        <v>60</v>
      </c>
      <c r="N1085" s="225">
        <v>63</v>
      </c>
      <c r="O1085" s="225">
        <v>60</v>
      </c>
      <c r="P1085" s="225">
        <v>56.739469863719833</v>
      </c>
      <c r="Q1085" s="225">
        <v>62</v>
      </c>
      <c r="R1085" s="225">
        <v>58</v>
      </c>
      <c r="S1085" s="225">
        <v>63</v>
      </c>
      <c r="T1085" s="226">
        <v>53.4</v>
      </c>
      <c r="U1085" s="225">
        <v>62</v>
      </c>
      <c r="V1085" s="225">
        <v>61</v>
      </c>
      <c r="W1085" s="225">
        <v>60</v>
      </c>
      <c r="X1085" s="225">
        <v>67</v>
      </c>
      <c r="Y1085" s="225">
        <v>64.83</v>
      </c>
      <c r="Z1085" s="226">
        <v>54.3</v>
      </c>
      <c r="AA1085" s="225">
        <v>60.57</v>
      </c>
      <c r="AB1085" s="226">
        <v>70.900000000000006</v>
      </c>
      <c r="AC1085" s="225">
        <v>58</v>
      </c>
      <c r="AD1085" s="222"/>
      <c r="AE1085" s="223"/>
      <c r="AF1085" s="223"/>
      <c r="AG1085" s="223"/>
      <c r="AH1085" s="223"/>
      <c r="AI1085" s="223"/>
      <c r="AJ1085" s="223"/>
      <c r="AK1085" s="223"/>
      <c r="AL1085" s="223"/>
      <c r="AM1085" s="223"/>
      <c r="AN1085" s="223"/>
      <c r="AO1085" s="223"/>
      <c r="AP1085" s="223"/>
      <c r="AQ1085" s="223"/>
      <c r="AR1085" s="223"/>
      <c r="AS1085" s="223"/>
      <c r="AT1085" s="223"/>
      <c r="AU1085" s="223"/>
      <c r="AV1085" s="223"/>
      <c r="AW1085" s="223"/>
      <c r="AX1085" s="223"/>
      <c r="AY1085" s="223"/>
      <c r="AZ1085" s="223"/>
      <c r="BA1085" s="223"/>
      <c r="BB1085" s="223"/>
      <c r="BC1085" s="223"/>
      <c r="BD1085" s="223"/>
      <c r="BE1085" s="223"/>
      <c r="BF1085" s="223"/>
      <c r="BG1085" s="223"/>
      <c r="BH1085" s="223"/>
      <c r="BI1085" s="223"/>
      <c r="BJ1085" s="223"/>
      <c r="BK1085" s="223"/>
      <c r="BL1085" s="223"/>
      <c r="BM1085" s="224">
        <v>16</v>
      </c>
    </row>
    <row r="1086" spans="1:65">
      <c r="A1086" s="30"/>
      <c r="B1086" s="19">
        <v>1</v>
      </c>
      <c r="C1086" s="9">
        <v>4</v>
      </c>
      <c r="D1086" s="225">
        <v>60.301354081038212</v>
      </c>
      <c r="E1086" s="225">
        <v>61</v>
      </c>
      <c r="F1086" s="225">
        <v>65.015887960000001</v>
      </c>
      <c r="G1086" s="225">
        <v>60</v>
      </c>
      <c r="H1086" s="225">
        <v>57.540500000000002</v>
      </c>
      <c r="I1086" s="225">
        <v>61</v>
      </c>
      <c r="J1086" s="225">
        <v>59</v>
      </c>
      <c r="K1086" s="225">
        <v>60</v>
      </c>
      <c r="L1086" s="225">
        <v>62</v>
      </c>
      <c r="M1086" s="225">
        <v>60</v>
      </c>
      <c r="N1086" s="225">
        <v>63</v>
      </c>
      <c r="O1086" s="225">
        <v>60</v>
      </c>
      <c r="P1086" s="225">
        <v>57.640944165270732</v>
      </c>
      <c r="Q1086" s="225">
        <v>62</v>
      </c>
      <c r="R1086" s="225">
        <v>58</v>
      </c>
      <c r="S1086" s="225">
        <v>62</v>
      </c>
      <c r="T1086" s="226">
        <v>54.1</v>
      </c>
      <c r="U1086" s="225">
        <v>62</v>
      </c>
      <c r="V1086" s="225">
        <v>61</v>
      </c>
      <c r="W1086" s="225">
        <v>57</v>
      </c>
      <c r="X1086" s="225">
        <v>64</v>
      </c>
      <c r="Y1086" s="225">
        <v>62.84</v>
      </c>
      <c r="Z1086" s="226">
        <v>55.2</v>
      </c>
      <c r="AA1086" s="225">
        <v>60.61</v>
      </c>
      <c r="AB1086" s="226">
        <v>68</v>
      </c>
      <c r="AC1086" s="225">
        <v>59</v>
      </c>
      <c r="AD1086" s="222"/>
      <c r="AE1086" s="223"/>
      <c r="AF1086" s="223"/>
      <c r="AG1086" s="223"/>
      <c r="AH1086" s="223"/>
      <c r="AI1086" s="223"/>
      <c r="AJ1086" s="223"/>
      <c r="AK1086" s="223"/>
      <c r="AL1086" s="223"/>
      <c r="AM1086" s="223"/>
      <c r="AN1086" s="223"/>
      <c r="AO1086" s="223"/>
      <c r="AP1086" s="223"/>
      <c r="AQ1086" s="223"/>
      <c r="AR1086" s="223"/>
      <c r="AS1086" s="223"/>
      <c r="AT1086" s="223"/>
      <c r="AU1086" s="223"/>
      <c r="AV1086" s="223"/>
      <c r="AW1086" s="223"/>
      <c r="AX1086" s="223"/>
      <c r="AY1086" s="223"/>
      <c r="AZ1086" s="223"/>
      <c r="BA1086" s="223"/>
      <c r="BB1086" s="223"/>
      <c r="BC1086" s="223"/>
      <c r="BD1086" s="223"/>
      <c r="BE1086" s="223"/>
      <c r="BF1086" s="223"/>
      <c r="BG1086" s="223"/>
      <c r="BH1086" s="223"/>
      <c r="BI1086" s="223"/>
      <c r="BJ1086" s="223"/>
      <c r="BK1086" s="223"/>
      <c r="BL1086" s="223"/>
      <c r="BM1086" s="224">
        <v>60.775611862191127</v>
      </c>
    </row>
    <row r="1087" spans="1:65">
      <c r="A1087" s="30"/>
      <c r="B1087" s="19">
        <v>1</v>
      </c>
      <c r="C1087" s="9">
        <v>5</v>
      </c>
      <c r="D1087" s="225">
        <v>59.917042637490376</v>
      </c>
      <c r="E1087" s="225">
        <v>63</v>
      </c>
      <c r="F1087" s="225">
        <v>63.149679679999998</v>
      </c>
      <c r="G1087" s="225">
        <v>60</v>
      </c>
      <c r="H1087" s="225">
        <v>59.4116</v>
      </c>
      <c r="I1087" s="225">
        <v>61</v>
      </c>
      <c r="J1087" s="225">
        <v>59</v>
      </c>
      <c r="K1087" s="225">
        <v>59</v>
      </c>
      <c r="L1087" s="225">
        <v>62</v>
      </c>
      <c r="M1087" s="225">
        <v>59</v>
      </c>
      <c r="N1087" s="225">
        <v>64</v>
      </c>
      <c r="O1087" s="225">
        <v>60</v>
      </c>
      <c r="P1087" s="225">
        <v>58.461684014799999</v>
      </c>
      <c r="Q1087" s="225">
        <v>63</v>
      </c>
      <c r="R1087" s="225">
        <v>58</v>
      </c>
      <c r="S1087" s="225">
        <v>61</v>
      </c>
      <c r="T1087" s="226">
        <v>51.7</v>
      </c>
      <c r="U1087" s="225">
        <v>60</v>
      </c>
      <c r="V1087" s="225">
        <v>61</v>
      </c>
      <c r="W1087" s="225">
        <v>58</v>
      </c>
      <c r="X1087" s="225">
        <v>65</v>
      </c>
      <c r="Y1087" s="225">
        <v>64.28</v>
      </c>
      <c r="Z1087" s="226">
        <v>52.9</v>
      </c>
      <c r="AA1087" s="225">
        <v>61.190000000000005</v>
      </c>
      <c r="AB1087" s="226">
        <v>69</v>
      </c>
      <c r="AC1087" s="225">
        <v>60</v>
      </c>
      <c r="AD1087" s="222"/>
      <c r="AE1087" s="223"/>
      <c r="AF1087" s="223"/>
      <c r="AG1087" s="223"/>
      <c r="AH1087" s="223"/>
      <c r="AI1087" s="223"/>
      <c r="AJ1087" s="223"/>
      <c r="AK1087" s="223"/>
      <c r="AL1087" s="223"/>
      <c r="AM1087" s="223"/>
      <c r="AN1087" s="223"/>
      <c r="AO1087" s="223"/>
      <c r="AP1087" s="223"/>
      <c r="AQ1087" s="223"/>
      <c r="AR1087" s="223"/>
      <c r="AS1087" s="223"/>
      <c r="AT1087" s="223"/>
      <c r="AU1087" s="223"/>
      <c r="AV1087" s="223"/>
      <c r="AW1087" s="223"/>
      <c r="AX1087" s="223"/>
      <c r="AY1087" s="223"/>
      <c r="AZ1087" s="223"/>
      <c r="BA1087" s="223"/>
      <c r="BB1087" s="223"/>
      <c r="BC1087" s="223"/>
      <c r="BD1087" s="223"/>
      <c r="BE1087" s="223"/>
      <c r="BF1087" s="223"/>
      <c r="BG1087" s="223"/>
      <c r="BH1087" s="223"/>
      <c r="BI1087" s="223"/>
      <c r="BJ1087" s="223"/>
      <c r="BK1087" s="223"/>
      <c r="BL1087" s="223"/>
      <c r="BM1087" s="224">
        <v>122</v>
      </c>
    </row>
    <row r="1088" spans="1:65">
      <c r="A1088" s="30"/>
      <c r="B1088" s="19">
        <v>1</v>
      </c>
      <c r="C1088" s="9">
        <v>6</v>
      </c>
      <c r="D1088" s="225">
        <v>59.876344446527995</v>
      </c>
      <c r="E1088" s="225">
        <v>62</v>
      </c>
      <c r="F1088" s="225">
        <v>64.193391099999999</v>
      </c>
      <c r="G1088" s="225">
        <v>58</v>
      </c>
      <c r="H1088" s="225">
        <v>58.984299999999998</v>
      </c>
      <c r="I1088" s="225">
        <v>62</v>
      </c>
      <c r="J1088" s="225">
        <v>64</v>
      </c>
      <c r="K1088" s="225">
        <v>59</v>
      </c>
      <c r="L1088" s="225">
        <v>62</v>
      </c>
      <c r="M1088" s="225">
        <v>60</v>
      </c>
      <c r="N1088" s="225">
        <v>64</v>
      </c>
      <c r="O1088" s="225">
        <v>59</v>
      </c>
      <c r="P1088" s="225">
        <v>58.594149250173132</v>
      </c>
      <c r="Q1088" s="225">
        <v>62</v>
      </c>
      <c r="R1088" s="225">
        <v>58</v>
      </c>
      <c r="S1088" s="225">
        <v>61</v>
      </c>
      <c r="T1088" s="226">
        <v>52</v>
      </c>
      <c r="U1088" s="225">
        <v>62</v>
      </c>
      <c r="V1088" s="225">
        <v>61</v>
      </c>
      <c r="W1088" s="225">
        <v>57</v>
      </c>
      <c r="X1088" s="225">
        <v>66</v>
      </c>
      <c r="Y1088" s="225">
        <v>64.62</v>
      </c>
      <c r="Z1088" s="226">
        <v>53.8</v>
      </c>
      <c r="AA1088" s="225">
        <v>60.57</v>
      </c>
      <c r="AB1088" s="226">
        <v>64</v>
      </c>
      <c r="AC1088" s="225">
        <v>61</v>
      </c>
      <c r="AD1088" s="222"/>
      <c r="AE1088" s="223"/>
      <c r="AF1088" s="223"/>
      <c r="AG1088" s="223"/>
      <c r="AH1088" s="223"/>
      <c r="AI1088" s="223"/>
      <c r="AJ1088" s="223"/>
      <c r="AK1088" s="223"/>
      <c r="AL1088" s="223"/>
      <c r="AM1088" s="223"/>
      <c r="AN1088" s="223"/>
      <c r="AO1088" s="223"/>
      <c r="AP1088" s="223"/>
      <c r="AQ1088" s="223"/>
      <c r="AR1088" s="223"/>
      <c r="AS1088" s="223"/>
      <c r="AT1088" s="223"/>
      <c r="AU1088" s="223"/>
      <c r="AV1088" s="223"/>
      <c r="AW1088" s="223"/>
      <c r="AX1088" s="223"/>
      <c r="AY1088" s="223"/>
      <c r="AZ1088" s="223"/>
      <c r="BA1088" s="223"/>
      <c r="BB1088" s="223"/>
      <c r="BC1088" s="223"/>
      <c r="BD1088" s="223"/>
      <c r="BE1088" s="223"/>
      <c r="BF1088" s="223"/>
      <c r="BG1088" s="223"/>
      <c r="BH1088" s="223"/>
      <c r="BI1088" s="223"/>
      <c r="BJ1088" s="223"/>
      <c r="BK1088" s="223"/>
      <c r="BL1088" s="223"/>
      <c r="BM1088" s="228"/>
    </row>
    <row r="1089" spans="1:65">
      <c r="A1089" s="30"/>
      <c r="B1089" s="20" t="s">
        <v>267</v>
      </c>
      <c r="C1089" s="12"/>
      <c r="D1089" s="229">
        <v>60.346601251204994</v>
      </c>
      <c r="E1089" s="229">
        <v>61.166666666666664</v>
      </c>
      <c r="F1089" s="229">
        <v>64.530526085000005</v>
      </c>
      <c r="G1089" s="229">
        <v>58.833333333333336</v>
      </c>
      <c r="H1089" s="229">
        <v>57.221483333333339</v>
      </c>
      <c r="I1089" s="229">
        <v>61.166666666666664</v>
      </c>
      <c r="J1089" s="229">
        <v>61</v>
      </c>
      <c r="K1089" s="229">
        <v>59.333333333333336</v>
      </c>
      <c r="L1089" s="229">
        <v>61.666666666666664</v>
      </c>
      <c r="M1089" s="229">
        <v>60</v>
      </c>
      <c r="N1089" s="229">
        <v>63.166666666666664</v>
      </c>
      <c r="O1089" s="229">
        <v>59.666666666666664</v>
      </c>
      <c r="P1089" s="229">
        <v>57.645462160857562</v>
      </c>
      <c r="Q1089" s="229">
        <v>62.666666666666664</v>
      </c>
      <c r="R1089" s="229">
        <v>57.666666666666664</v>
      </c>
      <c r="S1089" s="229">
        <v>61.5</v>
      </c>
      <c r="T1089" s="229">
        <v>53.616666666666667</v>
      </c>
      <c r="U1089" s="229">
        <v>61.666666666666664</v>
      </c>
      <c r="V1089" s="229">
        <v>61.166666666666664</v>
      </c>
      <c r="W1089" s="229">
        <v>57.833333333333336</v>
      </c>
      <c r="X1089" s="229">
        <v>65.166666666666671</v>
      </c>
      <c r="Y1089" s="229">
        <v>64.739999999999995</v>
      </c>
      <c r="Z1089" s="229">
        <v>53.716666666666661</v>
      </c>
      <c r="AA1089" s="229">
        <v>60.688333333333333</v>
      </c>
      <c r="AB1089" s="229">
        <v>67.933333333333337</v>
      </c>
      <c r="AC1089" s="229">
        <v>59</v>
      </c>
      <c r="AD1089" s="222"/>
      <c r="AE1089" s="223"/>
      <c r="AF1089" s="223"/>
      <c r="AG1089" s="223"/>
      <c r="AH1089" s="223"/>
      <c r="AI1089" s="223"/>
      <c r="AJ1089" s="223"/>
      <c r="AK1089" s="223"/>
      <c r="AL1089" s="223"/>
      <c r="AM1089" s="223"/>
      <c r="AN1089" s="223"/>
      <c r="AO1089" s="223"/>
      <c r="AP1089" s="223"/>
      <c r="AQ1089" s="223"/>
      <c r="AR1089" s="223"/>
      <c r="AS1089" s="223"/>
      <c r="AT1089" s="223"/>
      <c r="AU1089" s="223"/>
      <c r="AV1089" s="223"/>
      <c r="AW1089" s="223"/>
      <c r="AX1089" s="223"/>
      <c r="AY1089" s="223"/>
      <c r="AZ1089" s="223"/>
      <c r="BA1089" s="223"/>
      <c r="BB1089" s="223"/>
      <c r="BC1089" s="223"/>
      <c r="BD1089" s="223"/>
      <c r="BE1089" s="223"/>
      <c r="BF1089" s="223"/>
      <c r="BG1089" s="223"/>
      <c r="BH1089" s="223"/>
      <c r="BI1089" s="223"/>
      <c r="BJ1089" s="223"/>
      <c r="BK1089" s="223"/>
      <c r="BL1089" s="223"/>
      <c r="BM1089" s="228"/>
    </row>
    <row r="1090" spans="1:65">
      <c r="A1090" s="30"/>
      <c r="B1090" s="3" t="s">
        <v>268</v>
      </c>
      <c r="C1090" s="29"/>
      <c r="D1090" s="225">
        <v>60.209036245902418</v>
      </c>
      <c r="E1090" s="225">
        <v>61</v>
      </c>
      <c r="F1090" s="225">
        <v>64.85055500499999</v>
      </c>
      <c r="G1090" s="225">
        <v>58.5</v>
      </c>
      <c r="H1090" s="225">
        <v>57.118200000000002</v>
      </c>
      <c r="I1090" s="225">
        <v>61</v>
      </c>
      <c r="J1090" s="225">
        <v>60.5</v>
      </c>
      <c r="K1090" s="225">
        <v>59</v>
      </c>
      <c r="L1090" s="225">
        <v>62</v>
      </c>
      <c r="M1090" s="225">
        <v>60</v>
      </c>
      <c r="N1090" s="225">
        <v>63</v>
      </c>
      <c r="O1090" s="225">
        <v>60</v>
      </c>
      <c r="P1090" s="225">
        <v>57.445564793828026</v>
      </c>
      <c r="Q1090" s="225">
        <v>62.5</v>
      </c>
      <c r="R1090" s="225">
        <v>58</v>
      </c>
      <c r="S1090" s="225">
        <v>61.5</v>
      </c>
      <c r="T1090" s="225">
        <v>53.75</v>
      </c>
      <c r="U1090" s="225">
        <v>62</v>
      </c>
      <c r="V1090" s="225">
        <v>61</v>
      </c>
      <c r="W1090" s="225">
        <v>57.5</v>
      </c>
      <c r="X1090" s="225">
        <v>65</v>
      </c>
      <c r="Y1090" s="225">
        <v>64.724999999999994</v>
      </c>
      <c r="Z1090" s="225">
        <v>53.7</v>
      </c>
      <c r="AA1090" s="225">
        <v>60.59</v>
      </c>
      <c r="AB1090" s="225">
        <v>68.5</v>
      </c>
      <c r="AC1090" s="225">
        <v>59.5</v>
      </c>
      <c r="AD1090" s="222"/>
      <c r="AE1090" s="223"/>
      <c r="AF1090" s="223"/>
      <c r="AG1090" s="223"/>
      <c r="AH1090" s="223"/>
      <c r="AI1090" s="223"/>
      <c r="AJ1090" s="223"/>
      <c r="AK1090" s="223"/>
      <c r="AL1090" s="223"/>
      <c r="AM1090" s="223"/>
      <c r="AN1090" s="223"/>
      <c r="AO1090" s="223"/>
      <c r="AP1090" s="223"/>
      <c r="AQ1090" s="223"/>
      <c r="AR1090" s="223"/>
      <c r="AS1090" s="223"/>
      <c r="AT1090" s="223"/>
      <c r="AU1090" s="223"/>
      <c r="AV1090" s="223"/>
      <c r="AW1090" s="223"/>
      <c r="AX1090" s="223"/>
      <c r="AY1090" s="223"/>
      <c r="AZ1090" s="223"/>
      <c r="BA1090" s="223"/>
      <c r="BB1090" s="223"/>
      <c r="BC1090" s="223"/>
      <c r="BD1090" s="223"/>
      <c r="BE1090" s="223"/>
      <c r="BF1090" s="223"/>
      <c r="BG1090" s="223"/>
      <c r="BH1090" s="223"/>
      <c r="BI1090" s="223"/>
      <c r="BJ1090" s="223"/>
      <c r="BK1090" s="223"/>
      <c r="BL1090" s="223"/>
      <c r="BM1090" s="228"/>
    </row>
    <row r="1091" spans="1:65">
      <c r="A1091" s="30"/>
      <c r="B1091" s="3" t="s">
        <v>269</v>
      </c>
      <c r="C1091" s="29"/>
      <c r="D1091" s="234">
        <v>0.50072201736379673</v>
      </c>
      <c r="E1091" s="234">
        <v>1.1690451944500122</v>
      </c>
      <c r="F1091" s="234">
        <v>0.75610790645687731</v>
      </c>
      <c r="G1091" s="234">
        <v>0.98319208025017502</v>
      </c>
      <c r="H1091" s="234">
        <v>1.7790150290727345</v>
      </c>
      <c r="I1091" s="234">
        <v>0.40824829046386302</v>
      </c>
      <c r="J1091" s="234">
        <v>2.2803508501982761</v>
      </c>
      <c r="K1091" s="234">
        <v>0.51639777949432231</v>
      </c>
      <c r="L1091" s="234">
        <v>0.81649658092772592</v>
      </c>
      <c r="M1091" s="234">
        <v>0.63245553203367588</v>
      </c>
      <c r="N1091" s="234">
        <v>0.752772652709081</v>
      </c>
      <c r="O1091" s="234">
        <v>0.51639777949432231</v>
      </c>
      <c r="P1091" s="234">
        <v>0.74217307862200221</v>
      </c>
      <c r="Q1091" s="234">
        <v>0.81649658092772603</v>
      </c>
      <c r="R1091" s="234">
        <v>0.51639777949432231</v>
      </c>
      <c r="S1091" s="234">
        <v>1.0488088481701516</v>
      </c>
      <c r="T1091" s="234">
        <v>1.5689699381016406</v>
      </c>
      <c r="U1091" s="234">
        <v>0.81649658092772603</v>
      </c>
      <c r="V1091" s="234">
        <v>0.40824829046386302</v>
      </c>
      <c r="W1091" s="234">
        <v>1.169045194450012</v>
      </c>
      <c r="X1091" s="234">
        <v>1.1690451944500122</v>
      </c>
      <c r="Y1091" s="234">
        <v>1.1943701268869715</v>
      </c>
      <c r="Z1091" s="234">
        <v>0.97039510853397648</v>
      </c>
      <c r="AA1091" s="234">
        <v>0.37875673811388039</v>
      </c>
      <c r="AB1091" s="234">
        <v>3.7060311205744978</v>
      </c>
      <c r="AC1091" s="234">
        <v>2.2803508501982761</v>
      </c>
      <c r="AD1091" s="231"/>
      <c r="AE1091" s="232"/>
      <c r="AF1091" s="232"/>
      <c r="AG1091" s="232"/>
      <c r="AH1091" s="232"/>
      <c r="AI1091" s="232"/>
      <c r="AJ1091" s="232"/>
      <c r="AK1091" s="232"/>
      <c r="AL1091" s="232"/>
      <c r="AM1091" s="232"/>
      <c r="AN1091" s="232"/>
      <c r="AO1091" s="232"/>
      <c r="AP1091" s="232"/>
      <c r="AQ1091" s="232"/>
      <c r="AR1091" s="232"/>
      <c r="AS1091" s="232"/>
      <c r="AT1091" s="232"/>
      <c r="AU1091" s="232"/>
      <c r="AV1091" s="232"/>
      <c r="AW1091" s="232"/>
      <c r="AX1091" s="232"/>
      <c r="AY1091" s="232"/>
      <c r="AZ1091" s="232"/>
      <c r="BA1091" s="232"/>
      <c r="BB1091" s="232"/>
      <c r="BC1091" s="232"/>
      <c r="BD1091" s="232"/>
      <c r="BE1091" s="232"/>
      <c r="BF1091" s="232"/>
      <c r="BG1091" s="232"/>
      <c r="BH1091" s="232"/>
      <c r="BI1091" s="232"/>
      <c r="BJ1091" s="232"/>
      <c r="BK1091" s="232"/>
      <c r="BL1091" s="232"/>
      <c r="BM1091" s="235"/>
    </row>
    <row r="1092" spans="1:65">
      <c r="A1092" s="30"/>
      <c r="B1092" s="3" t="s">
        <v>87</v>
      </c>
      <c r="C1092" s="29"/>
      <c r="D1092" s="13">
        <v>8.2974352653174214E-3</v>
      </c>
      <c r="E1092" s="13">
        <v>1.9112455495095569E-2</v>
      </c>
      <c r="F1092" s="13">
        <v>1.1717057838036643E-2</v>
      </c>
      <c r="G1092" s="13">
        <v>1.6711480117566714E-2</v>
      </c>
      <c r="H1092" s="13">
        <v>3.1089984485536772E-2</v>
      </c>
      <c r="I1092" s="13">
        <v>6.6743589721612482E-3</v>
      </c>
      <c r="J1092" s="13">
        <v>3.7382800822922557E-2</v>
      </c>
      <c r="K1092" s="13">
        <v>8.7033333622638584E-3</v>
      </c>
      <c r="L1092" s="13">
        <v>1.3240485096125286E-2</v>
      </c>
      <c r="M1092" s="13">
        <v>1.0540925533894598E-2</v>
      </c>
      <c r="N1092" s="13">
        <v>1.1917245161621336E-2</v>
      </c>
      <c r="O1092" s="13">
        <v>8.6547113881729996E-3</v>
      </c>
      <c r="P1092" s="13">
        <v>1.2874787551377337E-2</v>
      </c>
      <c r="Q1092" s="13">
        <v>1.302920075948499E-2</v>
      </c>
      <c r="R1092" s="13">
        <v>8.9548747889188849E-3</v>
      </c>
      <c r="S1092" s="13">
        <v>1.7053802409270759E-2</v>
      </c>
      <c r="T1092" s="13">
        <v>2.9262728096393669E-2</v>
      </c>
      <c r="U1092" s="13">
        <v>1.3240485096125288E-2</v>
      </c>
      <c r="V1092" s="13">
        <v>6.6743589721612482E-3</v>
      </c>
      <c r="W1092" s="13">
        <v>2.0214037944380609E-2</v>
      </c>
      <c r="X1092" s="13">
        <v>1.7939312446803257E-2</v>
      </c>
      <c r="Y1092" s="13">
        <v>1.8448719908664993E-2</v>
      </c>
      <c r="Z1092" s="13">
        <v>1.8065065625826434E-2</v>
      </c>
      <c r="AA1092" s="13">
        <v>6.241014002370808E-3</v>
      </c>
      <c r="AB1092" s="13">
        <v>5.4553941912284069E-2</v>
      </c>
      <c r="AC1092" s="13">
        <v>3.8650014410140272E-2</v>
      </c>
      <c r="AD1092" s="157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A1093" s="30"/>
      <c r="B1093" s="3" t="s">
        <v>270</v>
      </c>
      <c r="C1093" s="29"/>
      <c r="D1093" s="13">
        <v>-7.05892705710498E-3</v>
      </c>
      <c r="E1093" s="13">
        <v>6.434403414353973E-3</v>
      </c>
      <c r="F1093" s="13">
        <v>6.1783240147761154E-2</v>
      </c>
      <c r="G1093" s="13">
        <v>-3.1958189631425049E-2</v>
      </c>
      <c r="H1093" s="13">
        <v>-5.847951867464185E-2</v>
      </c>
      <c r="I1093" s="13">
        <v>6.434403414353973E-3</v>
      </c>
      <c r="J1093" s="13">
        <v>3.6920753396556538E-3</v>
      </c>
      <c r="K1093" s="13">
        <v>-2.3731205407329536E-2</v>
      </c>
      <c r="L1093" s="13">
        <v>1.4661387638449597E-2</v>
      </c>
      <c r="M1093" s="13">
        <v>-1.2761893108535483E-2</v>
      </c>
      <c r="N1093" s="13">
        <v>3.9342340310736246E-2</v>
      </c>
      <c r="O1093" s="13">
        <v>-1.8246549257932565E-2</v>
      </c>
      <c r="P1093" s="13">
        <v>-5.1503384423857157E-2</v>
      </c>
      <c r="Q1093" s="13">
        <v>3.1115356086640622E-2</v>
      </c>
      <c r="R1093" s="13">
        <v>-5.1154486154314727E-2</v>
      </c>
      <c r="S1093" s="13">
        <v>1.1919059563751055E-2</v>
      </c>
      <c r="T1093" s="13">
        <v>-0.1177930583694885</v>
      </c>
      <c r="U1093" s="13">
        <v>1.4661387638449597E-2</v>
      </c>
      <c r="V1093" s="13">
        <v>6.434403414353973E-3</v>
      </c>
      <c r="W1093" s="13">
        <v>-4.8412158079616185E-2</v>
      </c>
      <c r="X1093" s="13">
        <v>7.2250277207118518E-2</v>
      </c>
      <c r="Y1093" s="13">
        <v>6.522991733589012E-2</v>
      </c>
      <c r="Z1093" s="13">
        <v>-0.11614766152466949</v>
      </c>
      <c r="AA1093" s="13">
        <v>-1.4360781600306627E-3</v>
      </c>
      <c r="AB1093" s="13">
        <v>0.11777292324711364</v>
      </c>
      <c r="AC1093" s="13">
        <v>-2.9215861556726619E-2</v>
      </c>
      <c r="AD1093" s="157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6"/>
    </row>
    <row r="1094" spans="1:65">
      <c r="A1094" s="30"/>
      <c r="B1094" s="46" t="s">
        <v>271</v>
      </c>
      <c r="C1094" s="47"/>
      <c r="D1094" s="45">
        <v>0.18</v>
      </c>
      <c r="E1094" s="45">
        <v>0.12</v>
      </c>
      <c r="F1094" s="45">
        <v>1.36</v>
      </c>
      <c r="G1094" s="45">
        <v>0.74</v>
      </c>
      <c r="H1094" s="45">
        <v>1.33</v>
      </c>
      <c r="I1094" s="45">
        <v>0.12</v>
      </c>
      <c r="J1094" s="45">
        <v>0.06</v>
      </c>
      <c r="K1094" s="45">
        <v>0.56000000000000005</v>
      </c>
      <c r="L1094" s="45">
        <v>0.3</v>
      </c>
      <c r="M1094" s="45">
        <v>0.31</v>
      </c>
      <c r="N1094" s="45">
        <v>0.85</v>
      </c>
      <c r="O1094" s="45">
        <v>0.43</v>
      </c>
      <c r="P1094" s="45">
        <v>1.18</v>
      </c>
      <c r="Q1094" s="45">
        <v>0.67</v>
      </c>
      <c r="R1094" s="45">
        <v>1.17</v>
      </c>
      <c r="S1094" s="45">
        <v>0.24</v>
      </c>
      <c r="T1094" s="45">
        <v>2.66</v>
      </c>
      <c r="U1094" s="45">
        <v>0.3</v>
      </c>
      <c r="V1094" s="45">
        <v>0.12</v>
      </c>
      <c r="W1094" s="45">
        <v>1.1100000000000001</v>
      </c>
      <c r="X1094" s="45">
        <v>1.59</v>
      </c>
      <c r="Y1094" s="45">
        <v>1.43</v>
      </c>
      <c r="Z1094" s="45">
        <v>2.62</v>
      </c>
      <c r="AA1094" s="45">
        <v>0.06</v>
      </c>
      <c r="AB1094" s="45">
        <v>2.61</v>
      </c>
      <c r="AC1094" s="45">
        <v>0.68</v>
      </c>
      <c r="AD1094" s="157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6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6"/>
    </row>
    <row r="1096" spans="1:65" ht="15">
      <c r="B1096" s="8" t="s">
        <v>622</v>
      </c>
      <c r="BM1096" s="28" t="s">
        <v>67</v>
      </c>
    </row>
    <row r="1097" spans="1:65" ht="15">
      <c r="A1097" s="25" t="s">
        <v>35</v>
      </c>
      <c r="B1097" s="18" t="s">
        <v>110</v>
      </c>
      <c r="C1097" s="15" t="s">
        <v>111</v>
      </c>
      <c r="D1097" s="16" t="s">
        <v>227</v>
      </c>
      <c r="E1097" s="17" t="s">
        <v>227</v>
      </c>
      <c r="F1097" s="17" t="s">
        <v>227</v>
      </c>
      <c r="G1097" s="17" t="s">
        <v>227</v>
      </c>
      <c r="H1097" s="17" t="s">
        <v>227</v>
      </c>
      <c r="I1097" s="17" t="s">
        <v>227</v>
      </c>
      <c r="J1097" s="17" t="s">
        <v>227</v>
      </c>
      <c r="K1097" s="17" t="s">
        <v>227</v>
      </c>
      <c r="L1097" s="17" t="s">
        <v>227</v>
      </c>
      <c r="M1097" s="17" t="s">
        <v>227</v>
      </c>
      <c r="N1097" s="17" t="s">
        <v>227</v>
      </c>
      <c r="O1097" s="17" t="s">
        <v>227</v>
      </c>
      <c r="P1097" s="17" t="s">
        <v>227</v>
      </c>
      <c r="Q1097" s="17" t="s">
        <v>227</v>
      </c>
      <c r="R1097" s="17" t="s">
        <v>227</v>
      </c>
      <c r="S1097" s="17" t="s">
        <v>227</v>
      </c>
      <c r="T1097" s="17" t="s">
        <v>227</v>
      </c>
      <c r="U1097" s="17" t="s">
        <v>227</v>
      </c>
      <c r="V1097" s="17" t="s">
        <v>227</v>
      </c>
      <c r="W1097" s="17" t="s">
        <v>227</v>
      </c>
      <c r="X1097" s="17" t="s">
        <v>227</v>
      </c>
      <c r="Y1097" s="17" t="s">
        <v>227</v>
      </c>
      <c r="Z1097" s="17" t="s">
        <v>227</v>
      </c>
      <c r="AA1097" s="17" t="s">
        <v>227</v>
      </c>
      <c r="AB1097" s="157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228</v>
      </c>
      <c r="C1098" s="9" t="s">
        <v>228</v>
      </c>
      <c r="D1098" s="155" t="s">
        <v>232</v>
      </c>
      <c r="E1098" s="156" t="s">
        <v>233</v>
      </c>
      <c r="F1098" s="156" t="s">
        <v>237</v>
      </c>
      <c r="G1098" s="156" t="s">
        <v>238</v>
      </c>
      <c r="H1098" s="156" t="s">
        <v>239</v>
      </c>
      <c r="I1098" s="156" t="s">
        <v>241</v>
      </c>
      <c r="J1098" s="156" t="s">
        <v>242</v>
      </c>
      <c r="K1098" s="156" t="s">
        <v>243</v>
      </c>
      <c r="L1098" s="156" t="s">
        <v>244</v>
      </c>
      <c r="M1098" s="156" t="s">
        <v>245</v>
      </c>
      <c r="N1098" s="156" t="s">
        <v>246</v>
      </c>
      <c r="O1098" s="156" t="s">
        <v>247</v>
      </c>
      <c r="P1098" s="156" t="s">
        <v>248</v>
      </c>
      <c r="Q1098" s="156" t="s">
        <v>249</v>
      </c>
      <c r="R1098" s="156" t="s">
        <v>250</v>
      </c>
      <c r="S1098" s="156" t="s">
        <v>251</v>
      </c>
      <c r="T1098" s="156" t="s">
        <v>252</v>
      </c>
      <c r="U1098" s="156" t="s">
        <v>253</v>
      </c>
      <c r="V1098" s="156" t="s">
        <v>254</v>
      </c>
      <c r="W1098" s="156" t="s">
        <v>255</v>
      </c>
      <c r="X1098" s="156" t="s">
        <v>257</v>
      </c>
      <c r="Y1098" s="156" t="s">
        <v>258</v>
      </c>
      <c r="Z1098" s="156" t="s">
        <v>259</v>
      </c>
      <c r="AA1098" s="156" t="s">
        <v>260</v>
      </c>
      <c r="AB1098" s="157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3</v>
      </c>
    </row>
    <row r="1099" spans="1:65">
      <c r="A1099" s="30"/>
      <c r="B1099" s="19"/>
      <c r="C1099" s="9"/>
      <c r="D1099" s="10" t="s">
        <v>290</v>
      </c>
      <c r="E1099" s="11" t="s">
        <v>290</v>
      </c>
      <c r="F1099" s="11" t="s">
        <v>329</v>
      </c>
      <c r="G1099" s="11" t="s">
        <v>328</v>
      </c>
      <c r="H1099" s="11" t="s">
        <v>328</v>
      </c>
      <c r="I1099" s="11" t="s">
        <v>290</v>
      </c>
      <c r="J1099" s="11" t="s">
        <v>290</v>
      </c>
      <c r="K1099" s="11" t="s">
        <v>290</v>
      </c>
      <c r="L1099" s="11" t="s">
        <v>290</v>
      </c>
      <c r="M1099" s="11" t="s">
        <v>290</v>
      </c>
      <c r="N1099" s="11" t="s">
        <v>290</v>
      </c>
      <c r="O1099" s="11" t="s">
        <v>329</v>
      </c>
      <c r="P1099" s="11" t="s">
        <v>329</v>
      </c>
      <c r="Q1099" s="11" t="s">
        <v>329</v>
      </c>
      <c r="R1099" s="11" t="s">
        <v>329</v>
      </c>
      <c r="S1099" s="11" t="s">
        <v>329</v>
      </c>
      <c r="T1099" s="11" t="s">
        <v>290</v>
      </c>
      <c r="U1099" s="11" t="s">
        <v>290</v>
      </c>
      <c r="V1099" s="11" t="s">
        <v>328</v>
      </c>
      <c r="W1099" s="11" t="s">
        <v>290</v>
      </c>
      <c r="X1099" s="11" t="s">
        <v>290</v>
      </c>
      <c r="Y1099" s="11" t="s">
        <v>328</v>
      </c>
      <c r="Z1099" s="11" t="s">
        <v>290</v>
      </c>
      <c r="AA1099" s="11" t="s">
        <v>329</v>
      </c>
      <c r="AB1099" s="157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/>
      <c r="C1100" s="9"/>
      <c r="D1100" s="26" t="s">
        <v>330</v>
      </c>
      <c r="E1100" s="26" t="s">
        <v>331</v>
      </c>
      <c r="F1100" s="26" t="s">
        <v>333</v>
      </c>
      <c r="G1100" s="26" t="s">
        <v>333</v>
      </c>
      <c r="H1100" s="26" t="s">
        <v>333</v>
      </c>
      <c r="I1100" s="26" t="s">
        <v>333</v>
      </c>
      <c r="J1100" s="26" t="s">
        <v>333</v>
      </c>
      <c r="K1100" s="26" t="s">
        <v>333</v>
      </c>
      <c r="L1100" s="26" t="s">
        <v>333</v>
      </c>
      <c r="M1100" s="26" t="s">
        <v>333</v>
      </c>
      <c r="N1100" s="26" t="s">
        <v>333</v>
      </c>
      <c r="O1100" s="26" t="s">
        <v>331</v>
      </c>
      <c r="P1100" s="26" t="s">
        <v>332</v>
      </c>
      <c r="Q1100" s="26" t="s">
        <v>332</v>
      </c>
      <c r="R1100" s="26" t="s">
        <v>331</v>
      </c>
      <c r="S1100" s="26" t="s">
        <v>333</v>
      </c>
      <c r="T1100" s="26" t="s">
        <v>266</v>
      </c>
      <c r="U1100" s="26" t="s">
        <v>332</v>
      </c>
      <c r="V1100" s="26" t="s">
        <v>331</v>
      </c>
      <c r="W1100" s="26" t="s">
        <v>331</v>
      </c>
      <c r="X1100" s="26" t="s">
        <v>333</v>
      </c>
      <c r="Y1100" s="26" t="s">
        <v>330</v>
      </c>
      <c r="Z1100" s="26" t="s">
        <v>333</v>
      </c>
      <c r="AA1100" s="26" t="s">
        <v>332</v>
      </c>
      <c r="AB1100" s="157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8">
        <v>1</v>
      </c>
      <c r="C1101" s="14">
        <v>1</v>
      </c>
      <c r="D1101" s="230">
        <v>11.447094338575161</v>
      </c>
      <c r="E1101" s="230">
        <v>10.08</v>
      </c>
      <c r="F1101" s="230">
        <v>11.9</v>
      </c>
      <c r="G1101" s="230">
        <v>14.2994</v>
      </c>
      <c r="H1101" s="237">
        <v>14</v>
      </c>
      <c r="I1101" s="230">
        <v>8.86</v>
      </c>
      <c r="J1101" s="230">
        <v>11.2</v>
      </c>
      <c r="K1101" s="230">
        <v>13.35</v>
      </c>
      <c r="L1101" s="230">
        <v>11.6</v>
      </c>
      <c r="M1101" s="230">
        <v>11.35</v>
      </c>
      <c r="N1101" s="230">
        <v>11.35</v>
      </c>
      <c r="O1101" s="230">
        <v>12.928362183035034</v>
      </c>
      <c r="P1101" s="230">
        <v>11.4</v>
      </c>
      <c r="Q1101" s="230">
        <v>10.3</v>
      </c>
      <c r="R1101" s="230">
        <v>11.6</v>
      </c>
      <c r="S1101" s="230">
        <v>13.6</v>
      </c>
      <c r="T1101" s="230">
        <v>9.6</v>
      </c>
      <c r="U1101" s="230">
        <v>13.3</v>
      </c>
      <c r="V1101" s="237">
        <v>11</v>
      </c>
      <c r="W1101" s="230">
        <v>12.06</v>
      </c>
      <c r="X1101" s="230">
        <v>10.3</v>
      </c>
      <c r="Y1101" s="230">
        <v>10.736000000000001</v>
      </c>
      <c r="Z1101" s="230">
        <v>10.9</v>
      </c>
      <c r="AA1101" s="230">
        <v>9.1</v>
      </c>
      <c r="AB1101" s="231"/>
      <c r="AC1101" s="232"/>
      <c r="AD1101" s="232"/>
      <c r="AE1101" s="232"/>
      <c r="AF1101" s="232"/>
      <c r="AG1101" s="232"/>
      <c r="AH1101" s="232"/>
      <c r="AI1101" s="232"/>
      <c r="AJ1101" s="232"/>
      <c r="AK1101" s="232"/>
      <c r="AL1101" s="232"/>
      <c r="AM1101" s="232"/>
      <c r="AN1101" s="232"/>
      <c r="AO1101" s="232"/>
      <c r="AP1101" s="232"/>
      <c r="AQ1101" s="232"/>
      <c r="AR1101" s="232"/>
      <c r="AS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F1101" s="232"/>
      <c r="BG1101" s="232"/>
      <c r="BH1101" s="232"/>
      <c r="BI1101" s="232"/>
      <c r="BJ1101" s="232"/>
      <c r="BK1101" s="232"/>
      <c r="BL1101" s="232"/>
      <c r="BM1101" s="233">
        <v>1</v>
      </c>
    </row>
    <row r="1102" spans="1:65">
      <c r="A1102" s="30"/>
      <c r="B1102" s="19">
        <v>1</v>
      </c>
      <c r="C1102" s="9">
        <v>2</v>
      </c>
      <c r="D1102" s="234">
        <v>11.371937594143533</v>
      </c>
      <c r="E1102" s="234">
        <v>10.41</v>
      </c>
      <c r="F1102" s="234">
        <v>11.6</v>
      </c>
      <c r="G1102" s="234">
        <v>12.9414</v>
      </c>
      <c r="H1102" s="239">
        <v>14</v>
      </c>
      <c r="I1102" s="234">
        <v>8.9499999999999993</v>
      </c>
      <c r="J1102" s="234">
        <v>10.8</v>
      </c>
      <c r="K1102" s="234">
        <v>12.1</v>
      </c>
      <c r="L1102" s="234">
        <v>11.75</v>
      </c>
      <c r="M1102" s="234">
        <v>11.3</v>
      </c>
      <c r="N1102" s="234">
        <v>11.1</v>
      </c>
      <c r="O1102" s="234">
        <v>12.241016865360102</v>
      </c>
      <c r="P1102" s="234">
        <v>10.8</v>
      </c>
      <c r="Q1102" s="234">
        <v>10.4</v>
      </c>
      <c r="R1102" s="234">
        <v>11.7</v>
      </c>
      <c r="S1102" s="234">
        <v>13.1</v>
      </c>
      <c r="T1102" s="234">
        <v>8.8000000000000007</v>
      </c>
      <c r="U1102" s="234">
        <v>13.1</v>
      </c>
      <c r="V1102" s="239">
        <v>10</v>
      </c>
      <c r="W1102" s="234">
        <v>11.75</v>
      </c>
      <c r="X1102" s="234">
        <v>9.9</v>
      </c>
      <c r="Y1102" s="234">
        <v>10.440000000000001</v>
      </c>
      <c r="Z1102" s="234">
        <v>10.7</v>
      </c>
      <c r="AA1102" s="240">
        <v>7.1</v>
      </c>
      <c r="AB1102" s="231"/>
      <c r="AC1102" s="232"/>
      <c r="AD1102" s="232"/>
      <c r="AE1102" s="232"/>
      <c r="AF1102" s="232"/>
      <c r="AG1102" s="232"/>
      <c r="AH1102" s="232"/>
      <c r="AI1102" s="232"/>
      <c r="AJ1102" s="232"/>
      <c r="AK1102" s="232"/>
      <c r="AL1102" s="232"/>
      <c r="AM1102" s="232"/>
      <c r="AN1102" s="232"/>
      <c r="AO1102" s="232"/>
      <c r="AP1102" s="232"/>
      <c r="AQ1102" s="232"/>
      <c r="AR1102" s="232"/>
      <c r="AS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F1102" s="232"/>
      <c r="BG1102" s="232"/>
      <c r="BH1102" s="232"/>
      <c r="BI1102" s="232"/>
      <c r="BJ1102" s="232"/>
      <c r="BK1102" s="232"/>
      <c r="BL1102" s="232"/>
      <c r="BM1102" s="233">
        <v>34</v>
      </c>
    </row>
    <row r="1103" spans="1:65">
      <c r="A1103" s="30"/>
      <c r="B1103" s="19">
        <v>1</v>
      </c>
      <c r="C1103" s="9">
        <v>3</v>
      </c>
      <c r="D1103" s="234">
        <v>11.747434493010731</v>
      </c>
      <c r="E1103" s="234">
        <v>10.37</v>
      </c>
      <c r="F1103" s="234">
        <v>11.8</v>
      </c>
      <c r="G1103" s="234">
        <v>11.147</v>
      </c>
      <c r="H1103" s="239">
        <v>13</v>
      </c>
      <c r="I1103" s="234">
        <v>8.89</v>
      </c>
      <c r="J1103" s="234">
        <v>10.8</v>
      </c>
      <c r="K1103" s="234">
        <v>12</v>
      </c>
      <c r="L1103" s="234">
        <v>11.7</v>
      </c>
      <c r="M1103" s="234">
        <v>10.85</v>
      </c>
      <c r="N1103" s="234">
        <v>11</v>
      </c>
      <c r="O1103" s="234">
        <v>12.431069257915061</v>
      </c>
      <c r="P1103" s="234">
        <v>11.3</v>
      </c>
      <c r="Q1103" s="234">
        <v>10.7</v>
      </c>
      <c r="R1103" s="234">
        <v>11.7</v>
      </c>
      <c r="S1103" s="234">
        <v>12.4</v>
      </c>
      <c r="T1103" s="234">
        <v>9.4</v>
      </c>
      <c r="U1103" s="234">
        <v>13.5</v>
      </c>
      <c r="V1103" s="239">
        <v>11</v>
      </c>
      <c r="W1103" s="234">
        <v>12.24</v>
      </c>
      <c r="X1103" s="234">
        <v>10.9</v>
      </c>
      <c r="Y1103" s="234">
        <v>10.367999999999999</v>
      </c>
      <c r="Z1103" s="234">
        <v>10.7</v>
      </c>
      <c r="AA1103" s="234">
        <v>8.8000000000000007</v>
      </c>
      <c r="AB1103" s="231"/>
      <c r="AC1103" s="232"/>
      <c r="AD1103" s="232"/>
      <c r="AE1103" s="232"/>
      <c r="AF1103" s="232"/>
      <c r="AG1103" s="232"/>
      <c r="AH1103" s="232"/>
      <c r="AI1103" s="232"/>
      <c r="AJ1103" s="232"/>
      <c r="AK1103" s="232"/>
      <c r="AL1103" s="232"/>
      <c r="AM1103" s="232"/>
      <c r="AN1103" s="232"/>
      <c r="AO1103" s="232"/>
      <c r="AP1103" s="232"/>
      <c r="AQ1103" s="232"/>
      <c r="AR1103" s="232"/>
      <c r="AS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F1103" s="232"/>
      <c r="BG1103" s="232"/>
      <c r="BH1103" s="232"/>
      <c r="BI1103" s="232"/>
      <c r="BJ1103" s="232"/>
      <c r="BK1103" s="232"/>
      <c r="BL1103" s="232"/>
      <c r="BM1103" s="233">
        <v>16</v>
      </c>
    </row>
    <row r="1104" spans="1:65">
      <c r="A1104" s="30"/>
      <c r="B1104" s="19">
        <v>1</v>
      </c>
      <c r="C1104" s="9">
        <v>4</v>
      </c>
      <c r="D1104" s="234">
        <v>11.74511534322026</v>
      </c>
      <c r="E1104" s="234">
        <v>10.09</v>
      </c>
      <c r="F1104" s="234">
        <v>12.1</v>
      </c>
      <c r="G1104" s="234">
        <v>13.476000000000001</v>
      </c>
      <c r="H1104" s="239">
        <v>13</v>
      </c>
      <c r="I1104" s="234">
        <v>9.36</v>
      </c>
      <c r="J1104" s="234">
        <v>10.6</v>
      </c>
      <c r="K1104" s="234">
        <v>12.3</v>
      </c>
      <c r="L1104" s="234">
        <v>12</v>
      </c>
      <c r="M1104" s="234">
        <v>10.35</v>
      </c>
      <c r="N1104" s="234">
        <v>11.85</v>
      </c>
      <c r="O1104" s="234">
        <v>12.277339463447834</v>
      </c>
      <c r="P1104" s="234">
        <v>10.7</v>
      </c>
      <c r="Q1104" s="234">
        <v>10.9</v>
      </c>
      <c r="R1104" s="234">
        <v>12.2</v>
      </c>
      <c r="S1104" s="234">
        <v>12.7</v>
      </c>
      <c r="T1104" s="234">
        <v>8.6999999999999993</v>
      </c>
      <c r="U1104" s="234">
        <v>12.7</v>
      </c>
      <c r="V1104" s="239">
        <v>10</v>
      </c>
      <c r="W1104" s="234">
        <v>11.53</v>
      </c>
      <c r="X1104" s="234">
        <v>10.7</v>
      </c>
      <c r="Y1104" s="234">
        <v>10.591999999999999</v>
      </c>
      <c r="Z1104" s="234">
        <v>10.9</v>
      </c>
      <c r="AA1104" s="234">
        <v>8.5</v>
      </c>
      <c r="AB1104" s="231"/>
      <c r="AC1104" s="232"/>
      <c r="AD1104" s="232"/>
      <c r="AE1104" s="232"/>
      <c r="AF1104" s="232"/>
      <c r="AG1104" s="232"/>
      <c r="AH1104" s="232"/>
      <c r="AI1104" s="232"/>
      <c r="AJ1104" s="232"/>
      <c r="AK1104" s="232"/>
      <c r="AL1104" s="232"/>
      <c r="AM1104" s="232"/>
      <c r="AN1104" s="232"/>
      <c r="AO1104" s="232"/>
      <c r="AP1104" s="232"/>
      <c r="AQ1104" s="232"/>
      <c r="AR1104" s="232"/>
      <c r="AS1104" s="232"/>
      <c r="AT1104" s="232"/>
      <c r="AU1104" s="232"/>
      <c r="AV1104" s="232"/>
      <c r="AW1104" s="232"/>
      <c r="AX1104" s="232"/>
      <c r="AY1104" s="232"/>
      <c r="AZ1104" s="232"/>
      <c r="BA1104" s="232"/>
      <c r="BB1104" s="232"/>
      <c r="BC1104" s="232"/>
      <c r="BD1104" s="232"/>
      <c r="BE1104" s="232"/>
      <c r="BF1104" s="232"/>
      <c r="BG1104" s="232"/>
      <c r="BH1104" s="232"/>
      <c r="BI1104" s="232"/>
      <c r="BJ1104" s="232"/>
      <c r="BK1104" s="232"/>
      <c r="BL1104" s="232"/>
      <c r="BM1104" s="233">
        <v>11.223928967548387</v>
      </c>
    </row>
    <row r="1105" spans="1:65">
      <c r="A1105" s="30"/>
      <c r="B1105" s="19">
        <v>1</v>
      </c>
      <c r="C1105" s="9">
        <v>5</v>
      </c>
      <c r="D1105" s="234">
        <v>11.28562767959497</v>
      </c>
      <c r="E1105" s="234">
        <v>10.25</v>
      </c>
      <c r="F1105" s="234">
        <v>11.5</v>
      </c>
      <c r="G1105" s="234">
        <v>14.738799999999999</v>
      </c>
      <c r="H1105" s="239">
        <v>12</v>
      </c>
      <c r="I1105" s="234">
        <v>9.5399999999999991</v>
      </c>
      <c r="J1105" s="234">
        <v>10.65</v>
      </c>
      <c r="K1105" s="234">
        <v>11.75</v>
      </c>
      <c r="L1105" s="234">
        <v>11.7</v>
      </c>
      <c r="M1105" s="234">
        <v>10.8</v>
      </c>
      <c r="N1105" s="234">
        <v>11</v>
      </c>
      <c r="O1105" s="234">
        <v>11.920297623150001</v>
      </c>
      <c r="P1105" s="234">
        <v>11.2</v>
      </c>
      <c r="Q1105" s="234">
        <v>10.5</v>
      </c>
      <c r="R1105" s="234">
        <v>12.1</v>
      </c>
      <c r="S1105" s="234">
        <v>12.6</v>
      </c>
      <c r="T1105" s="234">
        <v>8.5</v>
      </c>
      <c r="U1105" s="234">
        <v>14.3</v>
      </c>
      <c r="V1105" s="239">
        <v>11</v>
      </c>
      <c r="W1105" s="234">
        <v>11.71</v>
      </c>
      <c r="X1105" s="234">
        <v>10.6</v>
      </c>
      <c r="Y1105" s="234">
        <v>10.552</v>
      </c>
      <c r="Z1105" s="234">
        <v>11</v>
      </c>
      <c r="AA1105" s="234">
        <v>9.1</v>
      </c>
      <c r="AB1105" s="231"/>
      <c r="AC1105" s="232"/>
      <c r="AD1105" s="232"/>
      <c r="AE1105" s="232"/>
      <c r="AF1105" s="232"/>
      <c r="AG1105" s="232"/>
      <c r="AH1105" s="232"/>
      <c r="AI1105" s="232"/>
      <c r="AJ1105" s="232"/>
      <c r="AK1105" s="232"/>
      <c r="AL1105" s="232"/>
      <c r="AM1105" s="232"/>
      <c r="AN1105" s="232"/>
      <c r="AO1105" s="232"/>
      <c r="AP1105" s="232"/>
      <c r="AQ1105" s="232"/>
      <c r="AR1105" s="232"/>
      <c r="AS1105" s="232"/>
      <c r="AT1105" s="232"/>
      <c r="AU1105" s="232"/>
      <c r="AV1105" s="232"/>
      <c r="AW1105" s="232"/>
      <c r="AX1105" s="232"/>
      <c r="AY1105" s="232"/>
      <c r="AZ1105" s="232"/>
      <c r="BA1105" s="232"/>
      <c r="BB1105" s="232"/>
      <c r="BC1105" s="232"/>
      <c r="BD1105" s="232"/>
      <c r="BE1105" s="232"/>
      <c r="BF1105" s="232"/>
      <c r="BG1105" s="232"/>
      <c r="BH1105" s="232"/>
      <c r="BI1105" s="232"/>
      <c r="BJ1105" s="232"/>
      <c r="BK1105" s="232"/>
      <c r="BL1105" s="232"/>
      <c r="BM1105" s="233">
        <v>123</v>
      </c>
    </row>
    <row r="1106" spans="1:65">
      <c r="A1106" s="30"/>
      <c r="B1106" s="19">
        <v>1</v>
      </c>
      <c r="C1106" s="9">
        <v>6</v>
      </c>
      <c r="D1106" s="234">
        <v>11.415069337185502</v>
      </c>
      <c r="E1106" s="234">
        <v>10.08</v>
      </c>
      <c r="F1106" s="234">
        <v>11.9</v>
      </c>
      <c r="G1106" s="234">
        <v>14.244999999999999</v>
      </c>
      <c r="H1106" s="239">
        <v>14</v>
      </c>
      <c r="I1106" s="234">
        <v>8.44</v>
      </c>
      <c r="J1106" s="234">
        <v>10.35</v>
      </c>
      <c r="K1106" s="234">
        <v>13.5</v>
      </c>
      <c r="L1106" s="234">
        <v>11.9</v>
      </c>
      <c r="M1106" s="234">
        <v>10.9</v>
      </c>
      <c r="N1106" s="234">
        <v>11.9</v>
      </c>
      <c r="O1106" s="234">
        <v>12.868659537748934</v>
      </c>
      <c r="P1106" s="234">
        <v>11.5</v>
      </c>
      <c r="Q1106" s="234">
        <v>10.8</v>
      </c>
      <c r="R1106" s="234">
        <v>12</v>
      </c>
      <c r="S1106" s="234">
        <v>12.2</v>
      </c>
      <c r="T1106" s="234">
        <v>9.1</v>
      </c>
      <c r="U1106" s="234">
        <v>13</v>
      </c>
      <c r="V1106" s="239">
        <v>11</v>
      </c>
      <c r="W1106" s="234">
        <v>11.93</v>
      </c>
      <c r="X1106" s="234">
        <v>10.199999999999999</v>
      </c>
      <c r="Y1106" s="234">
        <v>10.064</v>
      </c>
      <c r="Z1106" s="234">
        <v>10.9</v>
      </c>
      <c r="AA1106" s="234">
        <v>8.6999999999999993</v>
      </c>
      <c r="AB1106" s="231"/>
      <c r="AC1106" s="232"/>
      <c r="AD1106" s="232"/>
      <c r="AE1106" s="232"/>
      <c r="AF1106" s="232"/>
      <c r="AG1106" s="232"/>
      <c r="AH1106" s="232"/>
      <c r="AI1106" s="232"/>
      <c r="AJ1106" s="232"/>
      <c r="AK1106" s="232"/>
      <c r="AL1106" s="232"/>
      <c r="AM1106" s="232"/>
      <c r="AN1106" s="232"/>
      <c r="AO1106" s="232"/>
      <c r="AP1106" s="232"/>
      <c r="AQ1106" s="232"/>
      <c r="AR1106" s="232"/>
      <c r="AS1106" s="232"/>
      <c r="AT1106" s="232"/>
      <c r="AU1106" s="232"/>
      <c r="AV1106" s="232"/>
      <c r="AW1106" s="232"/>
      <c r="AX1106" s="232"/>
      <c r="AY1106" s="232"/>
      <c r="AZ1106" s="232"/>
      <c r="BA1106" s="232"/>
      <c r="BB1106" s="232"/>
      <c r="BC1106" s="232"/>
      <c r="BD1106" s="232"/>
      <c r="BE1106" s="232"/>
      <c r="BF1106" s="232"/>
      <c r="BG1106" s="232"/>
      <c r="BH1106" s="232"/>
      <c r="BI1106" s="232"/>
      <c r="BJ1106" s="232"/>
      <c r="BK1106" s="232"/>
      <c r="BL1106" s="232"/>
      <c r="BM1106" s="235"/>
    </row>
    <row r="1107" spans="1:65">
      <c r="A1107" s="30"/>
      <c r="B1107" s="20" t="s">
        <v>267</v>
      </c>
      <c r="C1107" s="12"/>
      <c r="D1107" s="236">
        <v>11.502046464288357</v>
      </c>
      <c r="E1107" s="236">
        <v>10.213333333333333</v>
      </c>
      <c r="F1107" s="236">
        <v>11.799999999999999</v>
      </c>
      <c r="G1107" s="236">
        <v>13.474600000000001</v>
      </c>
      <c r="H1107" s="236">
        <v>13.333333333333334</v>
      </c>
      <c r="I1107" s="236">
        <v>9.0066666666666659</v>
      </c>
      <c r="J1107" s="236">
        <v>10.733333333333333</v>
      </c>
      <c r="K1107" s="236">
        <v>12.5</v>
      </c>
      <c r="L1107" s="236">
        <v>11.775</v>
      </c>
      <c r="M1107" s="236">
        <v>10.925000000000002</v>
      </c>
      <c r="N1107" s="236">
        <v>11.366666666666667</v>
      </c>
      <c r="O1107" s="236">
        <v>12.444457488442827</v>
      </c>
      <c r="P1107" s="236">
        <v>11.15</v>
      </c>
      <c r="Q1107" s="236">
        <v>10.600000000000001</v>
      </c>
      <c r="R1107" s="236">
        <v>11.883333333333335</v>
      </c>
      <c r="S1107" s="236">
        <v>12.766666666666666</v>
      </c>
      <c r="T1107" s="236">
        <v>9.0166666666666675</v>
      </c>
      <c r="U1107" s="236">
        <v>13.316666666666665</v>
      </c>
      <c r="V1107" s="236">
        <v>10.666666666666666</v>
      </c>
      <c r="W1107" s="236">
        <v>11.87</v>
      </c>
      <c r="X1107" s="236">
        <v>10.433333333333332</v>
      </c>
      <c r="Y1107" s="236">
        <v>10.458666666666666</v>
      </c>
      <c r="Z1107" s="236">
        <v>10.85</v>
      </c>
      <c r="AA1107" s="236">
        <v>8.5499999999999989</v>
      </c>
      <c r="AB1107" s="231"/>
      <c r="AC1107" s="232"/>
      <c r="AD1107" s="232"/>
      <c r="AE1107" s="232"/>
      <c r="AF1107" s="232"/>
      <c r="AG1107" s="232"/>
      <c r="AH1107" s="232"/>
      <c r="AI1107" s="232"/>
      <c r="AJ1107" s="232"/>
      <c r="AK1107" s="232"/>
      <c r="AL1107" s="232"/>
      <c r="AM1107" s="232"/>
      <c r="AN1107" s="232"/>
      <c r="AO1107" s="232"/>
      <c r="AP1107" s="232"/>
      <c r="AQ1107" s="232"/>
      <c r="AR1107" s="232"/>
      <c r="AS1107" s="232"/>
      <c r="AT1107" s="232"/>
      <c r="AU1107" s="232"/>
      <c r="AV1107" s="232"/>
      <c r="AW1107" s="232"/>
      <c r="AX1107" s="232"/>
      <c r="AY1107" s="232"/>
      <c r="AZ1107" s="232"/>
      <c r="BA1107" s="232"/>
      <c r="BB1107" s="232"/>
      <c r="BC1107" s="232"/>
      <c r="BD1107" s="232"/>
      <c r="BE1107" s="232"/>
      <c r="BF1107" s="232"/>
      <c r="BG1107" s="232"/>
      <c r="BH1107" s="232"/>
      <c r="BI1107" s="232"/>
      <c r="BJ1107" s="232"/>
      <c r="BK1107" s="232"/>
      <c r="BL1107" s="232"/>
      <c r="BM1107" s="235"/>
    </row>
    <row r="1108" spans="1:65">
      <c r="A1108" s="30"/>
      <c r="B1108" s="3" t="s">
        <v>268</v>
      </c>
      <c r="C1108" s="29"/>
      <c r="D1108" s="234">
        <v>11.431081837880331</v>
      </c>
      <c r="E1108" s="234">
        <v>10.17</v>
      </c>
      <c r="F1108" s="234">
        <v>11.850000000000001</v>
      </c>
      <c r="G1108" s="234">
        <v>13.8605</v>
      </c>
      <c r="H1108" s="234">
        <v>13.5</v>
      </c>
      <c r="I1108" s="234">
        <v>8.92</v>
      </c>
      <c r="J1108" s="234">
        <v>10.725000000000001</v>
      </c>
      <c r="K1108" s="234">
        <v>12.2</v>
      </c>
      <c r="L1108" s="234">
        <v>11.725</v>
      </c>
      <c r="M1108" s="234">
        <v>10.875</v>
      </c>
      <c r="N1108" s="234">
        <v>11.225</v>
      </c>
      <c r="O1108" s="234">
        <v>12.354204360681447</v>
      </c>
      <c r="P1108" s="234">
        <v>11.25</v>
      </c>
      <c r="Q1108" s="234">
        <v>10.6</v>
      </c>
      <c r="R1108" s="234">
        <v>11.85</v>
      </c>
      <c r="S1108" s="234">
        <v>12.649999999999999</v>
      </c>
      <c r="T1108" s="234">
        <v>8.9499999999999993</v>
      </c>
      <c r="U1108" s="234">
        <v>13.2</v>
      </c>
      <c r="V1108" s="234">
        <v>11</v>
      </c>
      <c r="W1108" s="234">
        <v>11.84</v>
      </c>
      <c r="X1108" s="234">
        <v>10.45</v>
      </c>
      <c r="Y1108" s="234">
        <v>10.496</v>
      </c>
      <c r="Z1108" s="234">
        <v>10.9</v>
      </c>
      <c r="AA1108" s="234">
        <v>8.75</v>
      </c>
      <c r="AB1108" s="231"/>
      <c r="AC1108" s="232"/>
      <c r="AD1108" s="232"/>
      <c r="AE1108" s="232"/>
      <c r="AF1108" s="232"/>
      <c r="AG1108" s="232"/>
      <c r="AH1108" s="232"/>
      <c r="AI1108" s="232"/>
      <c r="AJ1108" s="232"/>
      <c r="AK1108" s="232"/>
      <c r="AL1108" s="232"/>
      <c r="AM1108" s="232"/>
      <c r="AN1108" s="232"/>
      <c r="AO1108" s="232"/>
      <c r="AP1108" s="232"/>
      <c r="AQ1108" s="232"/>
      <c r="AR1108" s="232"/>
      <c r="AS1108" s="232"/>
      <c r="AT1108" s="232"/>
      <c r="AU1108" s="232"/>
      <c r="AV1108" s="232"/>
      <c r="AW1108" s="232"/>
      <c r="AX1108" s="232"/>
      <c r="AY1108" s="232"/>
      <c r="AZ1108" s="232"/>
      <c r="BA1108" s="232"/>
      <c r="BB1108" s="232"/>
      <c r="BC1108" s="232"/>
      <c r="BD1108" s="232"/>
      <c r="BE1108" s="232"/>
      <c r="BF1108" s="232"/>
      <c r="BG1108" s="232"/>
      <c r="BH1108" s="232"/>
      <c r="BI1108" s="232"/>
      <c r="BJ1108" s="232"/>
      <c r="BK1108" s="232"/>
      <c r="BL1108" s="232"/>
      <c r="BM1108" s="235"/>
    </row>
    <row r="1109" spans="1:65">
      <c r="A1109" s="30"/>
      <c r="B1109" s="3" t="s">
        <v>269</v>
      </c>
      <c r="C1109" s="29"/>
      <c r="D1109" s="234">
        <v>0.19679833828742294</v>
      </c>
      <c r="E1109" s="234">
        <v>0.15187714333192678</v>
      </c>
      <c r="F1109" s="234">
        <v>0.21908902300206648</v>
      </c>
      <c r="G1109" s="234">
        <v>1.3095066857408553</v>
      </c>
      <c r="H1109" s="234">
        <v>0.81649658092772603</v>
      </c>
      <c r="I1109" s="234">
        <v>0.39210542799949422</v>
      </c>
      <c r="J1109" s="234">
        <v>0.28225284173355392</v>
      </c>
      <c r="K1109" s="234">
        <v>0.73959448348402379</v>
      </c>
      <c r="L1109" s="234">
        <v>0.14747881203752652</v>
      </c>
      <c r="M1109" s="234">
        <v>0.36708309685955315</v>
      </c>
      <c r="N1109" s="234">
        <v>0.41432676315520184</v>
      </c>
      <c r="O1109" s="234">
        <v>0.38944844654532934</v>
      </c>
      <c r="P1109" s="234">
        <v>0.32710854467592265</v>
      </c>
      <c r="Q1109" s="234">
        <v>0.23664319132398454</v>
      </c>
      <c r="R1109" s="234">
        <v>0.24832774042918904</v>
      </c>
      <c r="S1109" s="234">
        <v>0.50859282994028399</v>
      </c>
      <c r="T1109" s="234">
        <v>0.42622372841814737</v>
      </c>
      <c r="U1109" s="234">
        <v>0.55287129303904647</v>
      </c>
      <c r="V1109" s="234">
        <v>0.51639777949432231</v>
      </c>
      <c r="W1109" s="234">
        <v>0.25775957790157883</v>
      </c>
      <c r="X1109" s="234">
        <v>0.36696957185394347</v>
      </c>
      <c r="Y1109" s="234">
        <v>0.2314015269324442</v>
      </c>
      <c r="Z1109" s="234">
        <v>0.12247448713915934</v>
      </c>
      <c r="AA1109" s="234">
        <v>0.74766302570074972</v>
      </c>
      <c r="AB1109" s="231"/>
      <c r="AC1109" s="232"/>
      <c r="AD1109" s="232"/>
      <c r="AE1109" s="232"/>
      <c r="AF1109" s="232"/>
      <c r="AG1109" s="232"/>
      <c r="AH1109" s="232"/>
      <c r="AI1109" s="232"/>
      <c r="AJ1109" s="232"/>
      <c r="AK1109" s="232"/>
      <c r="AL1109" s="232"/>
      <c r="AM1109" s="232"/>
      <c r="AN1109" s="232"/>
      <c r="AO1109" s="232"/>
      <c r="AP1109" s="232"/>
      <c r="AQ1109" s="232"/>
      <c r="AR1109" s="232"/>
      <c r="AS1109" s="232"/>
      <c r="AT1109" s="232"/>
      <c r="AU1109" s="232"/>
      <c r="AV1109" s="232"/>
      <c r="AW1109" s="232"/>
      <c r="AX1109" s="232"/>
      <c r="AY1109" s="232"/>
      <c r="AZ1109" s="232"/>
      <c r="BA1109" s="232"/>
      <c r="BB1109" s="232"/>
      <c r="BC1109" s="232"/>
      <c r="BD1109" s="232"/>
      <c r="BE1109" s="232"/>
      <c r="BF1109" s="232"/>
      <c r="BG1109" s="232"/>
      <c r="BH1109" s="232"/>
      <c r="BI1109" s="232"/>
      <c r="BJ1109" s="232"/>
      <c r="BK1109" s="232"/>
      <c r="BL1109" s="232"/>
      <c r="BM1109" s="235"/>
    </row>
    <row r="1110" spans="1:65">
      <c r="A1110" s="30"/>
      <c r="B1110" s="3" t="s">
        <v>87</v>
      </c>
      <c r="C1110" s="29"/>
      <c r="D1110" s="13">
        <v>1.7109854224502043E-2</v>
      </c>
      <c r="E1110" s="13">
        <v>1.4870477480280038E-2</v>
      </c>
      <c r="F1110" s="13">
        <v>1.8566866356107329E-2</v>
      </c>
      <c r="G1110" s="13">
        <v>9.7183343901923264E-2</v>
      </c>
      <c r="H1110" s="13">
        <v>6.123724356957945E-2</v>
      </c>
      <c r="I1110" s="13">
        <v>4.3535021613563388E-2</v>
      </c>
      <c r="J1110" s="13">
        <v>2.6296848608716207E-2</v>
      </c>
      <c r="K1110" s="13">
        <v>5.91675586787219E-2</v>
      </c>
      <c r="L1110" s="13">
        <v>1.252473987579843E-2</v>
      </c>
      <c r="M1110" s="13">
        <v>3.3600283465405313E-2</v>
      </c>
      <c r="N1110" s="13">
        <v>3.6451034881689312E-2</v>
      </c>
      <c r="O1110" s="13">
        <v>3.1294931651862708E-2</v>
      </c>
      <c r="P1110" s="13">
        <v>2.9337089208602927E-2</v>
      </c>
      <c r="Q1110" s="13">
        <v>2.2324829370187219E-2</v>
      </c>
      <c r="R1110" s="13">
        <v>2.0897145057154756E-2</v>
      </c>
      <c r="S1110" s="13">
        <v>3.9837558480962196E-2</v>
      </c>
      <c r="T1110" s="13">
        <v>4.7270653798685475E-2</v>
      </c>
      <c r="U1110" s="13">
        <v>4.1517243532343921E-2</v>
      </c>
      <c r="V1110" s="13">
        <v>4.841229182759272E-2</v>
      </c>
      <c r="W1110" s="13">
        <v>2.1715212965592152E-2</v>
      </c>
      <c r="X1110" s="13">
        <v>3.5172802414115995E-2</v>
      </c>
      <c r="Y1110" s="13">
        <v>2.2125337225820139E-2</v>
      </c>
      <c r="Z1110" s="13">
        <v>1.1287971164899479E-2</v>
      </c>
      <c r="AA1110" s="13">
        <v>8.744596791821635E-2</v>
      </c>
      <c r="AB1110" s="157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A1111" s="30"/>
      <c r="B1111" s="3" t="s">
        <v>270</v>
      </c>
      <c r="C1111" s="29"/>
      <c r="D1111" s="13">
        <v>2.4778978693119624E-2</v>
      </c>
      <c r="E1111" s="13">
        <v>-9.0039382567100867E-2</v>
      </c>
      <c r="F1111" s="13">
        <v>5.1325256433571553E-2</v>
      </c>
      <c r="G1111" s="13">
        <v>0.200524347486424</v>
      </c>
      <c r="H1111" s="13">
        <v>0.18793814286279287</v>
      </c>
      <c r="I1111" s="13">
        <v>-0.1975477844961836</v>
      </c>
      <c r="J1111" s="13">
        <v>-4.3709794995451912E-2</v>
      </c>
      <c r="K1111" s="13">
        <v>0.11369200893386822</v>
      </c>
      <c r="L1111" s="13">
        <v>4.9097872415703847E-2</v>
      </c>
      <c r="M1111" s="13">
        <v>-2.6633184191799053E-2</v>
      </c>
      <c r="N1111" s="13">
        <v>1.2717266790530868E-2</v>
      </c>
      <c r="O1111" s="13">
        <v>0.10874342883168087</v>
      </c>
      <c r="P1111" s="13">
        <v>-6.5867280309895859E-3</v>
      </c>
      <c r="Q1111" s="13">
        <v>-5.5589176424079678E-2</v>
      </c>
      <c r="R1111" s="13">
        <v>5.8749869826464129E-2</v>
      </c>
      <c r="S1111" s="13">
        <v>0.13745077179112397</v>
      </c>
      <c r="T1111" s="13">
        <v>-0.1966568308890364</v>
      </c>
      <c r="U1111" s="13">
        <v>0.18645322018421395</v>
      </c>
      <c r="V1111" s="13">
        <v>-4.9649485709765906E-2</v>
      </c>
      <c r="W1111" s="13">
        <v>5.7561931683601131E-2</v>
      </c>
      <c r="X1111" s="13">
        <v>-7.0438403209864831E-2</v>
      </c>
      <c r="Y1111" s="13">
        <v>-6.8181320738425422E-2</v>
      </c>
      <c r="Z1111" s="13">
        <v>-3.3315336245402505E-2</v>
      </c>
      <c r="AA1111" s="13">
        <v>-0.23823466588923425</v>
      </c>
      <c r="AB1111" s="157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6"/>
    </row>
    <row r="1112" spans="1:65">
      <c r="A1112" s="30"/>
      <c r="B1112" s="46" t="s">
        <v>271</v>
      </c>
      <c r="C1112" s="47"/>
      <c r="D1112" s="45">
        <v>0.23</v>
      </c>
      <c r="E1112" s="45">
        <v>0.97</v>
      </c>
      <c r="F1112" s="45">
        <v>0.5</v>
      </c>
      <c r="G1112" s="45">
        <v>2.0499999999999998</v>
      </c>
      <c r="H1112" s="45" t="s">
        <v>272</v>
      </c>
      <c r="I1112" s="45">
        <v>2.08</v>
      </c>
      <c r="J1112" s="45">
        <v>0.49</v>
      </c>
      <c r="K1112" s="45">
        <v>1.1499999999999999</v>
      </c>
      <c r="L1112" s="45">
        <v>0.48</v>
      </c>
      <c r="M1112" s="45">
        <v>0.31</v>
      </c>
      <c r="N1112" s="45">
        <v>0.1</v>
      </c>
      <c r="O1112" s="45">
        <v>1.1000000000000001</v>
      </c>
      <c r="P1112" s="45">
        <v>0.1</v>
      </c>
      <c r="Q1112" s="45">
        <v>0.61</v>
      </c>
      <c r="R1112" s="45">
        <v>0.57999999999999996</v>
      </c>
      <c r="S1112" s="45">
        <v>1.4</v>
      </c>
      <c r="T1112" s="45">
        <v>2.0699999999999998</v>
      </c>
      <c r="U1112" s="45">
        <v>1.9</v>
      </c>
      <c r="V1112" s="45" t="s">
        <v>272</v>
      </c>
      <c r="W1112" s="45">
        <v>0.56999999999999995</v>
      </c>
      <c r="X1112" s="45">
        <v>0.76</v>
      </c>
      <c r="Y1112" s="45">
        <v>0.74</v>
      </c>
      <c r="Z1112" s="45">
        <v>0.38</v>
      </c>
      <c r="AA1112" s="45">
        <v>2.5099999999999998</v>
      </c>
      <c r="AB1112" s="157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6"/>
    </row>
    <row r="1113" spans="1:65">
      <c r="B1113" s="31" t="s">
        <v>337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BM1113" s="56"/>
    </row>
    <row r="1114" spans="1:65">
      <c r="BM1114" s="56"/>
    </row>
    <row r="1115" spans="1:65" ht="15">
      <c r="B1115" s="8" t="s">
        <v>623</v>
      </c>
      <c r="BM1115" s="28" t="s">
        <v>67</v>
      </c>
    </row>
    <row r="1116" spans="1:65" ht="15">
      <c r="A1116" s="25" t="s">
        <v>38</v>
      </c>
      <c r="B1116" s="18" t="s">
        <v>110</v>
      </c>
      <c r="C1116" s="15" t="s">
        <v>111</v>
      </c>
      <c r="D1116" s="16" t="s">
        <v>227</v>
      </c>
      <c r="E1116" s="17" t="s">
        <v>227</v>
      </c>
      <c r="F1116" s="17" t="s">
        <v>227</v>
      </c>
      <c r="G1116" s="17" t="s">
        <v>227</v>
      </c>
      <c r="H1116" s="17" t="s">
        <v>227</v>
      </c>
      <c r="I1116" s="17" t="s">
        <v>227</v>
      </c>
      <c r="J1116" s="17" t="s">
        <v>227</v>
      </c>
      <c r="K1116" s="17" t="s">
        <v>227</v>
      </c>
      <c r="L1116" s="17" t="s">
        <v>227</v>
      </c>
      <c r="M1116" s="17" t="s">
        <v>227</v>
      </c>
      <c r="N1116" s="17" t="s">
        <v>227</v>
      </c>
      <c r="O1116" s="17" t="s">
        <v>227</v>
      </c>
      <c r="P1116" s="17" t="s">
        <v>227</v>
      </c>
      <c r="Q1116" s="17" t="s">
        <v>227</v>
      </c>
      <c r="R1116" s="17" t="s">
        <v>227</v>
      </c>
      <c r="S1116" s="17" t="s">
        <v>227</v>
      </c>
      <c r="T1116" s="17" t="s">
        <v>227</v>
      </c>
      <c r="U1116" s="17" t="s">
        <v>227</v>
      </c>
      <c r="V1116" s="17" t="s">
        <v>227</v>
      </c>
      <c r="W1116" s="17" t="s">
        <v>227</v>
      </c>
      <c r="X1116" s="17" t="s">
        <v>227</v>
      </c>
      <c r="Y1116" s="157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228</v>
      </c>
      <c r="C1117" s="9" t="s">
        <v>228</v>
      </c>
      <c r="D1117" s="155" t="s">
        <v>232</v>
      </c>
      <c r="E1117" s="156" t="s">
        <v>233</v>
      </c>
      <c r="F1117" s="156" t="s">
        <v>237</v>
      </c>
      <c r="G1117" s="156" t="s">
        <v>238</v>
      </c>
      <c r="H1117" s="156" t="s">
        <v>239</v>
      </c>
      <c r="I1117" s="156" t="s">
        <v>242</v>
      </c>
      <c r="J1117" s="156" t="s">
        <v>243</v>
      </c>
      <c r="K1117" s="156" t="s">
        <v>244</v>
      </c>
      <c r="L1117" s="156" t="s">
        <v>245</v>
      </c>
      <c r="M1117" s="156" t="s">
        <v>246</v>
      </c>
      <c r="N1117" s="156" t="s">
        <v>247</v>
      </c>
      <c r="O1117" s="156" t="s">
        <v>248</v>
      </c>
      <c r="P1117" s="156" t="s">
        <v>249</v>
      </c>
      <c r="Q1117" s="156" t="s">
        <v>250</v>
      </c>
      <c r="R1117" s="156" t="s">
        <v>251</v>
      </c>
      <c r="S1117" s="156" t="s">
        <v>253</v>
      </c>
      <c r="T1117" s="156" t="s">
        <v>255</v>
      </c>
      <c r="U1117" s="156" t="s">
        <v>257</v>
      </c>
      <c r="V1117" s="156" t="s">
        <v>258</v>
      </c>
      <c r="W1117" s="156" t="s">
        <v>259</v>
      </c>
      <c r="X1117" s="156" t="s">
        <v>260</v>
      </c>
      <c r="Y1117" s="157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290</v>
      </c>
      <c r="E1118" s="11" t="s">
        <v>290</v>
      </c>
      <c r="F1118" s="11" t="s">
        <v>329</v>
      </c>
      <c r="G1118" s="11" t="s">
        <v>328</v>
      </c>
      <c r="H1118" s="11" t="s">
        <v>328</v>
      </c>
      <c r="I1118" s="11" t="s">
        <v>290</v>
      </c>
      <c r="J1118" s="11" t="s">
        <v>290</v>
      </c>
      <c r="K1118" s="11" t="s">
        <v>290</v>
      </c>
      <c r="L1118" s="11" t="s">
        <v>290</v>
      </c>
      <c r="M1118" s="11" t="s">
        <v>290</v>
      </c>
      <c r="N1118" s="11" t="s">
        <v>329</v>
      </c>
      <c r="O1118" s="11" t="s">
        <v>329</v>
      </c>
      <c r="P1118" s="11" t="s">
        <v>329</v>
      </c>
      <c r="Q1118" s="11" t="s">
        <v>329</v>
      </c>
      <c r="R1118" s="11" t="s">
        <v>329</v>
      </c>
      <c r="S1118" s="11" t="s">
        <v>290</v>
      </c>
      <c r="T1118" s="11" t="s">
        <v>290</v>
      </c>
      <c r="U1118" s="11" t="s">
        <v>290</v>
      </c>
      <c r="V1118" s="11" t="s">
        <v>328</v>
      </c>
      <c r="W1118" s="11" t="s">
        <v>290</v>
      </c>
      <c r="X1118" s="11" t="s">
        <v>329</v>
      </c>
      <c r="Y1118" s="157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/>
      <c r="C1119" s="9"/>
      <c r="D1119" s="26" t="s">
        <v>330</v>
      </c>
      <c r="E1119" s="26" t="s">
        <v>331</v>
      </c>
      <c r="F1119" s="26" t="s">
        <v>333</v>
      </c>
      <c r="G1119" s="26" t="s">
        <v>333</v>
      </c>
      <c r="H1119" s="26" t="s">
        <v>333</v>
      </c>
      <c r="I1119" s="26" t="s">
        <v>333</v>
      </c>
      <c r="J1119" s="26" t="s">
        <v>333</v>
      </c>
      <c r="K1119" s="26" t="s">
        <v>333</v>
      </c>
      <c r="L1119" s="26" t="s">
        <v>333</v>
      </c>
      <c r="M1119" s="26" t="s">
        <v>333</v>
      </c>
      <c r="N1119" s="26" t="s">
        <v>331</v>
      </c>
      <c r="O1119" s="26" t="s">
        <v>332</v>
      </c>
      <c r="P1119" s="26" t="s">
        <v>332</v>
      </c>
      <c r="Q1119" s="26" t="s">
        <v>331</v>
      </c>
      <c r="R1119" s="26" t="s">
        <v>333</v>
      </c>
      <c r="S1119" s="26" t="s">
        <v>332</v>
      </c>
      <c r="T1119" s="26" t="s">
        <v>331</v>
      </c>
      <c r="U1119" s="26" t="s">
        <v>333</v>
      </c>
      <c r="V1119" s="26" t="s">
        <v>330</v>
      </c>
      <c r="W1119" s="26" t="s">
        <v>333</v>
      </c>
      <c r="X1119" s="26" t="s">
        <v>332</v>
      </c>
      <c r="Y1119" s="157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8">
        <v>1</v>
      </c>
      <c r="C1120" s="14">
        <v>1</v>
      </c>
      <c r="D1120" s="230">
        <v>11.174525366303396</v>
      </c>
      <c r="E1120" s="230">
        <v>10.63</v>
      </c>
      <c r="F1120" s="230">
        <v>10.5</v>
      </c>
      <c r="G1120" s="230">
        <v>10.713100000000001</v>
      </c>
      <c r="H1120" s="237">
        <v>10</v>
      </c>
      <c r="I1120" s="230">
        <v>10.45</v>
      </c>
      <c r="J1120" s="230">
        <v>12.45</v>
      </c>
      <c r="K1120" s="230">
        <v>10.7</v>
      </c>
      <c r="L1120" s="230">
        <v>11.25</v>
      </c>
      <c r="M1120" s="230">
        <v>9.83</v>
      </c>
      <c r="N1120" s="230">
        <v>10.03285382808</v>
      </c>
      <c r="O1120" s="230">
        <v>10.7</v>
      </c>
      <c r="P1120" s="230">
        <v>9.51</v>
      </c>
      <c r="Q1120" s="230">
        <v>12.6</v>
      </c>
      <c r="R1120" s="230">
        <v>10.199999999999999</v>
      </c>
      <c r="S1120" s="230">
        <v>10.89</v>
      </c>
      <c r="T1120" s="230">
        <v>11.36</v>
      </c>
      <c r="U1120" s="237">
        <v>6.78</v>
      </c>
      <c r="V1120" s="237">
        <v>14.121</v>
      </c>
      <c r="W1120" s="230">
        <v>11.5</v>
      </c>
      <c r="X1120" s="230">
        <v>11.13</v>
      </c>
      <c r="Y1120" s="231"/>
      <c r="Z1120" s="232"/>
      <c r="AA1120" s="232"/>
      <c r="AB1120" s="232"/>
      <c r="AC1120" s="232"/>
      <c r="AD1120" s="232"/>
      <c r="AE1120" s="232"/>
      <c r="AF1120" s="232"/>
      <c r="AG1120" s="232"/>
      <c r="AH1120" s="232"/>
      <c r="AI1120" s="232"/>
      <c r="AJ1120" s="232"/>
      <c r="AK1120" s="232"/>
      <c r="AL1120" s="232"/>
      <c r="AM1120" s="232"/>
      <c r="AN1120" s="232"/>
      <c r="AO1120" s="232"/>
      <c r="AP1120" s="232"/>
      <c r="AQ1120" s="232"/>
      <c r="AR1120" s="232"/>
      <c r="AS1120" s="232"/>
      <c r="AT1120" s="232"/>
      <c r="AU1120" s="232"/>
      <c r="AV1120" s="232"/>
      <c r="AW1120" s="232"/>
      <c r="AX1120" s="232"/>
      <c r="AY1120" s="232"/>
      <c r="AZ1120" s="232"/>
      <c r="BA1120" s="232"/>
      <c r="BB1120" s="232"/>
      <c r="BC1120" s="232"/>
      <c r="BD1120" s="232"/>
      <c r="BE1120" s="232"/>
      <c r="BF1120" s="232"/>
      <c r="BG1120" s="232"/>
      <c r="BH1120" s="232"/>
      <c r="BI1120" s="232"/>
      <c r="BJ1120" s="232"/>
      <c r="BK1120" s="232"/>
      <c r="BL1120" s="232"/>
      <c r="BM1120" s="233">
        <v>1</v>
      </c>
    </row>
    <row r="1121" spans="1:65">
      <c r="A1121" s="30"/>
      <c r="B1121" s="19">
        <v>1</v>
      </c>
      <c r="C1121" s="9">
        <v>2</v>
      </c>
      <c r="D1121" s="234">
        <v>11.016723230721208</v>
      </c>
      <c r="E1121" s="234">
        <v>10.89</v>
      </c>
      <c r="F1121" s="234">
        <v>10.7</v>
      </c>
      <c r="G1121" s="234">
        <v>10.6213</v>
      </c>
      <c r="H1121" s="239">
        <v>10</v>
      </c>
      <c r="I1121" s="234">
        <v>10.8</v>
      </c>
      <c r="J1121" s="234">
        <v>11.2</v>
      </c>
      <c r="K1121" s="234">
        <v>10.7</v>
      </c>
      <c r="L1121" s="234">
        <v>11.6</v>
      </c>
      <c r="M1121" s="234">
        <v>10.1</v>
      </c>
      <c r="N1121" s="234">
        <v>10.465375512420001</v>
      </c>
      <c r="O1121" s="234">
        <v>10.4</v>
      </c>
      <c r="P1121" s="234">
        <v>9.92</v>
      </c>
      <c r="Q1121" s="234">
        <v>12.5</v>
      </c>
      <c r="R1121" s="234">
        <v>10.3</v>
      </c>
      <c r="S1121" s="234">
        <v>10.91</v>
      </c>
      <c r="T1121" s="234">
        <v>11.41</v>
      </c>
      <c r="U1121" s="239">
        <v>6.5</v>
      </c>
      <c r="V1121" s="239">
        <v>13.887</v>
      </c>
      <c r="W1121" s="234">
        <v>12.4</v>
      </c>
      <c r="X1121" s="240">
        <v>9.5500000000000007</v>
      </c>
      <c r="Y1121" s="231"/>
      <c r="Z1121" s="232"/>
      <c r="AA1121" s="232"/>
      <c r="AB1121" s="232"/>
      <c r="AC1121" s="232"/>
      <c r="AD1121" s="232"/>
      <c r="AE1121" s="232"/>
      <c r="AF1121" s="232"/>
      <c r="AG1121" s="232"/>
      <c r="AH1121" s="232"/>
      <c r="AI1121" s="232"/>
      <c r="AJ1121" s="232"/>
      <c r="AK1121" s="232"/>
      <c r="AL1121" s="232"/>
      <c r="AM1121" s="232"/>
      <c r="AN1121" s="232"/>
      <c r="AO1121" s="232"/>
      <c r="AP1121" s="232"/>
      <c r="AQ1121" s="232"/>
      <c r="AR1121" s="232"/>
      <c r="AS1121" s="232"/>
      <c r="AT1121" s="232"/>
      <c r="AU1121" s="232"/>
      <c r="AV1121" s="232"/>
      <c r="AW1121" s="232"/>
      <c r="AX1121" s="232"/>
      <c r="AY1121" s="232"/>
      <c r="AZ1121" s="232"/>
      <c r="BA1121" s="232"/>
      <c r="BB1121" s="232"/>
      <c r="BC1121" s="232"/>
      <c r="BD1121" s="232"/>
      <c r="BE1121" s="232"/>
      <c r="BF1121" s="232"/>
      <c r="BG1121" s="232"/>
      <c r="BH1121" s="232"/>
      <c r="BI1121" s="232"/>
      <c r="BJ1121" s="232"/>
      <c r="BK1121" s="232"/>
      <c r="BL1121" s="232"/>
      <c r="BM1121" s="233">
        <v>35</v>
      </c>
    </row>
    <row r="1122" spans="1:65">
      <c r="A1122" s="30"/>
      <c r="B1122" s="19">
        <v>1</v>
      </c>
      <c r="C1122" s="9">
        <v>3</v>
      </c>
      <c r="D1122" s="234">
        <v>11.27960566008765</v>
      </c>
      <c r="E1122" s="234">
        <v>10.62</v>
      </c>
      <c r="F1122" s="234">
        <v>10.9</v>
      </c>
      <c r="G1122" s="234">
        <v>11.1614</v>
      </c>
      <c r="H1122" s="239">
        <v>10</v>
      </c>
      <c r="I1122" s="234">
        <v>10.75</v>
      </c>
      <c r="J1122" s="234">
        <v>11.7</v>
      </c>
      <c r="K1122" s="234">
        <v>10.5</v>
      </c>
      <c r="L1122" s="234">
        <v>11.05</v>
      </c>
      <c r="M1122" s="234">
        <v>9.56</v>
      </c>
      <c r="N1122" s="234">
        <v>10.349049909920002</v>
      </c>
      <c r="O1122" s="234">
        <v>10.4</v>
      </c>
      <c r="P1122" s="234">
        <v>9.84</v>
      </c>
      <c r="Q1122" s="234">
        <v>12.7</v>
      </c>
      <c r="R1122" s="234">
        <v>9.86</v>
      </c>
      <c r="S1122" s="234">
        <v>10.84</v>
      </c>
      <c r="T1122" s="234">
        <v>11.86</v>
      </c>
      <c r="U1122" s="239">
        <v>6.71</v>
      </c>
      <c r="V1122" s="239">
        <v>14.076000000000001</v>
      </c>
      <c r="W1122" s="234">
        <v>12.1</v>
      </c>
      <c r="X1122" s="234">
        <v>10.79</v>
      </c>
      <c r="Y1122" s="231"/>
      <c r="Z1122" s="232"/>
      <c r="AA1122" s="232"/>
      <c r="AB1122" s="232"/>
      <c r="AC1122" s="232"/>
      <c r="AD1122" s="232"/>
      <c r="AE1122" s="232"/>
      <c r="AF1122" s="232"/>
      <c r="AG1122" s="232"/>
      <c r="AH1122" s="232"/>
      <c r="AI1122" s="232"/>
      <c r="AJ1122" s="232"/>
      <c r="AK1122" s="232"/>
      <c r="AL1122" s="232"/>
      <c r="AM1122" s="232"/>
      <c r="AN1122" s="232"/>
      <c r="AO1122" s="232"/>
      <c r="AP1122" s="232"/>
      <c r="AQ1122" s="232"/>
      <c r="AR1122" s="232"/>
      <c r="AS1122" s="232"/>
      <c r="AT1122" s="232"/>
      <c r="AU1122" s="232"/>
      <c r="AV1122" s="232"/>
      <c r="AW1122" s="232"/>
      <c r="AX1122" s="232"/>
      <c r="AY1122" s="232"/>
      <c r="AZ1122" s="232"/>
      <c r="BA1122" s="232"/>
      <c r="BB1122" s="232"/>
      <c r="BC1122" s="232"/>
      <c r="BD1122" s="232"/>
      <c r="BE1122" s="232"/>
      <c r="BF1122" s="232"/>
      <c r="BG1122" s="232"/>
      <c r="BH1122" s="232"/>
      <c r="BI1122" s="232"/>
      <c r="BJ1122" s="232"/>
      <c r="BK1122" s="232"/>
      <c r="BL1122" s="232"/>
      <c r="BM1122" s="233">
        <v>16</v>
      </c>
    </row>
    <row r="1123" spans="1:65">
      <c r="A1123" s="30"/>
      <c r="B1123" s="19">
        <v>1</v>
      </c>
      <c r="C1123" s="9">
        <v>4</v>
      </c>
      <c r="D1123" s="234">
        <v>10.934060897960878</v>
      </c>
      <c r="E1123" s="234">
        <v>11.01</v>
      </c>
      <c r="F1123" s="234">
        <v>11.2</v>
      </c>
      <c r="G1123" s="234">
        <v>11.0337</v>
      </c>
      <c r="H1123" s="239">
        <v>10</v>
      </c>
      <c r="I1123" s="234">
        <v>10.75</v>
      </c>
      <c r="J1123" s="234">
        <v>11.85</v>
      </c>
      <c r="K1123" s="234">
        <v>10.5</v>
      </c>
      <c r="L1123" s="234">
        <v>11.25</v>
      </c>
      <c r="M1123" s="234">
        <v>10.4</v>
      </c>
      <c r="N1123" s="234">
        <v>10.349959279020002</v>
      </c>
      <c r="O1123" s="234">
        <v>10.4</v>
      </c>
      <c r="P1123" s="234">
        <v>9.98</v>
      </c>
      <c r="Q1123" s="234">
        <v>12.8</v>
      </c>
      <c r="R1123" s="234">
        <v>10.1</v>
      </c>
      <c r="S1123" s="234">
        <v>10.5</v>
      </c>
      <c r="T1123" s="234">
        <v>11.11</v>
      </c>
      <c r="U1123" s="239">
        <v>6.92</v>
      </c>
      <c r="V1123" s="239">
        <v>14.103</v>
      </c>
      <c r="W1123" s="234">
        <v>11.8</v>
      </c>
      <c r="X1123" s="234">
        <v>11.01</v>
      </c>
      <c r="Y1123" s="231"/>
      <c r="Z1123" s="232"/>
      <c r="AA1123" s="232"/>
      <c r="AB1123" s="232"/>
      <c r="AC1123" s="232"/>
      <c r="AD1123" s="232"/>
      <c r="AE1123" s="232"/>
      <c r="AF1123" s="232"/>
      <c r="AG1123" s="232"/>
      <c r="AH1123" s="232"/>
      <c r="AI1123" s="232"/>
      <c r="AJ1123" s="232"/>
      <c r="AK1123" s="232"/>
      <c r="AL1123" s="232"/>
      <c r="AM1123" s="232"/>
      <c r="AN1123" s="232"/>
      <c r="AO1123" s="232"/>
      <c r="AP1123" s="232"/>
      <c r="AQ1123" s="232"/>
      <c r="AR1123" s="232"/>
      <c r="AS1123" s="232"/>
      <c r="AT1123" s="232"/>
      <c r="AU1123" s="232"/>
      <c r="AV1123" s="232"/>
      <c r="AW1123" s="232"/>
      <c r="AX1123" s="232"/>
      <c r="AY1123" s="232"/>
      <c r="AZ1123" s="232"/>
      <c r="BA1123" s="232"/>
      <c r="BB1123" s="232"/>
      <c r="BC1123" s="232"/>
      <c r="BD1123" s="232"/>
      <c r="BE1123" s="232"/>
      <c r="BF1123" s="232"/>
      <c r="BG1123" s="232"/>
      <c r="BH1123" s="232"/>
      <c r="BI1123" s="232"/>
      <c r="BJ1123" s="232"/>
      <c r="BK1123" s="232"/>
      <c r="BL1123" s="232"/>
      <c r="BM1123" s="233">
        <v>10.895037280704456</v>
      </c>
    </row>
    <row r="1124" spans="1:65">
      <c r="A1124" s="30"/>
      <c r="B1124" s="19">
        <v>1</v>
      </c>
      <c r="C1124" s="9">
        <v>5</v>
      </c>
      <c r="D1124" s="234">
        <v>10.938571555693668</v>
      </c>
      <c r="E1124" s="234">
        <v>11.09</v>
      </c>
      <c r="F1124" s="234">
        <v>10.6</v>
      </c>
      <c r="G1124" s="234">
        <v>11.273899999999999</v>
      </c>
      <c r="H1124" s="239">
        <v>10</v>
      </c>
      <c r="I1124" s="234">
        <v>10.55</v>
      </c>
      <c r="J1124" s="234">
        <v>10.75</v>
      </c>
      <c r="K1124" s="234">
        <v>10.3</v>
      </c>
      <c r="L1124" s="234">
        <v>11.25</v>
      </c>
      <c r="M1124" s="234">
        <v>9.69</v>
      </c>
      <c r="N1124" s="234">
        <v>10.224596862256538</v>
      </c>
      <c r="O1124" s="234">
        <v>10.6</v>
      </c>
      <c r="P1124" s="234">
        <v>9.7200000000000006</v>
      </c>
      <c r="Q1124" s="234">
        <v>12.6</v>
      </c>
      <c r="R1124" s="234">
        <v>9.98</v>
      </c>
      <c r="S1124" s="234">
        <v>11.17</v>
      </c>
      <c r="T1124" s="234">
        <v>11.66</v>
      </c>
      <c r="U1124" s="239">
        <v>6.78</v>
      </c>
      <c r="V1124" s="239">
        <v>14.373000000000001</v>
      </c>
      <c r="W1124" s="234">
        <v>12.1</v>
      </c>
      <c r="X1124" s="234">
        <v>11.27</v>
      </c>
      <c r="Y1124" s="231"/>
      <c r="Z1124" s="232"/>
      <c r="AA1124" s="232"/>
      <c r="AB1124" s="232"/>
      <c r="AC1124" s="232"/>
      <c r="AD1124" s="232"/>
      <c r="AE1124" s="232"/>
      <c r="AF1124" s="232"/>
      <c r="AG1124" s="232"/>
      <c r="AH1124" s="232"/>
      <c r="AI1124" s="232"/>
      <c r="AJ1124" s="232"/>
      <c r="AK1124" s="232"/>
      <c r="AL1124" s="232"/>
      <c r="AM1124" s="232"/>
      <c r="AN1124" s="232"/>
      <c r="AO1124" s="232"/>
      <c r="AP1124" s="232"/>
      <c r="AQ1124" s="232"/>
      <c r="AR1124" s="232"/>
      <c r="AS1124" s="232"/>
      <c r="AT1124" s="232"/>
      <c r="AU1124" s="232"/>
      <c r="AV1124" s="232"/>
      <c r="AW1124" s="232"/>
      <c r="AX1124" s="232"/>
      <c r="AY1124" s="232"/>
      <c r="AZ1124" s="232"/>
      <c r="BA1124" s="232"/>
      <c r="BB1124" s="232"/>
      <c r="BC1124" s="232"/>
      <c r="BD1124" s="232"/>
      <c r="BE1124" s="232"/>
      <c r="BF1124" s="232"/>
      <c r="BG1124" s="232"/>
      <c r="BH1124" s="232"/>
      <c r="BI1124" s="232"/>
      <c r="BJ1124" s="232"/>
      <c r="BK1124" s="232"/>
      <c r="BL1124" s="232"/>
      <c r="BM1124" s="233">
        <v>124</v>
      </c>
    </row>
    <row r="1125" spans="1:65">
      <c r="A1125" s="30"/>
      <c r="B1125" s="19">
        <v>1</v>
      </c>
      <c r="C1125" s="9">
        <v>6</v>
      </c>
      <c r="D1125" s="234">
        <v>10.99904027725761</v>
      </c>
      <c r="E1125" s="234">
        <v>10.97</v>
      </c>
      <c r="F1125" s="234">
        <v>10.6</v>
      </c>
      <c r="G1125" s="234">
        <v>10.846399999999999</v>
      </c>
      <c r="H1125" s="239">
        <v>11</v>
      </c>
      <c r="I1125" s="234">
        <v>10.199999999999999</v>
      </c>
      <c r="J1125" s="234">
        <v>11.8</v>
      </c>
      <c r="K1125" s="234">
        <v>10.8</v>
      </c>
      <c r="L1125" s="234">
        <v>11.4</v>
      </c>
      <c r="M1125" s="234">
        <v>10.199999999999999</v>
      </c>
      <c r="N1125" s="234">
        <v>10.05786393636</v>
      </c>
      <c r="O1125" s="234">
        <v>10.3</v>
      </c>
      <c r="P1125" s="234">
        <v>9.7899999999999991</v>
      </c>
      <c r="Q1125" s="234">
        <v>12.4</v>
      </c>
      <c r="R1125" s="234">
        <v>9.85</v>
      </c>
      <c r="S1125" s="234">
        <v>10.65</v>
      </c>
      <c r="T1125" s="234">
        <v>11.57</v>
      </c>
      <c r="U1125" s="239">
        <v>6.61</v>
      </c>
      <c r="V1125" s="239">
        <v>14.238</v>
      </c>
      <c r="W1125" s="234">
        <v>11.5</v>
      </c>
      <c r="X1125" s="234">
        <v>11.11</v>
      </c>
      <c r="Y1125" s="231"/>
      <c r="Z1125" s="232"/>
      <c r="AA1125" s="232"/>
      <c r="AB1125" s="232"/>
      <c r="AC1125" s="232"/>
      <c r="AD1125" s="232"/>
      <c r="AE1125" s="232"/>
      <c r="AF1125" s="232"/>
      <c r="AG1125" s="232"/>
      <c r="AH1125" s="232"/>
      <c r="AI1125" s="232"/>
      <c r="AJ1125" s="232"/>
      <c r="AK1125" s="232"/>
      <c r="AL1125" s="232"/>
      <c r="AM1125" s="232"/>
      <c r="AN1125" s="232"/>
      <c r="AO1125" s="232"/>
      <c r="AP1125" s="232"/>
      <c r="AQ1125" s="232"/>
      <c r="AR1125" s="232"/>
      <c r="AS1125" s="232"/>
      <c r="AT1125" s="232"/>
      <c r="AU1125" s="232"/>
      <c r="AV1125" s="232"/>
      <c r="AW1125" s="232"/>
      <c r="AX1125" s="232"/>
      <c r="AY1125" s="232"/>
      <c r="AZ1125" s="232"/>
      <c r="BA1125" s="232"/>
      <c r="BB1125" s="232"/>
      <c r="BC1125" s="232"/>
      <c r="BD1125" s="232"/>
      <c r="BE1125" s="232"/>
      <c r="BF1125" s="232"/>
      <c r="BG1125" s="232"/>
      <c r="BH1125" s="232"/>
      <c r="BI1125" s="232"/>
      <c r="BJ1125" s="232"/>
      <c r="BK1125" s="232"/>
      <c r="BL1125" s="232"/>
      <c r="BM1125" s="235"/>
    </row>
    <row r="1126" spans="1:65">
      <c r="A1126" s="30"/>
      <c r="B1126" s="20" t="s">
        <v>267</v>
      </c>
      <c r="C1126" s="12"/>
      <c r="D1126" s="236">
        <v>11.0570878313374</v>
      </c>
      <c r="E1126" s="236">
        <v>10.868333333333332</v>
      </c>
      <c r="F1126" s="236">
        <v>10.75</v>
      </c>
      <c r="G1126" s="236">
        <v>10.941633333333334</v>
      </c>
      <c r="H1126" s="236">
        <v>10.166666666666666</v>
      </c>
      <c r="I1126" s="236">
        <v>10.583333333333334</v>
      </c>
      <c r="J1126" s="236">
        <v>11.625</v>
      </c>
      <c r="K1126" s="236">
        <v>10.583333333333334</v>
      </c>
      <c r="L1126" s="236">
        <v>11.300000000000002</v>
      </c>
      <c r="M1126" s="236">
        <v>9.9633333333333329</v>
      </c>
      <c r="N1126" s="236">
        <v>10.246616554676091</v>
      </c>
      <c r="O1126" s="236">
        <v>10.466666666666667</v>
      </c>
      <c r="P1126" s="236">
        <v>9.793333333333333</v>
      </c>
      <c r="Q1126" s="236">
        <v>12.6</v>
      </c>
      <c r="R1126" s="236">
        <v>10.048333333333334</v>
      </c>
      <c r="S1126" s="236">
        <v>10.826666666666668</v>
      </c>
      <c r="T1126" s="236">
        <v>11.494999999999999</v>
      </c>
      <c r="U1126" s="236">
        <v>6.7166666666666677</v>
      </c>
      <c r="V1126" s="236">
        <v>14.133000000000001</v>
      </c>
      <c r="W1126" s="236">
        <v>11.9</v>
      </c>
      <c r="X1126" s="236">
        <v>10.81</v>
      </c>
      <c r="Y1126" s="231"/>
      <c r="Z1126" s="232"/>
      <c r="AA1126" s="232"/>
      <c r="AB1126" s="232"/>
      <c r="AC1126" s="232"/>
      <c r="AD1126" s="232"/>
      <c r="AE1126" s="232"/>
      <c r="AF1126" s="232"/>
      <c r="AG1126" s="232"/>
      <c r="AH1126" s="232"/>
      <c r="AI1126" s="232"/>
      <c r="AJ1126" s="232"/>
      <c r="AK1126" s="232"/>
      <c r="AL1126" s="232"/>
      <c r="AM1126" s="232"/>
      <c r="AN1126" s="232"/>
      <c r="AO1126" s="232"/>
      <c r="AP1126" s="232"/>
      <c r="AQ1126" s="232"/>
      <c r="AR1126" s="232"/>
      <c r="AS1126" s="232"/>
      <c r="AT1126" s="232"/>
      <c r="AU1126" s="232"/>
      <c r="AV1126" s="232"/>
      <c r="AW1126" s="232"/>
      <c r="AX1126" s="232"/>
      <c r="AY1126" s="232"/>
      <c r="AZ1126" s="232"/>
      <c r="BA1126" s="232"/>
      <c r="BB1126" s="232"/>
      <c r="BC1126" s="232"/>
      <c r="BD1126" s="232"/>
      <c r="BE1126" s="232"/>
      <c r="BF1126" s="232"/>
      <c r="BG1126" s="232"/>
      <c r="BH1126" s="232"/>
      <c r="BI1126" s="232"/>
      <c r="BJ1126" s="232"/>
      <c r="BK1126" s="232"/>
      <c r="BL1126" s="232"/>
      <c r="BM1126" s="235"/>
    </row>
    <row r="1127" spans="1:65">
      <c r="A1127" s="30"/>
      <c r="B1127" s="3" t="s">
        <v>268</v>
      </c>
      <c r="C1127" s="29"/>
      <c r="D1127" s="234">
        <v>11.007881753989409</v>
      </c>
      <c r="E1127" s="234">
        <v>10.93</v>
      </c>
      <c r="F1127" s="234">
        <v>10.649999999999999</v>
      </c>
      <c r="G1127" s="234">
        <v>10.940049999999999</v>
      </c>
      <c r="H1127" s="234">
        <v>10</v>
      </c>
      <c r="I1127" s="234">
        <v>10.65</v>
      </c>
      <c r="J1127" s="234">
        <v>11.75</v>
      </c>
      <c r="K1127" s="234">
        <v>10.6</v>
      </c>
      <c r="L1127" s="234">
        <v>11.25</v>
      </c>
      <c r="M1127" s="234">
        <v>9.9649999999999999</v>
      </c>
      <c r="N1127" s="234">
        <v>10.286823386088269</v>
      </c>
      <c r="O1127" s="234">
        <v>10.4</v>
      </c>
      <c r="P1127" s="234">
        <v>9.8149999999999995</v>
      </c>
      <c r="Q1127" s="234">
        <v>12.6</v>
      </c>
      <c r="R1127" s="234">
        <v>10.039999999999999</v>
      </c>
      <c r="S1127" s="234">
        <v>10.865</v>
      </c>
      <c r="T1127" s="234">
        <v>11.49</v>
      </c>
      <c r="U1127" s="234">
        <v>6.7450000000000001</v>
      </c>
      <c r="V1127" s="234">
        <v>14.112</v>
      </c>
      <c r="W1127" s="234">
        <v>11.95</v>
      </c>
      <c r="X1127" s="234">
        <v>11.059999999999999</v>
      </c>
      <c r="Y1127" s="231"/>
      <c r="Z1127" s="232"/>
      <c r="AA1127" s="232"/>
      <c r="AB1127" s="232"/>
      <c r="AC1127" s="232"/>
      <c r="AD1127" s="232"/>
      <c r="AE1127" s="232"/>
      <c r="AF1127" s="232"/>
      <c r="AG1127" s="232"/>
      <c r="AH1127" s="232"/>
      <c r="AI1127" s="232"/>
      <c r="AJ1127" s="232"/>
      <c r="AK1127" s="232"/>
      <c r="AL1127" s="232"/>
      <c r="AM1127" s="232"/>
      <c r="AN1127" s="232"/>
      <c r="AO1127" s="232"/>
      <c r="AP1127" s="232"/>
      <c r="AQ1127" s="232"/>
      <c r="AR1127" s="232"/>
      <c r="AS1127" s="232"/>
      <c r="AT1127" s="232"/>
      <c r="AU1127" s="232"/>
      <c r="AV1127" s="232"/>
      <c r="AW1127" s="232"/>
      <c r="AX1127" s="232"/>
      <c r="AY1127" s="232"/>
      <c r="AZ1127" s="232"/>
      <c r="BA1127" s="232"/>
      <c r="BB1127" s="232"/>
      <c r="BC1127" s="232"/>
      <c r="BD1127" s="232"/>
      <c r="BE1127" s="232"/>
      <c r="BF1127" s="232"/>
      <c r="BG1127" s="232"/>
      <c r="BH1127" s="232"/>
      <c r="BI1127" s="232"/>
      <c r="BJ1127" s="232"/>
      <c r="BK1127" s="232"/>
      <c r="BL1127" s="232"/>
      <c r="BM1127" s="235"/>
    </row>
    <row r="1128" spans="1:65">
      <c r="A1128" s="30"/>
      <c r="B1128" s="3" t="s">
        <v>269</v>
      </c>
      <c r="C1128" s="29"/>
      <c r="D1128" s="23">
        <v>0.1396325980397545</v>
      </c>
      <c r="E1128" s="23">
        <v>0.19924022351590223</v>
      </c>
      <c r="F1128" s="23">
        <v>0.25884358211089564</v>
      </c>
      <c r="G1128" s="23">
        <v>0.25732668471549275</v>
      </c>
      <c r="H1128" s="23">
        <v>0.40824829046386302</v>
      </c>
      <c r="I1128" s="23">
        <v>0.23166067138525448</v>
      </c>
      <c r="J1128" s="23">
        <v>0.58544854598845819</v>
      </c>
      <c r="K1128" s="23">
        <v>0.18348478592697157</v>
      </c>
      <c r="L1128" s="23">
        <v>0.18439088914585747</v>
      </c>
      <c r="M1128" s="23">
        <v>0.32265564719475565</v>
      </c>
      <c r="N1128" s="23">
        <v>0.17368633428786226</v>
      </c>
      <c r="O1128" s="23">
        <v>0.15055453054181567</v>
      </c>
      <c r="P1128" s="23">
        <v>0.16657330718535521</v>
      </c>
      <c r="Q1128" s="23">
        <v>0.1414213562373095</v>
      </c>
      <c r="R1128" s="23">
        <v>0.183566518370499</v>
      </c>
      <c r="S1128" s="23">
        <v>0.23105554887659949</v>
      </c>
      <c r="T1128" s="23">
        <v>0.26067220795474155</v>
      </c>
      <c r="U1128" s="23">
        <v>0.14678782874157742</v>
      </c>
      <c r="V1128" s="23">
        <v>0.16336095004620912</v>
      </c>
      <c r="W1128" s="23">
        <v>0.36331804249169897</v>
      </c>
      <c r="X1128" s="23">
        <v>0.63749509802036874</v>
      </c>
      <c r="Y1128" s="157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3" t="s">
        <v>87</v>
      </c>
      <c r="C1129" s="29"/>
      <c r="D1129" s="13">
        <v>1.2628333985375006E-2</v>
      </c>
      <c r="E1129" s="13">
        <v>1.8332178210326844E-2</v>
      </c>
      <c r="F1129" s="13">
        <v>2.4078472754501919E-2</v>
      </c>
      <c r="G1129" s="13">
        <v>2.3518123563102348E-2</v>
      </c>
      <c r="H1129" s="13">
        <v>4.0155569553822594E-2</v>
      </c>
      <c r="I1129" s="13">
        <v>2.1889197296244518E-2</v>
      </c>
      <c r="J1129" s="13">
        <v>5.0361165246318985E-2</v>
      </c>
      <c r="K1129" s="13">
        <v>1.7337145126957942E-2</v>
      </c>
      <c r="L1129" s="13">
        <v>1.6317777800518355E-2</v>
      </c>
      <c r="M1129" s="13">
        <v>3.2384307179132384E-2</v>
      </c>
      <c r="N1129" s="13">
        <v>1.6950603485654948E-2</v>
      </c>
      <c r="O1129" s="13">
        <v>1.4384190816097039E-2</v>
      </c>
      <c r="P1129" s="13">
        <v>1.7008846887544782E-2</v>
      </c>
      <c r="Q1129" s="13">
        <v>1.1223917161691232E-2</v>
      </c>
      <c r="R1129" s="13">
        <v>1.8268354788903533E-2</v>
      </c>
      <c r="S1129" s="13">
        <v>2.1341337642543052E-2</v>
      </c>
      <c r="T1129" s="13">
        <v>2.2677008086536891E-2</v>
      </c>
      <c r="U1129" s="13">
        <v>2.1854267306438323E-2</v>
      </c>
      <c r="V1129" s="13">
        <v>1.1558830400212914E-2</v>
      </c>
      <c r="W1129" s="13">
        <v>3.0530927940478902E-2</v>
      </c>
      <c r="X1129" s="13">
        <v>5.897271952084817E-2</v>
      </c>
      <c r="Y1129" s="157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A1130" s="30"/>
      <c r="B1130" s="3" t="s">
        <v>270</v>
      </c>
      <c r="C1130" s="29"/>
      <c r="D1130" s="13">
        <v>1.4873794963505382E-2</v>
      </c>
      <c r="E1130" s="13">
        <v>-2.4510193662592439E-3</v>
      </c>
      <c r="F1130" s="13">
        <v>-1.3312233539698126E-2</v>
      </c>
      <c r="G1130" s="13">
        <v>4.2768144273725994E-3</v>
      </c>
      <c r="H1130" s="13">
        <v>-6.6853430169326988E-2</v>
      </c>
      <c r="I1130" s="13">
        <v>-2.8609718291020547E-2</v>
      </c>
      <c r="J1130" s="13">
        <v>6.6999561404744945E-2</v>
      </c>
      <c r="K1130" s="13">
        <v>-2.8609718291020547E-2</v>
      </c>
      <c r="L1130" s="13">
        <v>3.7169466139666429E-2</v>
      </c>
      <c r="M1130" s="13">
        <v>-8.5516361565940446E-2</v>
      </c>
      <c r="N1130" s="13">
        <v>-5.9515237013162192E-2</v>
      </c>
      <c r="O1130" s="13">
        <v>-3.9317957616946453E-2</v>
      </c>
      <c r="P1130" s="13">
        <v>-0.10111979601228938</v>
      </c>
      <c r="Q1130" s="13">
        <v>0.1564898471999816</v>
      </c>
      <c r="R1130" s="13">
        <v>-7.7714644342765871E-2</v>
      </c>
      <c r="S1130" s="13">
        <v>-6.2753905540896548E-3</v>
      </c>
      <c r="T1130" s="13">
        <v>5.506752329871345E-2</v>
      </c>
      <c r="U1130" s="13">
        <v>-0.38351136452170276</v>
      </c>
      <c r="V1130" s="13">
        <v>0.29719611194264628</v>
      </c>
      <c r="W1130" s="13">
        <v>9.2240411244427278E-2</v>
      </c>
      <c r="X1130" s="13">
        <v>-7.8051390292219747E-3</v>
      </c>
      <c r="Y1130" s="157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6"/>
    </row>
    <row r="1131" spans="1:65">
      <c r="A1131" s="30"/>
      <c r="B1131" s="46" t="s">
        <v>271</v>
      </c>
      <c r="C1131" s="47"/>
      <c r="D1131" s="45">
        <v>0.31</v>
      </c>
      <c r="E1131" s="45">
        <v>0.06</v>
      </c>
      <c r="F1131" s="45">
        <v>0.09</v>
      </c>
      <c r="G1131" s="45">
        <v>0.16</v>
      </c>
      <c r="H1131" s="45" t="s">
        <v>272</v>
      </c>
      <c r="I1131" s="45">
        <v>0.3</v>
      </c>
      <c r="J1131" s="45">
        <v>1.03</v>
      </c>
      <c r="K1131" s="45">
        <v>0.3</v>
      </c>
      <c r="L1131" s="45">
        <v>0.62</v>
      </c>
      <c r="M1131" s="45">
        <v>1.0900000000000001</v>
      </c>
      <c r="N1131" s="45">
        <v>0.73</v>
      </c>
      <c r="O1131" s="45">
        <v>0.45</v>
      </c>
      <c r="P1131" s="45">
        <v>1.31</v>
      </c>
      <c r="Q1131" s="45">
        <v>2.2799999999999998</v>
      </c>
      <c r="R1131" s="45">
        <v>0.99</v>
      </c>
      <c r="S1131" s="45">
        <v>0.01</v>
      </c>
      <c r="T1131" s="45">
        <v>0.87</v>
      </c>
      <c r="U1131" s="45">
        <v>5.25</v>
      </c>
      <c r="V1131" s="45">
        <v>4.24</v>
      </c>
      <c r="W1131" s="45">
        <v>1.38</v>
      </c>
      <c r="X1131" s="45">
        <v>0.01</v>
      </c>
      <c r="Y1131" s="157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6"/>
    </row>
    <row r="1132" spans="1:65">
      <c r="B1132" s="31" t="s">
        <v>348</v>
      </c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BM1132" s="56"/>
    </row>
    <row r="1133" spans="1:65">
      <c r="BM1133" s="56"/>
    </row>
    <row r="1134" spans="1:65" ht="15">
      <c r="B1134" s="8" t="s">
        <v>624</v>
      </c>
      <c r="BM1134" s="28" t="s">
        <v>67</v>
      </c>
    </row>
    <row r="1135" spans="1:65" ht="15">
      <c r="A1135" s="25" t="s">
        <v>41</v>
      </c>
      <c r="B1135" s="18" t="s">
        <v>110</v>
      </c>
      <c r="C1135" s="15" t="s">
        <v>111</v>
      </c>
      <c r="D1135" s="16" t="s">
        <v>227</v>
      </c>
      <c r="E1135" s="17" t="s">
        <v>227</v>
      </c>
      <c r="F1135" s="17" t="s">
        <v>227</v>
      </c>
      <c r="G1135" s="17" t="s">
        <v>227</v>
      </c>
      <c r="H1135" s="17" t="s">
        <v>227</v>
      </c>
      <c r="I1135" s="17" t="s">
        <v>227</v>
      </c>
      <c r="J1135" s="17" t="s">
        <v>227</v>
      </c>
      <c r="K1135" s="17" t="s">
        <v>227</v>
      </c>
      <c r="L1135" s="157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228</v>
      </c>
      <c r="C1136" s="9" t="s">
        <v>228</v>
      </c>
      <c r="D1136" s="155" t="s">
        <v>232</v>
      </c>
      <c r="E1136" s="156" t="s">
        <v>233</v>
      </c>
      <c r="F1136" s="156" t="s">
        <v>237</v>
      </c>
      <c r="G1136" s="156" t="s">
        <v>238</v>
      </c>
      <c r="H1136" s="156" t="s">
        <v>249</v>
      </c>
      <c r="I1136" s="156" t="s">
        <v>253</v>
      </c>
      <c r="J1136" s="156" t="s">
        <v>257</v>
      </c>
      <c r="K1136" s="156" t="s">
        <v>260</v>
      </c>
      <c r="L1136" s="157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3</v>
      </c>
    </row>
    <row r="1137" spans="1:65">
      <c r="A1137" s="30"/>
      <c r="B1137" s="19"/>
      <c r="C1137" s="9"/>
      <c r="D1137" s="10" t="s">
        <v>290</v>
      </c>
      <c r="E1137" s="11" t="s">
        <v>290</v>
      </c>
      <c r="F1137" s="11" t="s">
        <v>329</v>
      </c>
      <c r="G1137" s="11" t="s">
        <v>290</v>
      </c>
      <c r="H1137" s="11" t="s">
        <v>329</v>
      </c>
      <c r="I1137" s="11" t="s">
        <v>290</v>
      </c>
      <c r="J1137" s="11" t="s">
        <v>290</v>
      </c>
      <c r="K1137" s="11" t="s">
        <v>329</v>
      </c>
      <c r="L1137" s="157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</v>
      </c>
    </row>
    <row r="1138" spans="1:65">
      <c r="A1138" s="30"/>
      <c r="B1138" s="19"/>
      <c r="C1138" s="9"/>
      <c r="D1138" s="26" t="s">
        <v>330</v>
      </c>
      <c r="E1138" s="26" t="s">
        <v>331</v>
      </c>
      <c r="F1138" s="26" t="s">
        <v>333</v>
      </c>
      <c r="G1138" s="26" t="s">
        <v>333</v>
      </c>
      <c r="H1138" s="26" t="s">
        <v>332</v>
      </c>
      <c r="I1138" s="26" t="s">
        <v>332</v>
      </c>
      <c r="J1138" s="26" t="s">
        <v>333</v>
      </c>
      <c r="K1138" s="26" t="s">
        <v>332</v>
      </c>
      <c r="L1138" s="157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3</v>
      </c>
    </row>
    <row r="1139" spans="1:65">
      <c r="A1139" s="30"/>
      <c r="B1139" s="18">
        <v>1</v>
      </c>
      <c r="C1139" s="14">
        <v>1</v>
      </c>
      <c r="D1139" s="21">
        <v>0.74379632798721285</v>
      </c>
      <c r="E1139" s="21">
        <v>0.74</v>
      </c>
      <c r="F1139" s="21">
        <v>0.7</v>
      </c>
      <c r="G1139" s="151">
        <v>0.85899999999999999</v>
      </c>
      <c r="H1139" s="21">
        <v>0.7</v>
      </c>
      <c r="I1139" s="21">
        <v>0.7</v>
      </c>
      <c r="J1139" s="151">
        <v>0.61</v>
      </c>
      <c r="K1139" s="21">
        <v>0.7</v>
      </c>
      <c r="L1139" s="157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>
        <v>1</v>
      </c>
      <c r="C1140" s="9">
        <v>2</v>
      </c>
      <c r="D1140" s="11">
        <v>0.72448065981148235</v>
      </c>
      <c r="E1140" s="11">
        <v>0.71699999999999997</v>
      </c>
      <c r="F1140" s="11">
        <v>0.7</v>
      </c>
      <c r="G1140" s="152">
        <v>0.84379999999999999</v>
      </c>
      <c r="H1140" s="11">
        <v>0.7</v>
      </c>
      <c r="I1140" s="11">
        <v>0.7</v>
      </c>
      <c r="J1140" s="152">
        <v>0.62</v>
      </c>
      <c r="K1140" s="153">
        <v>0.6</v>
      </c>
      <c r="L1140" s="157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36</v>
      </c>
    </row>
    <row r="1141" spans="1:65">
      <c r="A1141" s="30"/>
      <c r="B1141" s="19">
        <v>1</v>
      </c>
      <c r="C1141" s="9">
        <v>3</v>
      </c>
      <c r="D1141" s="11">
        <v>0.73942469918263376</v>
      </c>
      <c r="E1141" s="11">
        <v>0.73299999999999998</v>
      </c>
      <c r="F1141" s="11">
        <v>0.7</v>
      </c>
      <c r="G1141" s="152">
        <v>0.85050000000000003</v>
      </c>
      <c r="H1141" s="11">
        <v>0.7</v>
      </c>
      <c r="I1141" s="11">
        <v>0.7</v>
      </c>
      <c r="J1141" s="152">
        <v>0.64</v>
      </c>
      <c r="K1141" s="11">
        <v>0.7</v>
      </c>
      <c r="L1141" s="157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16</v>
      </c>
    </row>
    <row r="1142" spans="1:65">
      <c r="A1142" s="30"/>
      <c r="B1142" s="19">
        <v>1</v>
      </c>
      <c r="C1142" s="9">
        <v>4</v>
      </c>
      <c r="D1142" s="11">
        <v>0.73870785709332387</v>
      </c>
      <c r="E1142" s="11">
        <v>0.71799999999999997</v>
      </c>
      <c r="F1142" s="11">
        <v>0.7</v>
      </c>
      <c r="G1142" s="152">
        <v>0.80449999999999999</v>
      </c>
      <c r="H1142" s="11">
        <v>0.7</v>
      </c>
      <c r="I1142" s="11">
        <v>0.7</v>
      </c>
      <c r="J1142" s="152">
        <v>0.65</v>
      </c>
      <c r="K1142" s="11">
        <v>0.7</v>
      </c>
      <c r="L1142" s="157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0.71419713417326325</v>
      </c>
    </row>
    <row r="1143" spans="1:65">
      <c r="A1143" s="30"/>
      <c r="B1143" s="19">
        <v>1</v>
      </c>
      <c r="C1143" s="9">
        <v>5</v>
      </c>
      <c r="D1143" s="11">
        <v>0.74945366457240559</v>
      </c>
      <c r="E1143" s="11">
        <v>0.71799999999999997</v>
      </c>
      <c r="F1143" s="11">
        <v>0.7</v>
      </c>
      <c r="G1143" s="152">
        <v>0.80700000000000005</v>
      </c>
      <c r="H1143" s="11">
        <v>0.7</v>
      </c>
      <c r="I1143" s="11">
        <v>0.8</v>
      </c>
      <c r="J1143" s="152">
        <v>0.62</v>
      </c>
      <c r="K1143" s="11">
        <v>0.7</v>
      </c>
      <c r="L1143" s="157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125</v>
      </c>
    </row>
    <row r="1144" spans="1:65">
      <c r="A1144" s="30"/>
      <c r="B1144" s="19">
        <v>1</v>
      </c>
      <c r="C1144" s="9">
        <v>6</v>
      </c>
      <c r="D1144" s="11">
        <v>0.76023362159042063</v>
      </c>
      <c r="E1144" s="11">
        <v>0.72899999999999998</v>
      </c>
      <c r="F1144" s="11">
        <v>0.7</v>
      </c>
      <c r="G1144" s="152">
        <v>0.86529999999999996</v>
      </c>
      <c r="H1144" s="11">
        <v>0.7</v>
      </c>
      <c r="I1144" s="11">
        <v>0.7</v>
      </c>
      <c r="J1144" s="152">
        <v>0.61</v>
      </c>
      <c r="K1144" s="11">
        <v>0.7</v>
      </c>
      <c r="L1144" s="157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A1145" s="30"/>
      <c r="B1145" s="20" t="s">
        <v>267</v>
      </c>
      <c r="C1145" s="12"/>
      <c r="D1145" s="22">
        <v>0.74268280503957984</v>
      </c>
      <c r="E1145" s="22">
        <v>0.72583333333333322</v>
      </c>
      <c r="F1145" s="22">
        <v>0.70000000000000007</v>
      </c>
      <c r="G1145" s="22">
        <v>0.83835000000000015</v>
      </c>
      <c r="H1145" s="22">
        <v>0.70000000000000007</v>
      </c>
      <c r="I1145" s="22">
        <v>0.71666666666666667</v>
      </c>
      <c r="J1145" s="22">
        <v>0.625</v>
      </c>
      <c r="K1145" s="22">
        <v>0.68333333333333324</v>
      </c>
      <c r="L1145" s="157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6"/>
    </row>
    <row r="1146" spans="1:65">
      <c r="A1146" s="30"/>
      <c r="B1146" s="3" t="s">
        <v>268</v>
      </c>
      <c r="C1146" s="29"/>
      <c r="D1146" s="11">
        <v>0.74161051358492336</v>
      </c>
      <c r="E1146" s="11">
        <v>0.72350000000000003</v>
      </c>
      <c r="F1146" s="11">
        <v>0.7</v>
      </c>
      <c r="G1146" s="11">
        <v>0.84715000000000007</v>
      </c>
      <c r="H1146" s="11">
        <v>0.7</v>
      </c>
      <c r="I1146" s="11">
        <v>0.7</v>
      </c>
      <c r="J1146" s="11">
        <v>0.62</v>
      </c>
      <c r="K1146" s="11">
        <v>0.7</v>
      </c>
      <c r="L1146" s="157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6"/>
    </row>
    <row r="1147" spans="1:65">
      <c r="A1147" s="30"/>
      <c r="B1147" s="3" t="s">
        <v>269</v>
      </c>
      <c r="C1147" s="29"/>
      <c r="D1147" s="23">
        <v>1.1940261216779912E-2</v>
      </c>
      <c r="E1147" s="23">
        <v>9.6211572415519139E-3</v>
      </c>
      <c r="F1147" s="23">
        <v>1.2161883888976234E-16</v>
      </c>
      <c r="G1147" s="23">
        <v>2.6300931542437789E-2</v>
      </c>
      <c r="H1147" s="23">
        <v>1.2161883888976234E-16</v>
      </c>
      <c r="I1147" s="23">
        <v>4.0824829046386339E-2</v>
      </c>
      <c r="J1147" s="23">
        <v>1.6431676725154998E-2</v>
      </c>
      <c r="K1147" s="23">
        <v>4.0824829046386291E-2</v>
      </c>
      <c r="L1147" s="212"/>
      <c r="M1147" s="213"/>
      <c r="N1147" s="213"/>
      <c r="O1147" s="213"/>
      <c r="P1147" s="213"/>
      <c r="Q1147" s="213"/>
      <c r="R1147" s="213"/>
      <c r="S1147" s="213"/>
      <c r="T1147" s="213"/>
      <c r="U1147" s="213"/>
      <c r="V1147" s="213"/>
      <c r="W1147" s="213"/>
      <c r="X1147" s="213"/>
      <c r="Y1147" s="213"/>
      <c r="Z1147" s="213"/>
      <c r="AA1147" s="213"/>
      <c r="AB1147" s="213"/>
      <c r="AC1147" s="213"/>
      <c r="AD1147" s="213"/>
      <c r="AE1147" s="213"/>
      <c r="AF1147" s="213"/>
      <c r="AG1147" s="213"/>
      <c r="AH1147" s="213"/>
      <c r="AI1147" s="213"/>
      <c r="AJ1147" s="213"/>
      <c r="AK1147" s="213"/>
      <c r="AL1147" s="213"/>
      <c r="AM1147" s="213"/>
      <c r="AN1147" s="213"/>
      <c r="AO1147" s="213"/>
      <c r="AP1147" s="213"/>
      <c r="AQ1147" s="213"/>
      <c r="AR1147" s="213"/>
      <c r="AS1147" s="213"/>
      <c r="AT1147" s="213"/>
      <c r="AU1147" s="213"/>
      <c r="AV1147" s="213"/>
      <c r="AW1147" s="213"/>
      <c r="AX1147" s="213"/>
      <c r="AY1147" s="213"/>
      <c r="AZ1147" s="213"/>
      <c r="BA1147" s="213"/>
      <c r="BB1147" s="213"/>
      <c r="BC1147" s="213"/>
      <c r="BD1147" s="213"/>
      <c r="BE1147" s="213"/>
      <c r="BF1147" s="213"/>
      <c r="BG1147" s="213"/>
      <c r="BH1147" s="213"/>
      <c r="BI1147" s="213"/>
      <c r="BJ1147" s="213"/>
      <c r="BK1147" s="213"/>
      <c r="BL1147" s="213"/>
      <c r="BM1147" s="57"/>
    </row>
    <row r="1148" spans="1:65">
      <c r="A1148" s="30"/>
      <c r="B1148" s="3" t="s">
        <v>87</v>
      </c>
      <c r="C1148" s="29"/>
      <c r="D1148" s="13">
        <v>1.6077201647537242E-2</v>
      </c>
      <c r="E1148" s="13">
        <v>1.3255325705926864E-2</v>
      </c>
      <c r="F1148" s="13">
        <v>1.7374119841394619E-16</v>
      </c>
      <c r="G1148" s="13">
        <v>3.1372256864600448E-2</v>
      </c>
      <c r="H1148" s="13">
        <v>1.7374119841394619E-16</v>
      </c>
      <c r="I1148" s="13">
        <v>5.6964877739143729E-2</v>
      </c>
      <c r="J1148" s="13">
        <v>2.6290682760247996E-2</v>
      </c>
      <c r="K1148" s="13">
        <v>5.9743652263004335E-2</v>
      </c>
      <c r="L1148" s="157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6"/>
    </row>
    <row r="1149" spans="1:65">
      <c r="A1149" s="30"/>
      <c r="B1149" s="3" t="s">
        <v>270</v>
      </c>
      <c r="C1149" s="29"/>
      <c r="D1149" s="13">
        <v>3.9884885423533412E-2</v>
      </c>
      <c r="E1149" s="13">
        <v>1.6292699316890591E-2</v>
      </c>
      <c r="F1149" s="13">
        <v>-1.9878453012412978E-2</v>
      </c>
      <c r="G1149" s="13">
        <v>0.17383556988149107</v>
      </c>
      <c r="H1149" s="13">
        <v>-1.9878453012412978E-2</v>
      </c>
      <c r="I1149" s="13">
        <v>3.4577742968151526E-3</v>
      </c>
      <c r="J1149" s="13">
        <v>-0.12489147590394023</v>
      </c>
      <c r="K1149" s="13">
        <v>-4.3214680321641441E-2</v>
      </c>
      <c r="L1149" s="157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6"/>
    </row>
    <row r="1150" spans="1:65">
      <c r="A1150" s="30"/>
      <c r="B1150" s="46" t="s">
        <v>271</v>
      </c>
      <c r="C1150" s="47"/>
      <c r="D1150" s="45">
        <v>1.0900000000000001</v>
      </c>
      <c r="E1150" s="45">
        <v>0.56000000000000005</v>
      </c>
      <c r="F1150" s="45">
        <v>0.26</v>
      </c>
      <c r="G1150" s="45">
        <v>4.13</v>
      </c>
      <c r="H1150" s="45">
        <v>0.26</v>
      </c>
      <c r="I1150" s="45">
        <v>0.26</v>
      </c>
      <c r="J1150" s="45">
        <v>2.64</v>
      </c>
      <c r="K1150" s="45">
        <v>0.79</v>
      </c>
      <c r="L1150" s="157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6"/>
    </row>
    <row r="1151" spans="1:65">
      <c r="B1151" s="31"/>
      <c r="C1151" s="20"/>
      <c r="D1151" s="20"/>
      <c r="E1151" s="20"/>
      <c r="F1151" s="20"/>
      <c r="G1151" s="20"/>
      <c r="H1151" s="20"/>
      <c r="I1151" s="20"/>
      <c r="J1151" s="20"/>
      <c r="K1151" s="20"/>
      <c r="BM1151" s="56"/>
    </row>
    <row r="1152" spans="1:65" ht="15">
      <c r="B1152" s="8" t="s">
        <v>625</v>
      </c>
      <c r="BM1152" s="28" t="s">
        <v>67</v>
      </c>
    </row>
    <row r="1153" spans="1:65" ht="15">
      <c r="A1153" s="25" t="s">
        <v>44</v>
      </c>
      <c r="B1153" s="18" t="s">
        <v>110</v>
      </c>
      <c r="C1153" s="15" t="s">
        <v>111</v>
      </c>
      <c r="D1153" s="16" t="s">
        <v>227</v>
      </c>
      <c r="E1153" s="17" t="s">
        <v>227</v>
      </c>
      <c r="F1153" s="17" t="s">
        <v>227</v>
      </c>
      <c r="G1153" s="17" t="s">
        <v>227</v>
      </c>
      <c r="H1153" s="17" t="s">
        <v>227</v>
      </c>
      <c r="I1153" s="17" t="s">
        <v>227</v>
      </c>
      <c r="J1153" s="17" t="s">
        <v>227</v>
      </c>
      <c r="K1153" s="17" t="s">
        <v>227</v>
      </c>
      <c r="L1153" s="17" t="s">
        <v>227</v>
      </c>
      <c r="M1153" s="17" t="s">
        <v>227</v>
      </c>
      <c r="N1153" s="17" t="s">
        <v>227</v>
      </c>
      <c r="O1153" s="17" t="s">
        <v>227</v>
      </c>
      <c r="P1153" s="17" t="s">
        <v>227</v>
      </c>
      <c r="Q1153" s="17" t="s">
        <v>227</v>
      </c>
      <c r="R1153" s="17" t="s">
        <v>227</v>
      </c>
      <c r="S1153" s="17" t="s">
        <v>227</v>
      </c>
      <c r="T1153" s="17" t="s">
        <v>227</v>
      </c>
      <c r="U1153" s="17" t="s">
        <v>227</v>
      </c>
      <c r="V1153" s="17" t="s">
        <v>227</v>
      </c>
      <c r="W1153" s="17" t="s">
        <v>227</v>
      </c>
      <c r="X1153" s="17" t="s">
        <v>227</v>
      </c>
      <c r="Y1153" s="17" t="s">
        <v>227</v>
      </c>
      <c r="Z1153" s="17" t="s">
        <v>227</v>
      </c>
      <c r="AA1153" s="17" t="s">
        <v>227</v>
      </c>
      <c r="AB1153" s="17" t="s">
        <v>227</v>
      </c>
      <c r="AC1153" s="17" t="s">
        <v>227</v>
      </c>
      <c r="AD1153" s="17" t="s">
        <v>227</v>
      </c>
      <c r="AE1153" s="17" t="s">
        <v>227</v>
      </c>
      <c r="AF1153" s="157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228</v>
      </c>
      <c r="C1154" s="9" t="s">
        <v>228</v>
      </c>
      <c r="D1154" s="155" t="s">
        <v>231</v>
      </c>
      <c r="E1154" s="156" t="s">
        <v>232</v>
      </c>
      <c r="F1154" s="156" t="s">
        <v>233</v>
      </c>
      <c r="G1154" s="156" t="s">
        <v>293</v>
      </c>
      <c r="H1154" s="156" t="s">
        <v>237</v>
      </c>
      <c r="I1154" s="156" t="s">
        <v>238</v>
      </c>
      <c r="J1154" s="156" t="s">
        <v>239</v>
      </c>
      <c r="K1154" s="156" t="s">
        <v>240</v>
      </c>
      <c r="L1154" s="156" t="s">
        <v>241</v>
      </c>
      <c r="M1154" s="156" t="s">
        <v>242</v>
      </c>
      <c r="N1154" s="156" t="s">
        <v>243</v>
      </c>
      <c r="O1154" s="156" t="s">
        <v>244</v>
      </c>
      <c r="P1154" s="156" t="s">
        <v>245</v>
      </c>
      <c r="Q1154" s="156" t="s">
        <v>246</v>
      </c>
      <c r="R1154" s="156" t="s">
        <v>247</v>
      </c>
      <c r="S1154" s="156" t="s">
        <v>248</v>
      </c>
      <c r="T1154" s="156" t="s">
        <v>249</v>
      </c>
      <c r="U1154" s="156" t="s">
        <v>250</v>
      </c>
      <c r="V1154" s="156" t="s">
        <v>251</v>
      </c>
      <c r="W1154" s="156" t="s">
        <v>252</v>
      </c>
      <c r="X1154" s="156" t="s">
        <v>253</v>
      </c>
      <c r="Y1154" s="156" t="s">
        <v>254</v>
      </c>
      <c r="Z1154" s="156" t="s">
        <v>255</v>
      </c>
      <c r="AA1154" s="156" t="s">
        <v>256</v>
      </c>
      <c r="AB1154" s="156" t="s">
        <v>257</v>
      </c>
      <c r="AC1154" s="156" t="s">
        <v>258</v>
      </c>
      <c r="AD1154" s="156" t="s">
        <v>259</v>
      </c>
      <c r="AE1154" s="156" t="s">
        <v>260</v>
      </c>
      <c r="AF1154" s="157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328</v>
      </c>
      <c r="E1155" s="11" t="s">
        <v>290</v>
      </c>
      <c r="F1155" s="11" t="s">
        <v>290</v>
      </c>
      <c r="G1155" s="11" t="s">
        <v>329</v>
      </c>
      <c r="H1155" s="11" t="s">
        <v>329</v>
      </c>
      <c r="I1155" s="11" t="s">
        <v>328</v>
      </c>
      <c r="J1155" s="11" t="s">
        <v>328</v>
      </c>
      <c r="K1155" s="11" t="s">
        <v>329</v>
      </c>
      <c r="L1155" s="11" t="s">
        <v>290</v>
      </c>
      <c r="M1155" s="11" t="s">
        <v>290</v>
      </c>
      <c r="N1155" s="11" t="s">
        <v>290</v>
      </c>
      <c r="O1155" s="11" t="s">
        <v>290</v>
      </c>
      <c r="P1155" s="11" t="s">
        <v>290</v>
      </c>
      <c r="Q1155" s="11" t="s">
        <v>290</v>
      </c>
      <c r="R1155" s="11" t="s">
        <v>329</v>
      </c>
      <c r="S1155" s="11" t="s">
        <v>329</v>
      </c>
      <c r="T1155" s="11" t="s">
        <v>329</v>
      </c>
      <c r="U1155" s="11" t="s">
        <v>329</v>
      </c>
      <c r="V1155" s="11" t="s">
        <v>329</v>
      </c>
      <c r="W1155" s="11" t="s">
        <v>290</v>
      </c>
      <c r="X1155" s="11" t="s">
        <v>328</v>
      </c>
      <c r="Y1155" s="11" t="s">
        <v>328</v>
      </c>
      <c r="Z1155" s="11" t="s">
        <v>290</v>
      </c>
      <c r="AA1155" s="11" t="s">
        <v>329</v>
      </c>
      <c r="AB1155" s="11" t="s">
        <v>290</v>
      </c>
      <c r="AC1155" s="11" t="s">
        <v>328</v>
      </c>
      <c r="AD1155" s="11" t="s">
        <v>290</v>
      </c>
      <c r="AE1155" s="11" t="s">
        <v>329</v>
      </c>
      <c r="AF1155" s="157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0</v>
      </c>
    </row>
    <row r="1156" spans="1:65">
      <c r="A1156" s="30"/>
      <c r="B1156" s="19"/>
      <c r="C1156" s="9"/>
      <c r="D1156" s="26" t="s">
        <v>332</v>
      </c>
      <c r="E1156" s="26" t="s">
        <v>330</v>
      </c>
      <c r="F1156" s="26" t="s">
        <v>331</v>
      </c>
      <c r="G1156" s="26" t="s">
        <v>332</v>
      </c>
      <c r="H1156" s="26" t="s">
        <v>333</v>
      </c>
      <c r="I1156" s="26" t="s">
        <v>333</v>
      </c>
      <c r="J1156" s="26" t="s">
        <v>333</v>
      </c>
      <c r="K1156" s="26" t="s">
        <v>333</v>
      </c>
      <c r="L1156" s="26" t="s">
        <v>333</v>
      </c>
      <c r="M1156" s="26" t="s">
        <v>333</v>
      </c>
      <c r="N1156" s="26" t="s">
        <v>333</v>
      </c>
      <c r="O1156" s="26" t="s">
        <v>333</v>
      </c>
      <c r="P1156" s="26" t="s">
        <v>333</v>
      </c>
      <c r="Q1156" s="26" t="s">
        <v>333</v>
      </c>
      <c r="R1156" s="26" t="s">
        <v>331</v>
      </c>
      <c r="S1156" s="26" t="s">
        <v>332</v>
      </c>
      <c r="T1156" s="26" t="s">
        <v>332</v>
      </c>
      <c r="U1156" s="26" t="s">
        <v>331</v>
      </c>
      <c r="V1156" s="26" t="s">
        <v>333</v>
      </c>
      <c r="W1156" s="26" t="s">
        <v>266</v>
      </c>
      <c r="X1156" s="26" t="s">
        <v>332</v>
      </c>
      <c r="Y1156" s="26" t="s">
        <v>331</v>
      </c>
      <c r="Z1156" s="26" t="s">
        <v>331</v>
      </c>
      <c r="AA1156" s="26" t="s">
        <v>333</v>
      </c>
      <c r="AB1156" s="26" t="s">
        <v>333</v>
      </c>
      <c r="AC1156" s="26" t="s">
        <v>330</v>
      </c>
      <c r="AD1156" s="26" t="s">
        <v>333</v>
      </c>
      <c r="AE1156" s="26" t="s">
        <v>332</v>
      </c>
      <c r="AF1156" s="157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</v>
      </c>
    </row>
    <row r="1157" spans="1:65">
      <c r="A1157" s="30"/>
      <c r="B1157" s="18">
        <v>1</v>
      </c>
      <c r="C1157" s="14">
        <v>1</v>
      </c>
      <c r="D1157" s="219">
        <v>70.010000000000005</v>
      </c>
      <c r="E1157" s="219">
        <v>79.778474954484821</v>
      </c>
      <c r="F1157" s="219">
        <v>80</v>
      </c>
      <c r="G1157" s="219">
        <v>68.809153820000006</v>
      </c>
      <c r="H1157" s="220">
        <v>110</v>
      </c>
      <c r="I1157" s="219">
        <v>79.380300000000005</v>
      </c>
      <c r="J1157" s="219">
        <v>71</v>
      </c>
      <c r="K1157" s="219">
        <v>72</v>
      </c>
      <c r="L1157" s="219">
        <v>75.7</v>
      </c>
      <c r="M1157" s="219">
        <v>77</v>
      </c>
      <c r="N1157" s="219">
        <v>84</v>
      </c>
      <c r="O1157" s="219">
        <v>79</v>
      </c>
      <c r="P1157" s="219">
        <v>77</v>
      </c>
      <c r="Q1157" s="219">
        <v>81</v>
      </c>
      <c r="R1157" s="219">
        <v>75.730758800969937</v>
      </c>
      <c r="S1157" s="219">
        <v>78</v>
      </c>
      <c r="T1157" s="219">
        <v>79</v>
      </c>
      <c r="U1157" s="219">
        <v>81</v>
      </c>
      <c r="V1157" s="219">
        <v>78.400000000000006</v>
      </c>
      <c r="W1157" s="219">
        <v>73.7</v>
      </c>
      <c r="X1157" s="219">
        <v>76</v>
      </c>
      <c r="Y1157" s="219">
        <v>68</v>
      </c>
      <c r="Z1157" s="219">
        <v>79</v>
      </c>
      <c r="AA1157" s="220">
        <v>68.239999999999995</v>
      </c>
      <c r="AB1157" s="219">
        <v>73.900000000000006</v>
      </c>
      <c r="AC1157" s="220">
        <v>93.84</v>
      </c>
      <c r="AD1157" s="220">
        <v>54</v>
      </c>
      <c r="AE1157" s="219">
        <v>75</v>
      </c>
      <c r="AF1157" s="222"/>
      <c r="AG1157" s="223"/>
      <c r="AH1157" s="223"/>
      <c r="AI1157" s="223"/>
      <c r="AJ1157" s="223"/>
      <c r="AK1157" s="223"/>
      <c r="AL1157" s="223"/>
      <c r="AM1157" s="223"/>
      <c r="AN1157" s="223"/>
      <c r="AO1157" s="223"/>
      <c r="AP1157" s="223"/>
      <c r="AQ1157" s="223"/>
      <c r="AR1157" s="223"/>
      <c r="AS1157" s="223"/>
      <c r="AT1157" s="223"/>
      <c r="AU1157" s="223"/>
      <c r="AV1157" s="223"/>
      <c r="AW1157" s="223"/>
      <c r="AX1157" s="223"/>
      <c r="AY1157" s="223"/>
      <c r="AZ1157" s="223"/>
      <c r="BA1157" s="223"/>
      <c r="BB1157" s="223"/>
      <c r="BC1157" s="223"/>
      <c r="BD1157" s="223"/>
      <c r="BE1157" s="223"/>
      <c r="BF1157" s="223"/>
      <c r="BG1157" s="223"/>
      <c r="BH1157" s="223"/>
      <c r="BI1157" s="223"/>
      <c r="BJ1157" s="223"/>
      <c r="BK1157" s="223"/>
      <c r="BL1157" s="223"/>
      <c r="BM1157" s="224">
        <v>1</v>
      </c>
    </row>
    <row r="1158" spans="1:65">
      <c r="A1158" s="30"/>
      <c r="B1158" s="19">
        <v>1</v>
      </c>
      <c r="C1158" s="9">
        <v>2</v>
      </c>
      <c r="D1158" s="225">
        <v>71.34</v>
      </c>
      <c r="E1158" s="225">
        <v>79.88735329285646</v>
      </c>
      <c r="F1158" s="225">
        <v>81</v>
      </c>
      <c r="G1158" s="225">
        <v>71.563516899999996</v>
      </c>
      <c r="H1158" s="226">
        <v>108</v>
      </c>
      <c r="I1158" s="225">
        <v>74.385099999999994</v>
      </c>
      <c r="J1158" s="225">
        <v>72</v>
      </c>
      <c r="K1158" s="225">
        <v>76</v>
      </c>
      <c r="L1158" s="225">
        <v>81.7</v>
      </c>
      <c r="M1158" s="225">
        <v>78</v>
      </c>
      <c r="N1158" s="227">
        <v>80</v>
      </c>
      <c r="O1158" s="225">
        <v>79</v>
      </c>
      <c r="P1158" s="225">
        <v>77</v>
      </c>
      <c r="Q1158" s="225">
        <v>80</v>
      </c>
      <c r="R1158" s="225">
        <v>75.860648950240005</v>
      </c>
      <c r="S1158" s="225">
        <v>77</v>
      </c>
      <c r="T1158" s="225">
        <v>79</v>
      </c>
      <c r="U1158" s="225">
        <v>81</v>
      </c>
      <c r="V1158" s="225">
        <v>79.900000000000006</v>
      </c>
      <c r="W1158" s="225">
        <v>76</v>
      </c>
      <c r="X1158" s="225">
        <v>77</v>
      </c>
      <c r="Y1158" s="225">
        <v>69</v>
      </c>
      <c r="Z1158" s="225">
        <v>78</v>
      </c>
      <c r="AA1158" s="225"/>
      <c r="AB1158" s="225">
        <v>72.7</v>
      </c>
      <c r="AC1158" s="226">
        <v>91.84</v>
      </c>
      <c r="AD1158" s="226">
        <v>55</v>
      </c>
      <c r="AE1158" s="227">
        <v>67</v>
      </c>
      <c r="AF1158" s="222"/>
      <c r="AG1158" s="223"/>
      <c r="AH1158" s="223"/>
      <c r="AI1158" s="223"/>
      <c r="AJ1158" s="223"/>
      <c r="AK1158" s="223"/>
      <c r="AL1158" s="223"/>
      <c r="AM1158" s="223"/>
      <c r="AN1158" s="223"/>
      <c r="AO1158" s="223"/>
      <c r="AP1158" s="223"/>
      <c r="AQ1158" s="223"/>
      <c r="AR1158" s="223"/>
      <c r="AS1158" s="223"/>
      <c r="AT1158" s="223"/>
      <c r="AU1158" s="223"/>
      <c r="AV1158" s="223"/>
      <c r="AW1158" s="223"/>
      <c r="AX1158" s="223"/>
      <c r="AY1158" s="223"/>
      <c r="AZ1158" s="223"/>
      <c r="BA1158" s="223"/>
      <c r="BB1158" s="223"/>
      <c r="BC1158" s="223"/>
      <c r="BD1158" s="223"/>
      <c r="BE1158" s="223"/>
      <c r="BF1158" s="223"/>
      <c r="BG1158" s="223"/>
      <c r="BH1158" s="223"/>
      <c r="BI1158" s="223"/>
      <c r="BJ1158" s="223"/>
      <c r="BK1158" s="223"/>
      <c r="BL1158" s="223"/>
      <c r="BM1158" s="224">
        <v>17</v>
      </c>
    </row>
    <row r="1159" spans="1:65">
      <c r="A1159" s="30"/>
      <c r="B1159" s="19">
        <v>1</v>
      </c>
      <c r="C1159" s="9">
        <v>3</v>
      </c>
      <c r="D1159" s="225">
        <v>70.19</v>
      </c>
      <c r="E1159" s="225">
        <v>80.070862312446607</v>
      </c>
      <c r="F1159" s="225">
        <v>80</v>
      </c>
      <c r="G1159" s="225">
        <v>71.576567339999997</v>
      </c>
      <c r="H1159" s="226">
        <v>111</v>
      </c>
      <c r="I1159" s="225">
        <v>73.971900000000005</v>
      </c>
      <c r="J1159" s="225">
        <v>71</v>
      </c>
      <c r="K1159" s="225">
        <v>79</v>
      </c>
      <c r="L1159" s="225">
        <v>80.7</v>
      </c>
      <c r="M1159" s="225">
        <v>79</v>
      </c>
      <c r="N1159" s="225">
        <v>84</v>
      </c>
      <c r="O1159" s="225">
        <v>78</v>
      </c>
      <c r="P1159" s="225">
        <v>78</v>
      </c>
      <c r="Q1159" s="225">
        <v>80</v>
      </c>
      <c r="R1159" s="225">
        <v>74.749503788909351</v>
      </c>
      <c r="S1159" s="225">
        <v>75</v>
      </c>
      <c r="T1159" s="225">
        <v>81</v>
      </c>
      <c r="U1159" s="225">
        <v>80</v>
      </c>
      <c r="V1159" s="225">
        <v>77.099999999999994</v>
      </c>
      <c r="W1159" s="225">
        <v>73.900000000000006</v>
      </c>
      <c r="X1159" s="225">
        <v>76</v>
      </c>
      <c r="Y1159" s="225">
        <v>71</v>
      </c>
      <c r="Z1159" s="225">
        <v>80</v>
      </c>
      <c r="AA1159" s="226">
        <v>66.849999999999994</v>
      </c>
      <c r="AB1159" s="225">
        <v>74.3</v>
      </c>
      <c r="AC1159" s="226">
        <v>95.440000000000012</v>
      </c>
      <c r="AD1159" s="226">
        <v>55</v>
      </c>
      <c r="AE1159" s="225">
        <v>72</v>
      </c>
      <c r="AF1159" s="222"/>
      <c r="AG1159" s="223"/>
      <c r="AH1159" s="223"/>
      <c r="AI1159" s="223"/>
      <c r="AJ1159" s="223"/>
      <c r="AK1159" s="223"/>
      <c r="AL1159" s="223"/>
      <c r="AM1159" s="223"/>
      <c r="AN1159" s="223"/>
      <c r="AO1159" s="223"/>
      <c r="AP1159" s="223"/>
      <c r="AQ1159" s="223"/>
      <c r="AR1159" s="223"/>
      <c r="AS1159" s="223"/>
      <c r="AT1159" s="223"/>
      <c r="AU1159" s="223"/>
      <c r="AV1159" s="223"/>
      <c r="AW1159" s="223"/>
      <c r="AX1159" s="223"/>
      <c r="AY1159" s="223"/>
      <c r="AZ1159" s="223"/>
      <c r="BA1159" s="223"/>
      <c r="BB1159" s="223"/>
      <c r="BC1159" s="223"/>
      <c r="BD1159" s="223"/>
      <c r="BE1159" s="223"/>
      <c r="BF1159" s="223"/>
      <c r="BG1159" s="223"/>
      <c r="BH1159" s="223"/>
      <c r="BI1159" s="223"/>
      <c r="BJ1159" s="223"/>
      <c r="BK1159" s="223"/>
      <c r="BL1159" s="223"/>
      <c r="BM1159" s="224">
        <v>16</v>
      </c>
    </row>
    <row r="1160" spans="1:65">
      <c r="A1160" s="30"/>
      <c r="B1160" s="19">
        <v>1</v>
      </c>
      <c r="C1160" s="9">
        <v>4</v>
      </c>
      <c r="D1160" s="225">
        <v>70.650000000000006</v>
      </c>
      <c r="E1160" s="225">
        <v>79.18546940190582</v>
      </c>
      <c r="F1160" s="225">
        <v>84</v>
      </c>
      <c r="G1160" s="225">
        <v>71.990663400000003</v>
      </c>
      <c r="H1160" s="226">
        <v>114</v>
      </c>
      <c r="I1160" s="225">
        <v>78.417699999999996</v>
      </c>
      <c r="J1160" s="225">
        <v>70</v>
      </c>
      <c r="K1160" s="225">
        <v>79</v>
      </c>
      <c r="L1160" s="225">
        <v>75.8</v>
      </c>
      <c r="M1160" s="225">
        <v>79</v>
      </c>
      <c r="N1160" s="225">
        <v>84</v>
      </c>
      <c r="O1160" s="225">
        <v>78</v>
      </c>
      <c r="P1160" s="225">
        <v>78</v>
      </c>
      <c r="Q1160" s="225">
        <v>80</v>
      </c>
      <c r="R1160" s="225">
        <v>74.058179289416756</v>
      </c>
      <c r="S1160" s="225">
        <v>76</v>
      </c>
      <c r="T1160" s="225">
        <v>81</v>
      </c>
      <c r="U1160" s="225">
        <v>80</v>
      </c>
      <c r="V1160" s="225">
        <v>78.2</v>
      </c>
      <c r="W1160" s="225">
        <v>75.2</v>
      </c>
      <c r="X1160" s="225">
        <v>76</v>
      </c>
      <c r="Y1160" s="225">
        <v>67</v>
      </c>
      <c r="Z1160" s="225">
        <v>77</v>
      </c>
      <c r="AA1160" s="226">
        <v>56.68</v>
      </c>
      <c r="AB1160" s="225">
        <v>75.099999999999994</v>
      </c>
      <c r="AC1160" s="226">
        <v>95.92</v>
      </c>
      <c r="AD1160" s="226">
        <v>54</v>
      </c>
      <c r="AE1160" s="225">
        <v>73</v>
      </c>
      <c r="AF1160" s="222"/>
      <c r="AG1160" s="223"/>
      <c r="AH1160" s="223"/>
      <c r="AI1160" s="223"/>
      <c r="AJ1160" s="223"/>
      <c r="AK1160" s="223"/>
      <c r="AL1160" s="223"/>
      <c r="AM1160" s="223"/>
      <c r="AN1160" s="223"/>
      <c r="AO1160" s="223"/>
      <c r="AP1160" s="223"/>
      <c r="AQ1160" s="223"/>
      <c r="AR1160" s="223"/>
      <c r="AS1160" s="223"/>
      <c r="AT1160" s="223"/>
      <c r="AU1160" s="223"/>
      <c r="AV1160" s="223"/>
      <c r="AW1160" s="223"/>
      <c r="AX1160" s="223"/>
      <c r="AY1160" s="223"/>
      <c r="AZ1160" s="223"/>
      <c r="BA1160" s="223"/>
      <c r="BB1160" s="223"/>
      <c r="BC1160" s="223"/>
      <c r="BD1160" s="223"/>
      <c r="BE1160" s="223"/>
      <c r="BF1160" s="223"/>
      <c r="BG1160" s="223"/>
      <c r="BH1160" s="223"/>
      <c r="BI1160" s="223"/>
      <c r="BJ1160" s="223"/>
      <c r="BK1160" s="223"/>
      <c r="BL1160" s="223"/>
      <c r="BM1160" s="224">
        <v>76.712285591829755</v>
      </c>
    </row>
    <row r="1161" spans="1:65">
      <c r="A1161" s="30"/>
      <c r="B1161" s="19">
        <v>1</v>
      </c>
      <c r="C1161" s="9">
        <v>5</v>
      </c>
      <c r="D1161" s="225">
        <v>70.8</v>
      </c>
      <c r="E1161" s="225">
        <v>79.131789784792147</v>
      </c>
      <c r="F1161" s="225">
        <v>82</v>
      </c>
      <c r="G1161" s="225">
        <v>70.248432940000001</v>
      </c>
      <c r="H1161" s="226">
        <v>110</v>
      </c>
      <c r="I1161" s="225">
        <v>79.303899999999999</v>
      </c>
      <c r="J1161" s="225">
        <v>71</v>
      </c>
      <c r="K1161" s="225">
        <v>78</v>
      </c>
      <c r="L1161" s="225">
        <v>77.2</v>
      </c>
      <c r="M1161" s="225">
        <v>78</v>
      </c>
      <c r="N1161" s="225">
        <v>84</v>
      </c>
      <c r="O1161" s="225">
        <v>78</v>
      </c>
      <c r="P1161" s="225">
        <v>79</v>
      </c>
      <c r="Q1161" s="225">
        <v>80</v>
      </c>
      <c r="R1161" s="225">
        <v>73.930678188640002</v>
      </c>
      <c r="S1161" s="225">
        <v>78</v>
      </c>
      <c r="T1161" s="225">
        <v>80</v>
      </c>
      <c r="U1161" s="225">
        <v>78</v>
      </c>
      <c r="V1161" s="225">
        <v>79.599999999999994</v>
      </c>
      <c r="W1161" s="225">
        <v>75.400000000000006</v>
      </c>
      <c r="X1161" s="225">
        <v>76</v>
      </c>
      <c r="Y1161" s="225">
        <v>69</v>
      </c>
      <c r="Z1161" s="225">
        <v>77</v>
      </c>
      <c r="AA1161" s="226">
        <v>58.05</v>
      </c>
      <c r="AB1161" s="225">
        <v>73.400000000000006</v>
      </c>
      <c r="AC1161" s="226">
        <v>97.44</v>
      </c>
      <c r="AD1161" s="226">
        <v>59</v>
      </c>
      <c r="AE1161" s="225">
        <v>74</v>
      </c>
      <c r="AF1161" s="222"/>
      <c r="AG1161" s="223"/>
      <c r="AH1161" s="223"/>
      <c r="AI1161" s="223"/>
      <c r="AJ1161" s="223"/>
      <c r="AK1161" s="223"/>
      <c r="AL1161" s="223"/>
      <c r="AM1161" s="223"/>
      <c r="AN1161" s="223"/>
      <c r="AO1161" s="223"/>
      <c r="AP1161" s="223"/>
      <c r="AQ1161" s="223"/>
      <c r="AR1161" s="223"/>
      <c r="AS1161" s="223"/>
      <c r="AT1161" s="223"/>
      <c r="AU1161" s="223"/>
      <c r="AV1161" s="223"/>
      <c r="AW1161" s="223"/>
      <c r="AX1161" s="223"/>
      <c r="AY1161" s="223"/>
      <c r="AZ1161" s="223"/>
      <c r="BA1161" s="223"/>
      <c r="BB1161" s="223"/>
      <c r="BC1161" s="223"/>
      <c r="BD1161" s="223"/>
      <c r="BE1161" s="223"/>
      <c r="BF1161" s="223"/>
      <c r="BG1161" s="223"/>
      <c r="BH1161" s="223"/>
      <c r="BI1161" s="223"/>
      <c r="BJ1161" s="223"/>
      <c r="BK1161" s="223"/>
      <c r="BL1161" s="223"/>
      <c r="BM1161" s="224">
        <v>126</v>
      </c>
    </row>
    <row r="1162" spans="1:65">
      <c r="A1162" s="30"/>
      <c r="B1162" s="19">
        <v>1</v>
      </c>
      <c r="C1162" s="9">
        <v>6</v>
      </c>
      <c r="D1162" s="225">
        <v>70.33</v>
      </c>
      <c r="E1162" s="225">
        <v>79.319688766182537</v>
      </c>
      <c r="F1162" s="225">
        <v>82</v>
      </c>
      <c r="G1162" s="225">
        <v>69.718976159999997</v>
      </c>
      <c r="H1162" s="226">
        <v>109</v>
      </c>
      <c r="I1162" s="225">
        <v>78.079899999999995</v>
      </c>
      <c r="J1162" s="225">
        <v>72</v>
      </c>
      <c r="K1162" s="225">
        <v>75</v>
      </c>
      <c r="L1162" s="225">
        <v>83.3</v>
      </c>
      <c r="M1162" s="225">
        <v>78</v>
      </c>
      <c r="N1162" s="225">
        <v>83</v>
      </c>
      <c r="O1162" s="225">
        <v>79</v>
      </c>
      <c r="P1162" s="225">
        <v>79</v>
      </c>
      <c r="Q1162" s="225">
        <v>79</v>
      </c>
      <c r="R1162" s="225">
        <v>75.399607132640014</v>
      </c>
      <c r="S1162" s="225">
        <v>76</v>
      </c>
      <c r="T1162" s="225">
        <v>82</v>
      </c>
      <c r="U1162" s="225">
        <v>81</v>
      </c>
      <c r="V1162" s="225">
        <v>77.400000000000006</v>
      </c>
      <c r="W1162" s="225">
        <v>75.3</v>
      </c>
      <c r="X1162" s="225">
        <v>76</v>
      </c>
      <c r="Y1162" s="225">
        <v>69</v>
      </c>
      <c r="Z1162" s="225">
        <v>79</v>
      </c>
      <c r="AA1162" s="226">
        <v>61.06</v>
      </c>
      <c r="AB1162" s="225">
        <v>73.2</v>
      </c>
      <c r="AC1162" s="226">
        <v>92.88000000000001</v>
      </c>
      <c r="AD1162" s="226">
        <v>51</v>
      </c>
      <c r="AE1162" s="225">
        <v>75</v>
      </c>
      <c r="AF1162" s="222"/>
      <c r="AG1162" s="223"/>
      <c r="AH1162" s="223"/>
      <c r="AI1162" s="223"/>
      <c r="AJ1162" s="223"/>
      <c r="AK1162" s="223"/>
      <c r="AL1162" s="223"/>
      <c r="AM1162" s="223"/>
      <c r="AN1162" s="223"/>
      <c r="AO1162" s="223"/>
      <c r="AP1162" s="223"/>
      <c r="AQ1162" s="223"/>
      <c r="AR1162" s="223"/>
      <c r="AS1162" s="223"/>
      <c r="AT1162" s="223"/>
      <c r="AU1162" s="223"/>
      <c r="AV1162" s="223"/>
      <c r="AW1162" s="223"/>
      <c r="AX1162" s="223"/>
      <c r="AY1162" s="223"/>
      <c r="AZ1162" s="223"/>
      <c r="BA1162" s="223"/>
      <c r="BB1162" s="223"/>
      <c r="BC1162" s="223"/>
      <c r="BD1162" s="223"/>
      <c r="BE1162" s="223"/>
      <c r="BF1162" s="223"/>
      <c r="BG1162" s="223"/>
      <c r="BH1162" s="223"/>
      <c r="BI1162" s="223"/>
      <c r="BJ1162" s="223"/>
      <c r="BK1162" s="223"/>
      <c r="BL1162" s="223"/>
      <c r="BM1162" s="228"/>
    </row>
    <row r="1163" spans="1:65">
      <c r="A1163" s="30"/>
      <c r="B1163" s="20" t="s">
        <v>267</v>
      </c>
      <c r="C1163" s="12"/>
      <c r="D1163" s="229">
        <v>70.553333333333342</v>
      </c>
      <c r="E1163" s="229">
        <v>79.56227308544473</v>
      </c>
      <c r="F1163" s="229">
        <v>81.5</v>
      </c>
      <c r="G1163" s="229">
        <v>70.651218426666659</v>
      </c>
      <c r="H1163" s="229">
        <v>110.33333333333333</v>
      </c>
      <c r="I1163" s="229">
        <v>77.256466666666668</v>
      </c>
      <c r="J1163" s="229">
        <v>71.166666666666671</v>
      </c>
      <c r="K1163" s="229">
        <v>76.5</v>
      </c>
      <c r="L1163" s="229">
        <v>79.066666666666677</v>
      </c>
      <c r="M1163" s="229">
        <v>78.166666666666671</v>
      </c>
      <c r="N1163" s="229">
        <v>83.166666666666671</v>
      </c>
      <c r="O1163" s="229">
        <v>78.5</v>
      </c>
      <c r="P1163" s="229">
        <v>78</v>
      </c>
      <c r="Q1163" s="229">
        <v>80</v>
      </c>
      <c r="R1163" s="229">
        <v>74.954896025136009</v>
      </c>
      <c r="S1163" s="229">
        <v>76.666666666666671</v>
      </c>
      <c r="T1163" s="229">
        <v>80.333333333333329</v>
      </c>
      <c r="U1163" s="229">
        <v>80.166666666666671</v>
      </c>
      <c r="V1163" s="229">
        <v>78.433333333333337</v>
      </c>
      <c r="W1163" s="229">
        <v>74.916666666666671</v>
      </c>
      <c r="X1163" s="229">
        <v>76.166666666666671</v>
      </c>
      <c r="Y1163" s="229">
        <v>68.833333333333329</v>
      </c>
      <c r="Z1163" s="229">
        <v>78.333333333333329</v>
      </c>
      <c r="AA1163" s="229">
        <v>62.176000000000002</v>
      </c>
      <c r="AB1163" s="229">
        <v>73.766666666666666</v>
      </c>
      <c r="AC1163" s="229">
        <v>94.56</v>
      </c>
      <c r="AD1163" s="229">
        <v>54.666666666666664</v>
      </c>
      <c r="AE1163" s="229">
        <v>72.666666666666671</v>
      </c>
      <c r="AF1163" s="222"/>
      <c r="AG1163" s="223"/>
      <c r="AH1163" s="223"/>
      <c r="AI1163" s="223"/>
      <c r="AJ1163" s="223"/>
      <c r="AK1163" s="223"/>
      <c r="AL1163" s="223"/>
      <c r="AM1163" s="223"/>
      <c r="AN1163" s="223"/>
      <c r="AO1163" s="223"/>
      <c r="AP1163" s="223"/>
      <c r="AQ1163" s="223"/>
      <c r="AR1163" s="223"/>
      <c r="AS1163" s="223"/>
      <c r="AT1163" s="223"/>
      <c r="AU1163" s="223"/>
      <c r="AV1163" s="223"/>
      <c r="AW1163" s="223"/>
      <c r="AX1163" s="223"/>
      <c r="AY1163" s="223"/>
      <c r="AZ1163" s="223"/>
      <c r="BA1163" s="223"/>
      <c r="BB1163" s="223"/>
      <c r="BC1163" s="223"/>
      <c r="BD1163" s="223"/>
      <c r="BE1163" s="223"/>
      <c r="BF1163" s="223"/>
      <c r="BG1163" s="223"/>
      <c r="BH1163" s="223"/>
      <c r="BI1163" s="223"/>
      <c r="BJ1163" s="223"/>
      <c r="BK1163" s="223"/>
      <c r="BL1163" s="223"/>
      <c r="BM1163" s="228"/>
    </row>
    <row r="1164" spans="1:65">
      <c r="A1164" s="30"/>
      <c r="B1164" s="3" t="s">
        <v>268</v>
      </c>
      <c r="C1164" s="29"/>
      <c r="D1164" s="225">
        <v>70.490000000000009</v>
      </c>
      <c r="E1164" s="225">
        <v>79.549081860333672</v>
      </c>
      <c r="F1164" s="225">
        <v>81.5</v>
      </c>
      <c r="G1164" s="225">
        <v>70.905974920000006</v>
      </c>
      <c r="H1164" s="225">
        <v>110</v>
      </c>
      <c r="I1164" s="225">
        <v>78.248799999999989</v>
      </c>
      <c r="J1164" s="225">
        <v>71</v>
      </c>
      <c r="K1164" s="225">
        <v>77</v>
      </c>
      <c r="L1164" s="225">
        <v>78.95</v>
      </c>
      <c r="M1164" s="225">
        <v>78</v>
      </c>
      <c r="N1164" s="225">
        <v>84</v>
      </c>
      <c r="O1164" s="225">
        <v>78.5</v>
      </c>
      <c r="P1164" s="225">
        <v>78</v>
      </c>
      <c r="Q1164" s="225">
        <v>80</v>
      </c>
      <c r="R1164" s="225">
        <v>75.07455546077469</v>
      </c>
      <c r="S1164" s="225">
        <v>76.5</v>
      </c>
      <c r="T1164" s="225">
        <v>80.5</v>
      </c>
      <c r="U1164" s="225">
        <v>80.5</v>
      </c>
      <c r="V1164" s="225">
        <v>78.300000000000011</v>
      </c>
      <c r="W1164" s="225">
        <v>75.25</v>
      </c>
      <c r="X1164" s="225">
        <v>76</v>
      </c>
      <c r="Y1164" s="225">
        <v>69</v>
      </c>
      <c r="Z1164" s="225">
        <v>78.5</v>
      </c>
      <c r="AA1164" s="225">
        <v>61.06</v>
      </c>
      <c r="AB1164" s="225">
        <v>73.650000000000006</v>
      </c>
      <c r="AC1164" s="225">
        <v>94.640000000000015</v>
      </c>
      <c r="AD1164" s="225">
        <v>54.5</v>
      </c>
      <c r="AE1164" s="225">
        <v>73.5</v>
      </c>
      <c r="AF1164" s="222"/>
      <c r="AG1164" s="223"/>
      <c r="AH1164" s="223"/>
      <c r="AI1164" s="223"/>
      <c r="AJ1164" s="223"/>
      <c r="AK1164" s="223"/>
      <c r="AL1164" s="223"/>
      <c r="AM1164" s="223"/>
      <c r="AN1164" s="223"/>
      <c r="AO1164" s="223"/>
      <c r="AP1164" s="223"/>
      <c r="AQ1164" s="223"/>
      <c r="AR1164" s="223"/>
      <c r="AS1164" s="223"/>
      <c r="AT1164" s="223"/>
      <c r="AU1164" s="223"/>
      <c r="AV1164" s="223"/>
      <c r="AW1164" s="223"/>
      <c r="AX1164" s="223"/>
      <c r="AY1164" s="223"/>
      <c r="AZ1164" s="223"/>
      <c r="BA1164" s="223"/>
      <c r="BB1164" s="223"/>
      <c r="BC1164" s="223"/>
      <c r="BD1164" s="223"/>
      <c r="BE1164" s="223"/>
      <c r="BF1164" s="223"/>
      <c r="BG1164" s="223"/>
      <c r="BH1164" s="223"/>
      <c r="BI1164" s="223"/>
      <c r="BJ1164" s="223"/>
      <c r="BK1164" s="223"/>
      <c r="BL1164" s="223"/>
      <c r="BM1164" s="228"/>
    </row>
    <row r="1165" spans="1:65">
      <c r="A1165" s="30"/>
      <c r="B1165" s="3" t="s">
        <v>269</v>
      </c>
      <c r="C1165" s="29"/>
      <c r="D1165" s="234">
        <v>0.48293546842892693</v>
      </c>
      <c r="E1165" s="234">
        <v>0.3993062562171506</v>
      </c>
      <c r="F1165" s="234">
        <v>1.51657508881031</v>
      </c>
      <c r="G1165" s="234">
        <v>1.2575520474003892</v>
      </c>
      <c r="H1165" s="234">
        <v>2.0655911179772888</v>
      </c>
      <c r="I1165" s="234">
        <v>2.4397656163383128</v>
      </c>
      <c r="J1165" s="234">
        <v>0.752772652709081</v>
      </c>
      <c r="K1165" s="234">
        <v>2.7386127875258306</v>
      </c>
      <c r="L1165" s="234">
        <v>3.2561736235444609</v>
      </c>
      <c r="M1165" s="234">
        <v>0.75277265270908111</v>
      </c>
      <c r="N1165" s="234">
        <v>1.6020819787597218</v>
      </c>
      <c r="O1165" s="234">
        <v>0.54772255750516607</v>
      </c>
      <c r="P1165" s="234">
        <v>0.89442719099991586</v>
      </c>
      <c r="Q1165" s="234">
        <v>0.63245553203367588</v>
      </c>
      <c r="R1165" s="234">
        <v>0.83850204875293588</v>
      </c>
      <c r="S1165" s="234">
        <v>1.2110601416389968</v>
      </c>
      <c r="T1165" s="234">
        <v>1.2110601416389968</v>
      </c>
      <c r="U1165" s="234">
        <v>1.1690451944500122</v>
      </c>
      <c r="V1165" s="234">
        <v>1.1325487480310363</v>
      </c>
      <c r="W1165" s="234">
        <v>0.91086039910990968</v>
      </c>
      <c r="X1165" s="234">
        <v>0.40824829046386302</v>
      </c>
      <c r="Y1165" s="234">
        <v>1.3291601358251257</v>
      </c>
      <c r="Z1165" s="234">
        <v>1.2110601416389968</v>
      </c>
      <c r="AA1165" s="234">
        <v>5.1743047842198067</v>
      </c>
      <c r="AB1165" s="234">
        <v>0.85712698398000553</v>
      </c>
      <c r="AC1165" s="234">
        <v>2.0812304053131627</v>
      </c>
      <c r="AD1165" s="234">
        <v>2.5819888974716112</v>
      </c>
      <c r="AE1165" s="234">
        <v>3.011090610836324</v>
      </c>
      <c r="AF1165" s="231"/>
      <c r="AG1165" s="232"/>
      <c r="AH1165" s="232"/>
      <c r="AI1165" s="232"/>
      <c r="AJ1165" s="232"/>
      <c r="AK1165" s="232"/>
      <c r="AL1165" s="232"/>
      <c r="AM1165" s="232"/>
      <c r="AN1165" s="232"/>
      <c r="AO1165" s="232"/>
      <c r="AP1165" s="232"/>
      <c r="AQ1165" s="232"/>
      <c r="AR1165" s="232"/>
      <c r="AS1165" s="232"/>
      <c r="AT1165" s="232"/>
      <c r="AU1165" s="232"/>
      <c r="AV1165" s="232"/>
      <c r="AW1165" s="232"/>
      <c r="AX1165" s="232"/>
      <c r="AY1165" s="232"/>
      <c r="AZ1165" s="232"/>
      <c r="BA1165" s="232"/>
      <c r="BB1165" s="232"/>
      <c r="BC1165" s="232"/>
      <c r="BD1165" s="232"/>
      <c r="BE1165" s="232"/>
      <c r="BF1165" s="232"/>
      <c r="BG1165" s="232"/>
      <c r="BH1165" s="232"/>
      <c r="BI1165" s="232"/>
      <c r="BJ1165" s="232"/>
      <c r="BK1165" s="232"/>
      <c r="BL1165" s="232"/>
      <c r="BM1165" s="235"/>
    </row>
    <row r="1166" spans="1:65">
      <c r="A1166" s="30"/>
      <c r="B1166" s="3" t="s">
        <v>87</v>
      </c>
      <c r="C1166" s="29"/>
      <c r="D1166" s="13">
        <v>6.8449702602607042E-3</v>
      </c>
      <c r="E1166" s="13">
        <v>5.0187889401842696E-3</v>
      </c>
      <c r="F1166" s="13">
        <v>1.8608283298286014E-2</v>
      </c>
      <c r="G1166" s="13">
        <v>1.7799438925539288E-2</v>
      </c>
      <c r="H1166" s="13">
        <v>1.8721369649340985E-2</v>
      </c>
      <c r="I1166" s="13">
        <v>3.15800828280823E-2</v>
      </c>
      <c r="J1166" s="13">
        <v>1.0577601677410974E-2</v>
      </c>
      <c r="K1166" s="13">
        <v>3.5798859967657914E-2</v>
      </c>
      <c r="L1166" s="13">
        <v>4.1182634361860801E-2</v>
      </c>
      <c r="M1166" s="13">
        <v>9.6303537660010364E-3</v>
      </c>
      <c r="N1166" s="13">
        <v>1.926351076664996E-2</v>
      </c>
      <c r="O1166" s="13">
        <v>6.9773574204479751E-3</v>
      </c>
      <c r="P1166" s="13">
        <v>1.1467015269229691E-2</v>
      </c>
      <c r="Q1166" s="13">
        <v>7.9056941504209478E-3</v>
      </c>
      <c r="R1166" s="13">
        <v>1.1186754878183615E-2</v>
      </c>
      <c r="S1166" s="13">
        <v>1.5796436630073869E-2</v>
      </c>
      <c r="T1166" s="13">
        <v>1.5075437447788342E-2</v>
      </c>
      <c r="U1166" s="13">
        <v>1.458268433825379E-2</v>
      </c>
      <c r="V1166" s="13">
        <v>1.4439635546507051E-2</v>
      </c>
      <c r="W1166" s="13">
        <v>1.2158314559865312E-2</v>
      </c>
      <c r="X1166" s="13">
        <v>5.3599337916480916E-3</v>
      </c>
      <c r="Y1166" s="13">
        <v>1.9309832481720957E-2</v>
      </c>
      <c r="Z1166" s="13">
        <v>1.5460342233689322E-2</v>
      </c>
      <c r="AA1166" s="13">
        <v>8.3220290533643312E-2</v>
      </c>
      <c r="AB1166" s="13">
        <v>1.1619434938725786E-2</v>
      </c>
      <c r="AC1166" s="13">
        <v>2.2009627805765257E-2</v>
      </c>
      <c r="AD1166" s="13">
        <v>4.723150422204167E-2</v>
      </c>
      <c r="AE1166" s="13">
        <v>4.1437026754628306E-2</v>
      </c>
      <c r="AF1166" s="157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6"/>
    </row>
    <row r="1167" spans="1:65">
      <c r="A1167" s="30"/>
      <c r="B1167" s="3" t="s">
        <v>270</v>
      </c>
      <c r="C1167" s="29"/>
      <c r="D1167" s="13">
        <v>-8.0286387127961878E-2</v>
      </c>
      <c r="E1167" s="13">
        <v>3.715164359434131E-2</v>
      </c>
      <c r="F1167" s="13">
        <v>6.2411312232889093E-2</v>
      </c>
      <c r="G1167" s="13">
        <v>-7.9010384300277292E-2</v>
      </c>
      <c r="H1167" s="13">
        <v>0.4382746190146678</v>
      </c>
      <c r="I1167" s="13">
        <v>7.0937930038010855E-3</v>
      </c>
      <c r="J1167" s="13">
        <v>-7.2291144532835028E-2</v>
      </c>
      <c r="K1167" s="13">
        <v>-2.7672958795581515E-3</v>
      </c>
      <c r="L1167" s="13">
        <v>3.0691056284831486E-2</v>
      </c>
      <c r="M1167" s="13">
        <v>1.8958906824591004E-2</v>
      </c>
      <c r="N1167" s="13">
        <v>8.4137514937038249E-2</v>
      </c>
      <c r="O1167" s="13">
        <v>2.3304147365420746E-2</v>
      </c>
      <c r="P1167" s="13">
        <v>1.6786286554176133E-2</v>
      </c>
      <c r="Q1167" s="13">
        <v>4.2857729799155031E-2</v>
      </c>
      <c r="R1167" s="13">
        <v>-2.2908841173686967E-2</v>
      </c>
      <c r="S1167" s="13">
        <v>-5.946756091431693E-4</v>
      </c>
      <c r="T1167" s="13">
        <v>4.7202970339984773E-2</v>
      </c>
      <c r="U1167" s="13">
        <v>4.5030350069569902E-2</v>
      </c>
      <c r="V1167" s="13">
        <v>2.2435099257254842E-2</v>
      </c>
      <c r="W1167" s="13">
        <v>-2.340718844849965E-2</v>
      </c>
      <c r="X1167" s="13">
        <v>-7.1125364203878938E-3</v>
      </c>
      <c r="Y1167" s="13">
        <v>-0.10270782831864389</v>
      </c>
      <c r="Z1167" s="13">
        <v>2.1131527095005875E-2</v>
      </c>
      <c r="AA1167" s="13">
        <v>-0.18949097240009671</v>
      </c>
      <c r="AB1167" s="13">
        <v>-3.8398268314362549E-2</v>
      </c>
      <c r="AC1167" s="13">
        <v>0.23265783662260109</v>
      </c>
      <c r="AD1167" s="13">
        <v>-0.28738055130391083</v>
      </c>
      <c r="AE1167" s="13">
        <v>-5.2737562099100854E-2</v>
      </c>
      <c r="AF1167" s="157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6"/>
    </row>
    <row r="1168" spans="1:65">
      <c r="A1168" s="30"/>
      <c r="B1168" s="46" t="s">
        <v>271</v>
      </c>
      <c r="C1168" s="47"/>
      <c r="D1168" s="45">
        <v>1.77</v>
      </c>
      <c r="E1168" s="45">
        <v>0.48</v>
      </c>
      <c r="F1168" s="45">
        <v>0.97</v>
      </c>
      <c r="G1168" s="45">
        <v>1.75</v>
      </c>
      <c r="H1168" s="45">
        <v>8.1999999999999993</v>
      </c>
      <c r="I1168" s="45">
        <v>0.09</v>
      </c>
      <c r="J1168" s="45">
        <v>1.62</v>
      </c>
      <c r="K1168" s="45">
        <v>0.28000000000000003</v>
      </c>
      <c r="L1168" s="45">
        <v>0.36</v>
      </c>
      <c r="M1168" s="45">
        <v>0.14000000000000001</v>
      </c>
      <c r="N1168" s="45">
        <v>1.39</v>
      </c>
      <c r="O1168" s="45">
        <v>0.22</v>
      </c>
      <c r="P1168" s="45">
        <v>0.09</v>
      </c>
      <c r="Q1168" s="45">
        <v>0.59</v>
      </c>
      <c r="R1168" s="45">
        <v>0.67</v>
      </c>
      <c r="S1168" s="45">
        <v>0.24</v>
      </c>
      <c r="T1168" s="45">
        <v>0.68</v>
      </c>
      <c r="U1168" s="45">
        <v>0.64</v>
      </c>
      <c r="V1168" s="45">
        <v>0.2</v>
      </c>
      <c r="W1168" s="45">
        <v>0.68</v>
      </c>
      <c r="X1168" s="45">
        <v>0.37</v>
      </c>
      <c r="Y1168" s="45">
        <v>2.21</v>
      </c>
      <c r="Z1168" s="45">
        <v>0.18</v>
      </c>
      <c r="AA1168" s="45">
        <v>3.87</v>
      </c>
      <c r="AB1168" s="45">
        <v>0.97</v>
      </c>
      <c r="AC1168" s="45">
        <v>4.25</v>
      </c>
      <c r="AD1168" s="45">
        <v>5.76</v>
      </c>
      <c r="AE1168" s="45">
        <v>1.24</v>
      </c>
      <c r="AF1168" s="157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6"/>
    </row>
    <row r="1169" spans="1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AB1169" s="20"/>
      <c r="AC1169" s="20"/>
      <c r="AD1169" s="20"/>
      <c r="AE1169" s="20"/>
      <c r="BM1169" s="56"/>
    </row>
    <row r="1170" spans="1:65" ht="15">
      <c r="B1170" s="8" t="s">
        <v>626</v>
      </c>
      <c r="BM1170" s="28" t="s">
        <v>67</v>
      </c>
    </row>
    <row r="1171" spans="1:65" ht="15">
      <c r="A1171" s="25" t="s">
        <v>45</v>
      </c>
      <c r="B1171" s="18" t="s">
        <v>110</v>
      </c>
      <c r="C1171" s="15" t="s">
        <v>111</v>
      </c>
      <c r="D1171" s="16" t="s">
        <v>227</v>
      </c>
      <c r="E1171" s="17" t="s">
        <v>227</v>
      </c>
      <c r="F1171" s="17" t="s">
        <v>227</v>
      </c>
      <c r="G1171" s="17" t="s">
        <v>227</v>
      </c>
      <c r="H1171" s="17" t="s">
        <v>227</v>
      </c>
      <c r="I1171" s="17" t="s">
        <v>227</v>
      </c>
      <c r="J1171" s="17" t="s">
        <v>227</v>
      </c>
      <c r="K1171" s="17" t="s">
        <v>227</v>
      </c>
      <c r="L1171" s="17" t="s">
        <v>227</v>
      </c>
      <c r="M1171" s="17" t="s">
        <v>227</v>
      </c>
      <c r="N1171" s="17" t="s">
        <v>227</v>
      </c>
      <c r="O1171" s="17" t="s">
        <v>227</v>
      </c>
      <c r="P1171" s="17" t="s">
        <v>227</v>
      </c>
      <c r="Q1171" s="17" t="s">
        <v>227</v>
      </c>
      <c r="R1171" s="17" t="s">
        <v>227</v>
      </c>
      <c r="S1171" s="17" t="s">
        <v>227</v>
      </c>
      <c r="T1171" s="17" t="s">
        <v>227</v>
      </c>
      <c r="U1171" s="17" t="s">
        <v>227</v>
      </c>
      <c r="V1171" s="17" t="s">
        <v>227</v>
      </c>
      <c r="W1171" s="17" t="s">
        <v>227</v>
      </c>
      <c r="X1171" s="17" t="s">
        <v>227</v>
      </c>
      <c r="Y1171" s="157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</v>
      </c>
    </row>
    <row r="1172" spans="1:65">
      <c r="A1172" s="30"/>
      <c r="B1172" s="19" t="s">
        <v>228</v>
      </c>
      <c r="C1172" s="9" t="s">
        <v>228</v>
      </c>
      <c r="D1172" s="155" t="s">
        <v>232</v>
      </c>
      <c r="E1172" s="156" t="s">
        <v>233</v>
      </c>
      <c r="F1172" s="156" t="s">
        <v>237</v>
      </c>
      <c r="G1172" s="156" t="s">
        <v>238</v>
      </c>
      <c r="H1172" s="156" t="s">
        <v>239</v>
      </c>
      <c r="I1172" s="156" t="s">
        <v>242</v>
      </c>
      <c r="J1172" s="156" t="s">
        <v>243</v>
      </c>
      <c r="K1172" s="156" t="s">
        <v>244</v>
      </c>
      <c r="L1172" s="156" t="s">
        <v>245</v>
      </c>
      <c r="M1172" s="156" t="s">
        <v>246</v>
      </c>
      <c r="N1172" s="156" t="s">
        <v>247</v>
      </c>
      <c r="O1172" s="156" t="s">
        <v>248</v>
      </c>
      <c r="P1172" s="156" t="s">
        <v>249</v>
      </c>
      <c r="Q1172" s="156" t="s">
        <v>250</v>
      </c>
      <c r="R1172" s="156" t="s">
        <v>251</v>
      </c>
      <c r="S1172" s="156" t="s">
        <v>253</v>
      </c>
      <c r="T1172" s="156" t="s">
        <v>255</v>
      </c>
      <c r="U1172" s="156" t="s">
        <v>257</v>
      </c>
      <c r="V1172" s="156" t="s">
        <v>258</v>
      </c>
      <c r="W1172" s="156" t="s">
        <v>259</v>
      </c>
      <c r="X1172" s="156" t="s">
        <v>260</v>
      </c>
      <c r="Y1172" s="157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 t="s">
        <v>3</v>
      </c>
    </row>
    <row r="1173" spans="1:65">
      <c r="A1173" s="30"/>
      <c r="B1173" s="19"/>
      <c r="C1173" s="9"/>
      <c r="D1173" s="10" t="s">
        <v>290</v>
      </c>
      <c r="E1173" s="11" t="s">
        <v>290</v>
      </c>
      <c r="F1173" s="11" t="s">
        <v>329</v>
      </c>
      <c r="G1173" s="11" t="s">
        <v>328</v>
      </c>
      <c r="H1173" s="11" t="s">
        <v>328</v>
      </c>
      <c r="I1173" s="11" t="s">
        <v>290</v>
      </c>
      <c r="J1173" s="11" t="s">
        <v>290</v>
      </c>
      <c r="K1173" s="11" t="s">
        <v>290</v>
      </c>
      <c r="L1173" s="11" t="s">
        <v>290</v>
      </c>
      <c r="M1173" s="11" t="s">
        <v>290</v>
      </c>
      <c r="N1173" s="11" t="s">
        <v>329</v>
      </c>
      <c r="O1173" s="11" t="s">
        <v>329</v>
      </c>
      <c r="P1173" s="11" t="s">
        <v>329</v>
      </c>
      <c r="Q1173" s="11" t="s">
        <v>329</v>
      </c>
      <c r="R1173" s="11" t="s">
        <v>329</v>
      </c>
      <c r="S1173" s="11" t="s">
        <v>328</v>
      </c>
      <c r="T1173" s="11" t="s">
        <v>290</v>
      </c>
      <c r="U1173" s="11" t="s">
        <v>290</v>
      </c>
      <c r="V1173" s="11" t="s">
        <v>328</v>
      </c>
      <c r="W1173" s="11" t="s">
        <v>290</v>
      </c>
      <c r="X1173" s="11" t="s">
        <v>329</v>
      </c>
      <c r="Y1173" s="157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2</v>
      </c>
    </row>
    <row r="1174" spans="1:65">
      <c r="A1174" s="30"/>
      <c r="B1174" s="19"/>
      <c r="C1174" s="9"/>
      <c r="D1174" s="26" t="s">
        <v>330</v>
      </c>
      <c r="E1174" s="26" t="s">
        <v>331</v>
      </c>
      <c r="F1174" s="26" t="s">
        <v>333</v>
      </c>
      <c r="G1174" s="26" t="s">
        <v>333</v>
      </c>
      <c r="H1174" s="26" t="s">
        <v>333</v>
      </c>
      <c r="I1174" s="26" t="s">
        <v>333</v>
      </c>
      <c r="J1174" s="26" t="s">
        <v>333</v>
      </c>
      <c r="K1174" s="26" t="s">
        <v>333</v>
      </c>
      <c r="L1174" s="26" t="s">
        <v>333</v>
      </c>
      <c r="M1174" s="26" t="s">
        <v>333</v>
      </c>
      <c r="N1174" s="26" t="s">
        <v>331</v>
      </c>
      <c r="O1174" s="26" t="s">
        <v>332</v>
      </c>
      <c r="P1174" s="26" t="s">
        <v>332</v>
      </c>
      <c r="Q1174" s="26" t="s">
        <v>331</v>
      </c>
      <c r="R1174" s="26" t="s">
        <v>333</v>
      </c>
      <c r="S1174" s="26" t="s">
        <v>332</v>
      </c>
      <c r="T1174" s="26" t="s">
        <v>331</v>
      </c>
      <c r="U1174" s="26" t="s">
        <v>333</v>
      </c>
      <c r="V1174" s="26" t="s">
        <v>330</v>
      </c>
      <c r="W1174" s="26" t="s">
        <v>333</v>
      </c>
      <c r="X1174" s="26" t="s">
        <v>332</v>
      </c>
      <c r="Y1174" s="157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3</v>
      </c>
    </row>
    <row r="1175" spans="1:65">
      <c r="A1175" s="30"/>
      <c r="B1175" s="18">
        <v>1</v>
      </c>
      <c r="C1175" s="14">
        <v>1</v>
      </c>
      <c r="D1175" s="21">
        <v>8.205688093389492</v>
      </c>
      <c r="E1175" s="21">
        <v>7</v>
      </c>
      <c r="F1175" s="21">
        <v>8.5</v>
      </c>
      <c r="G1175" s="151">
        <v>3.3138000000000001</v>
      </c>
      <c r="H1175" s="21">
        <v>9</v>
      </c>
      <c r="I1175" s="21">
        <v>7</v>
      </c>
      <c r="J1175" s="21">
        <v>8.5</v>
      </c>
      <c r="K1175" s="21">
        <v>8.4</v>
      </c>
      <c r="L1175" s="21">
        <v>8</v>
      </c>
      <c r="M1175" s="21">
        <v>6.9</v>
      </c>
      <c r="N1175" s="21">
        <v>8.2628997277927727</v>
      </c>
      <c r="O1175" s="21">
        <v>8.1</v>
      </c>
      <c r="P1175" s="21">
        <v>7.5</v>
      </c>
      <c r="Q1175" s="21">
        <v>8.9</v>
      </c>
      <c r="R1175" s="21">
        <v>7.2</v>
      </c>
      <c r="S1175" s="21">
        <v>8.3000000000000007</v>
      </c>
      <c r="T1175" s="21">
        <v>9</v>
      </c>
      <c r="U1175" s="21">
        <v>8.3800000000000008</v>
      </c>
      <c r="V1175" s="151" t="s">
        <v>306</v>
      </c>
      <c r="W1175" s="21">
        <v>8.1</v>
      </c>
      <c r="X1175" s="21">
        <v>8.5</v>
      </c>
      <c r="Y1175" s="157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</v>
      </c>
    </row>
    <row r="1176" spans="1:65">
      <c r="A1176" s="30"/>
      <c r="B1176" s="19">
        <v>1</v>
      </c>
      <c r="C1176" s="9">
        <v>2</v>
      </c>
      <c r="D1176" s="11">
        <v>7.9441366636073738</v>
      </c>
      <c r="E1176" s="11">
        <v>7.3</v>
      </c>
      <c r="F1176" s="11">
        <v>8.6999999999999993</v>
      </c>
      <c r="G1176" s="152">
        <v>4.8611000000000004</v>
      </c>
      <c r="H1176" s="11">
        <v>9</v>
      </c>
      <c r="I1176" s="11">
        <v>7.2</v>
      </c>
      <c r="J1176" s="11">
        <v>8.1999999999999993</v>
      </c>
      <c r="K1176" s="11">
        <v>8.4</v>
      </c>
      <c r="L1176" s="11">
        <v>8.4</v>
      </c>
      <c r="M1176" s="11">
        <v>6.8</v>
      </c>
      <c r="N1176" s="11">
        <v>7.8644937426235542</v>
      </c>
      <c r="O1176" s="11">
        <v>7.5</v>
      </c>
      <c r="P1176" s="11">
        <v>7.6</v>
      </c>
      <c r="Q1176" s="11">
        <v>8.9</v>
      </c>
      <c r="R1176" s="11">
        <v>7.3</v>
      </c>
      <c r="S1176" s="11">
        <v>8.4</v>
      </c>
      <c r="T1176" s="11">
        <v>9</v>
      </c>
      <c r="U1176" s="11">
        <v>8.18</v>
      </c>
      <c r="V1176" s="152" t="s">
        <v>306</v>
      </c>
      <c r="W1176" s="11">
        <v>10.3</v>
      </c>
      <c r="X1176" s="153">
        <v>7.4</v>
      </c>
      <c r="Y1176" s="157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18</v>
      </c>
    </row>
    <row r="1177" spans="1:65">
      <c r="A1177" s="30"/>
      <c r="B1177" s="19">
        <v>1</v>
      </c>
      <c r="C1177" s="9">
        <v>3</v>
      </c>
      <c r="D1177" s="11">
        <v>8.128029105600918</v>
      </c>
      <c r="E1177" s="11">
        <v>7.2</v>
      </c>
      <c r="F1177" s="11">
        <v>9.1</v>
      </c>
      <c r="G1177" s="153">
        <v>7.9880000000000004</v>
      </c>
      <c r="H1177" s="11">
        <v>9</v>
      </c>
      <c r="I1177" s="11">
        <v>7.1</v>
      </c>
      <c r="J1177" s="11">
        <v>8.6</v>
      </c>
      <c r="K1177" s="11">
        <v>8.1</v>
      </c>
      <c r="L1177" s="11">
        <v>8.1999999999999993</v>
      </c>
      <c r="M1177" s="11">
        <v>6.5</v>
      </c>
      <c r="N1177" s="11">
        <v>7.6604798834906802</v>
      </c>
      <c r="O1177" s="11">
        <v>7.7000000000000011</v>
      </c>
      <c r="P1177" s="11">
        <v>7.7000000000000011</v>
      </c>
      <c r="Q1177" s="11">
        <v>9.1</v>
      </c>
      <c r="R1177" s="11">
        <v>6.9</v>
      </c>
      <c r="S1177" s="11">
        <v>8.1</v>
      </c>
      <c r="T1177" s="11">
        <v>9.1999999999999993</v>
      </c>
      <c r="U1177" s="11">
        <v>8.5299999999999994</v>
      </c>
      <c r="V1177" s="152" t="s">
        <v>306</v>
      </c>
      <c r="W1177" s="11">
        <v>9.6999999999999993</v>
      </c>
      <c r="X1177" s="11">
        <v>8.1999999999999993</v>
      </c>
      <c r="Y1177" s="157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16</v>
      </c>
    </row>
    <row r="1178" spans="1:65">
      <c r="A1178" s="30"/>
      <c r="B1178" s="19">
        <v>1</v>
      </c>
      <c r="C1178" s="9">
        <v>4</v>
      </c>
      <c r="D1178" s="11">
        <v>7.7388708775894823</v>
      </c>
      <c r="E1178" s="11">
        <v>7.5</v>
      </c>
      <c r="F1178" s="11">
        <v>8.9</v>
      </c>
      <c r="G1178" s="152">
        <v>4.7070999999999996</v>
      </c>
      <c r="H1178" s="11">
        <v>9</v>
      </c>
      <c r="I1178" s="11">
        <v>7.2</v>
      </c>
      <c r="J1178" s="11">
        <v>8.5</v>
      </c>
      <c r="K1178" s="11">
        <v>8.1999999999999993</v>
      </c>
      <c r="L1178" s="11">
        <v>8</v>
      </c>
      <c r="M1178" s="11">
        <v>7.2</v>
      </c>
      <c r="N1178" s="11">
        <v>7.6841485979569422</v>
      </c>
      <c r="O1178" s="11">
        <v>7.8</v>
      </c>
      <c r="P1178" s="11">
        <v>7.9</v>
      </c>
      <c r="Q1178" s="11">
        <v>9.1999999999999993</v>
      </c>
      <c r="R1178" s="11">
        <v>7</v>
      </c>
      <c r="S1178" s="11">
        <v>8.1</v>
      </c>
      <c r="T1178" s="153">
        <v>8.6</v>
      </c>
      <c r="U1178" s="11">
        <v>8.7200000000000006</v>
      </c>
      <c r="V1178" s="152" t="s">
        <v>306</v>
      </c>
      <c r="W1178" s="11">
        <v>9</v>
      </c>
      <c r="X1178" s="11">
        <v>8.1999999999999993</v>
      </c>
      <c r="Y1178" s="157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8.1133548507998174</v>
      </c>
    </row>
    <row r="1179" spans="1:65">
      <c r="A1179" s="30"/>
      <c r="B1179" s="19">
        <v>1</v>
      </c>
      <c r="C1179" s="9">
        <v>5</v>
      </c>
      <c r="D1179" s="11">
        <v>7.9335668977421756</v>
      </c>
      <c r="E1179" s="11">
        <v>7.6</v>
      </c>
      <c r="F1179" s="11">
        <v>8.4</v>
      </c>
      <c r="G1179" s="152">
        <v>4.8746999999999998</v>
      </c>
      <c r="H1179" s="11">
        <v>9</v>
      </c>
      <c r="I1179" s="11">
        <v>6.9</v>
      </c>
      <c r="J1179" s="153">
        <v>7.8</v>
      </c>
      <c r="K1179" s="11">
        <v>8.1</v>
      </c>
      <c r="L1179" s="11">
        <v>8.3000000000000007</v>
      </c>
      <c r="M1179" s="11">
        <v>6.8</v>
      </c>
      <c r="N1179" s="11">
        <v>7.0232782827604865</v>
      </c>
      <c r="O1179" s="11">
        <v>7.7000000000000011</v>
      </c>
      <c r="P1179" s="11">
        <v>7.8</v>
      </c>
      <c r="Q1179" s="11">
        <v>9.3000000000000007</v>
      </c>
      <c r="R1179" s="11">
        <v>6.8</v>
      </c>
      <c r="S1179" s="11">
        <v>8</v>
      </c>
      <c r="T1179" s="11">
        <v>8.9</v>
      </c>
      <c r="U1179" s="11">
        <v>8.7200000000000006</v>
      </c>
      <c r="V1179" s="152" t="s">
        <v>306</v>
      </c>
      <c r="W1179" s="11">
        <v>9.1</v>
      </c>
      <c r="X1179" s="11">
        <v>8.3000000000000007</v>
      </c>
      <c r="Y1179" s="157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8">
        <v>127</v>
      </c>
    </row>
    <row r="1180" spans="1:65">
      <c r="A1180" s="30"/>
      <c r="B1180" s="19">
        <v>1</v>
      </c>
      <c r="C1180" s="9">
        <v>6</v>
      </c>
      <c r="D1180" s="11">
        <v>7.8034898889144921</v>
      </c>
      <c r="E1180" s="11">
        <v>7.4</v>
      </c>
      <c r="F1180" s="11">
        <v>8.6</v>
      </c>
      <c r="G1180" s="152">
        <v>4.6388999999999996</v>
      </c>
      <c r="H1180" s="11">
        <v>10</v>
      </c>
      <c r="I1180" s="11">
        <v>6.8</v>
      </c>
      <c r="J1180" s="11">
        <v>8.6999999999999993</v>
      </c>
      <c r="K1180" s="11">
        <v>8.4</v>
      </c>
      <c r="L1180" s="11">
        <v>8.3000000000000007</v>
      </c>
      <c r="M1180" s="11">
        <v>7</v>
      </c>
      <c r="N1180" s="11">
        <v>7.0833712297108029</v>
      </c>
      <c r="O1180" s="11">
        <v>7.5</v>
      </c>
      <c r="P1180" s="11">
        <v>7.9</v>
      </c>
      <c r="Q1180" s="11">
        <v>9.1</v>
      </c>
      <c r="R1180" s="11">
        <v>6.7</v>
      </c>
      <c r="S1180" s="11">
        <v>8</v>
      </c>
      <c r="T1180" s="11">
        <v>9</v>
      </c>
      <c r="U1180" s="11">
        <v>8.44</v>
      </c>
      <c r="V1180" s="152" t="s">
        <v>306</v>
      </c>
      <c r="W1180" s="11">
        <v>8.1</v>
      </c>
      <c r="X1180" s="11">
        <v>8.3000000000000007</v>
      </c>
      <c r="Y1180" s="157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6"/>
    </row>
    <row r="1181" spans="1:65">
      <c r="A1181" s="30"/>
      <c r="B1181" s="20" t="s">
        <v>267</v>
      </c>
      <c r="C1181" s="12"/>
      <c r="D1181" s="22">
        <v>7.9589635878073217</v>
      </c>
      <c r="E1181" s="22">
        <v>7.333333333333333</v>
      </c>
      <c r="F1181" s="22">
        <v>8.6999999999999993</v>
      </c>
      <c r="G1181" s="22">
        <v>5.0639333333333338</v>
      </c>
      <c r="H1181" s="22">
        <v>9.1666666666666661</v>
      </c>
      <c r="I1181" s="22">
        <v>7.0333333333333323</v>
      </c>
      <c r="J1181" s="22">
        <v>8.3833333333333329</v>
      </c>
      <c r="K1181" s="22">
        <v>8.2666666666666657</v>
      </c>
      <c r="L1181" s="22">
        <v>8.1999999999999975</v>
      </c>
      <c r="M1181" s="22">
        <v>6.8666666666666663</v>
      </c>
      <c r="N1181" s="22">
        <v>7.5964452440558743</v>
      </c>
      <c r="O1181" s="22">
        <v>7.7166666666666677</v>
      </c>
      <c r="P1181" s="22">
        <v>7.7333333333333334</v>
      </c>
      <c r="Q1181" s="22">
        <v>9.0833333333333321</v>
      </c>
      <c r="R1181" s="22">
        <v>6.9833333333333334</v>
      </c>
      <c r="S1181" s="22">
        <v>8.15</v>
      </c>
      <c r="T1181" s="22">
        <v>8.9499999999999993</v>
      </c>
      <c r="U1181" s="22">
        <v>8.4949999999999992</v>
      </c>
      <c r="V1181" s="22" t="s">
        <v>754</v>
      </c>
      <c r="W1181" s="22">
        <v>9.0499999999999989</v>
      </c>
      <c r="X1181" s="22">
        <v>8.1499999999999986</v>
      </c>
      <c r="Y1181" s="157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6"/>
    </row>
    <row r="1182" spans="1:65">
      <c r="A1182" s="30"/>
      <c r="B1182" s="3" t="s">
        <v>268</v>
      </c>
      <c r="C1182" s="29"/>
      <c r="D1182" s="11">
        <v>7.9388517806747743</v>
      </c>
      <c r="E1182" s="11">
        <v>7.35</v>
      </c>
      <c r="F1182" s="11">
        <v>8.6499999999999986</v>
      </c>
      <c r="G1182" s="11">
        <v>4.7841000000000005</v>
      </c>
      <c r="H1182" s="11">
        <v>9</v>
      </c>
      <c r="I1182" s="11">
        <v>7.05</v>
      </c>
      <c r="J1182" s="11">
        <v>8.5</v>
      </c>
      <c r="K1182" s="11">
        <v>8.3000000000000007</v>
      </c>
      <c r="L1182" s="11">
        <v>8.25</v>
      </c>
      <c r="M1182" s="11">
        <v>6.85</v>
      </c>
      <c r="N1182" s="11">
        <v>7.6723142407238107</v>
      </c>
      <c r="O1182" s="11">
        <v>7.7000000000000011</v>
      </c>
      <c r="P1182" s="11">
        <v>7.75</v>
      </c>
      <c r="Q1182" s="11">
        <v>9.1</v>
      </c>
      <c r="R1182" s="11">
        <v>6.95</v>
      </c>
      <c r="S1182" s="11">
        <v>8.1</v>
      </c>
      <c r="T1182" s="11">
        <v>9</v>
      </c>
      <c r="U1182" s="11">
        <v>8.4849999999999994</v>
      </c>
      <c r="V1182" s="11" t="s">
        <v>754</v>
      </c>
      <c r="W1182" s="11">
        <v>9.0500000000000007</v>
      </c>
      <c r="X1182" s="11">
        <v>8.25</v>
      </c>
      <c r="Y1182" s="157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6"/>
    </row>
    <row r="1183" spans="1:65">
      <c r="A1183" s="30"/>
      <c r="B1183" s="3" t="s">
        <v>269</v>
      </c>
      <c r="C1183" s="29"/>
      <c r="D1183" s="23">
        <v>0.18051805042572966</v>
      </c>
      <c r="E1183" s="23">
        <v>0.21602468994692861</v>
      </c>
      <c r="F1183" s="23">
        <v>0.26076809620810587</v>
      </c>
      <c r="G1183" s="23">
        <v>1.5490685287186841</v>
      </c>
      <c r="H1183" s="23">
        <v>0.40824829046386302</v>
      </c>
      <c r="I1183" s="23">
        <v>0.16329931618554525</v>
      </c>
      <c r="J1183" s="23">
        <v>0.3311595788538611</v>
      </c>
      <c r="K1183" s="23">
        <v>0.15055453054181661</v>
      </c>
      <c r="L1183" s="23">
        <v>0.16733200530681538</v>
      </c>
      <c r="M1183" s="23">
        <v>0.23380903889000251</v>
      </c>
      <c r="N1183" s="23">
        <v>0.47319535068028717</v>
      </c>
      <c r="O1183" s="23">
        <v>0.22286019533929022</v>
      </c>
      <c r="P1183" s="23">
        <v>0.16329931618554536</v>
      </c>
      <c r="Q1183" s="23">
        <v>0.16020819787597212</v>
      </c>
      <c r="R1183" s="23">
        <v>0.23166067138525401</v>
      </c>
      <c r="S1183" s="23">
        <v>0.16431676725155012</v>
      </c>
      <c r="T1183" s="23">
        <v>0.1974841765813149</v>
      </c>
      <c r="U1183" s="23">
        <v>0.20878218314789246</v>
      </c>
      <c r="V1183" s="23" t="s">
        <v>754</v>
      </c>
      <c r="W1183" s="23">
        <v>0.87120606058498029</v>
      </c>
      <c r="X1183" s="23">
        <v>0.38340579025361621</v>
      </c>
      <c r="Y1183" s="212"/>
      <c r="Z1183" s="213"/>
      <c r="AA1183" s="213"/>
      <c r="AB1183" s="213"/>
      <c r="AC1183" s="213"/>
      <c r="AD1183" s="213"/>
      <c r="AE1183" s="213"/>
      <c r="AF1183" s="213"/>
      <c r="AG1183" s="213"/>
      <c r="AH1183" s="213"/>
      <c r="AI1183" s="213"/>
      <c r="AJ1183" s="213"/>
      <c r="AK1183" s="213"/>
      <c r="AL1183" s="213"/>
      <c r="AM1183" s="213"/>
      <c r="AN1183" s="213"/>
      <c r="AO1183" s="213"/>
      <c r="AP1183" s="213"/>
      <c r="AQ1183" s="213"/>
      <c r="AR1183" s="213"/>
      <c r="AS1183" s="213"/>
      <c r="AT1183" s="213"/>
      <c r="AU1183" s="213"/>
      <c r="AV1183" s="213"/>
      <c r="AW1183" s="213"/>
      <c r="AX1183" s="213"/>
      <c r="AY1183" s="213"/>
      <c r="AZ1183" s="213"/>
      <c r="BA1183" s="213"/>
      <c r="BB1183" s="213"/>
      <c r="BC1183" s="213"/>
      <c r="BD1183" s="213"/>
      <c r="BE1183" s="213"/>
      <c r="BF1183" s="213"/>
      <c r="BG1183" s="213"/>
      <c r="BH1183" s="213"/>
      <c r="BI1183" s="213"/>
      <c r="BJ1183" s="213"/>
      <c r="BK1183" s="213"/>
      <c r="BL1183" s="213"/>
      <c r="BM1183" s="57"/>
    </row>
    <row r="1184" spans="1:65">
      <c r="A1184" s="30"/>
      <c r="B1184" s="3" t="s">
        <v>87</v>
      </c>
      <c r="C1184" s="29"/>
      <c r="D1184" s="13">
        <v>2.2681100175187763E-2</v>
      </c>
      <c r="E1184" s="13">
        <v>2.9457912265490268E-2</v>
      </c>
      <c r="F1184" s="13">
        <v>2.9973344391736309E-2</v>
      </c>
      <c r="G1184" s="13">
        <v>0.30590223582169668</v>
      </c>
      <c r="H1184" s="13">
        <v>4.4536177141512333E-2</v>
      </c>
      <c r="I1184" s="13">
        <v>2.3217912253868996E-2</v>
      </c>
      <c r="J1184" s="13">
        <v>3.9502136642607689E-2</v>
      </c>
      <c r="K1184" s="13">
        <v>1.82122415978004E-2</v>
      </c>
      <c r="L1184" s="13">
        <v>2.0406342110587249E-2</v>
      </c>
      <c r="M1184" s="13">
        <v>3.4049860032524637E-2</v>
      </c>
      <c r="N1184" s="13">
        <v>6.2291681895628323E-2</v>
      </c>
      <c r="O1184" s="13">
        <v>2.8880370886301104E-2</v>
      </c>
      <c r="P1184" s="13">
        <v>2.11162908860619E-2</v>
      </c>
      <c r="Q1184" s="13">
        <v>1.7637599766162072E-2</v>
      </c>
      <c r="R1184" s="13">
        <v>3.3173365830823962E-2</v>
      </c>
      <c r="S1184" s="13">
        <v>2.0161566533932529E-2</v>
      </c>
      <c r="T1184" s="13">
        <v>2.2065271126403902E-2</v>
      </c>
      <c r="U1184" s="13">
        <v>2.4577066880269862E-2</v>
      </c>
      <c r="V1184" s="13" t="s">
        <v>754</v>
      </c>
      <c r="W1184" s="13">
        <v>9.6265863048064129E-2</v>
      </c>
      <c r="X1184" s="13">
        <v>4.7043655245842489E-2</v>
      </c>
      <c r="Y1184" s="157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6"/>
    </row>
    <row r="1185" spans="1:65">
      <c r="A1185" s="30"/>
      <c r="B1185" s="3" t="s">
        <v>270</v>
      </c>
      <c r="C1185" s="29"/>
      <c r="D1185" s="13">
        <v>-1.9029275291376657E-2</v>
      </c>
      <c r="E1185" s="13">
        <v>-9.6140441507940433E-2</v>
      </c>
      <c r="F1185" s="13">
        <v>7.2306112574670678E-2</v>
      </c>
      <c r="G1185" s="13">
        <v>-0.37585210724092399</v>
      </c>
      <c r="H1185" s="13">
        <v>0.12982444811507454</v>
      </c>
      <c r="I1185" s="13">
        <v>-0.13311651435534289</v>
      </c>
      <c r="J1185" s="13">
        <v>3.327581345796804E-2</v>
      </c>
      <c r="K1185" s="13">
        <v>1.8896229572867185E-2</v>
      </c>
      <c r="L1185" s="13">
        <v>1.0679324495666442E-2</v>
      </c>
      <c r="M1185" s="13">
        <v>-0.15365877704834419</v>
      </c>
      <c r="N1185" s="13">
        <v>-6.3710957581620598E-2</v>
      </c>
      <c r="O1185" s="13">
        <v>-4.8893237314037163E-2</v>
      </c>
      <c r="P1185" s="13">
        <v>-4.6839011044737089E-2</v>
      </c>
      <c r="Q1185" s="13">
        <v>0.11955331676857361</v>
      </c>
      <c r="R1185" s="13">
        <v>-0.13927919316324322</v>
      </c>
      <c r="S1185" s="13">
        <v>4.5166456877663297E-3</v>
      </c>
      <c r="T1185" s="13">
        <v>0.1031195066141728</v>
      </c>
      <c r="U1185" s="13">
        <v>4.703912946227895E-2</v>
      </c>
      <c r="V1185" s="13" t="s">
        <v>754</v>
      </c>
      <c r="W1185" s="13">
        <v>0.11544486422997347</v>
      </c>
      <c r="X1185" s="13">
        <v>4.5166456877661076E-3</v>
      </c>
      <c r="Y1185" s="157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6"/>
    </row>
    <row r="1186" spans="1:65">
      <c r="A1186" s="30"/>
      <c r="B1186" s="46" t="s">
        <v>271</v>
      </c>
      <c r="C1186" s="47"/>
      <c r="D1186" s="45">
        <v>0.23</v>
      </c>
      <c r="E1186" s="45">
        <v>0.99</v>
      </c>
      <c r="F1186" s="45">
        <v>0.67</v>
      </c>
      <c r="G1186" s="45">
        <v>3.76</v>
      </c>
      <c r="H1186" s="45">
        <v>1.24</v>
      </c>
      <c r="I1186" s="45">
        <v>1.36</v>
      </c>
      <c r="J1186" s="45">
        <v>0.28000000000000003</v>
      </c>
      <c r="K1186" s="45">
        <v>0.14000000000000001</v>
      </c>
      <c r="L1186" s="45">
        <v>0.06</v>
      </c>
      <c r="M1186" s="45">
        <v>1.56</v>
      </c>
      <c r="N1186" s="45">
        <v>0.67</v>
      </c>
      <c r="O1186" s="45">
        <v>0.53</v>
      </c>
      <c r="P1186" s="45">
        <v>0.51</v>
      </c>
      <c r="Q1186" s="45">
        <v>1.1399999999999999</v>
      </c>
      <c r="R1186" s="45">
        <v>1.42</v>
      </c>
      <c r="S1186" s="45">
        <v>0</v>
      </c>
      <c r="T1186" s="45">
        <v>0.97</v>
      </c>
      <c r="U1186" s="45">
        <v>0.42</v>
      </c>
      <c r="V1186" s="45">
        <v>9.6199999999999992</v>
      </c>
      <c r="W1186" s="45">
        <v>1.1000000000000001</v>
      </c>
      <c r="X1186" s="45">
        <v>0</v>
      </c>
      <c r="Y1186" s="157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6"/>
    </row>
    <row r="1187" spans="1:65">
      <c r="B1187" s="31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BM1187" s="56"/>
    </row>
    <row r="1188" spans="1:65">
      <c r="BM1188" s="56"/>
    </row>
    <row r="1189" spans="1:65">
      <c r="BM1189" s="56"/>
    </row>
    <row r="1190" spans="1:65">
      <c r="BM1190" s="56"/>
    </row>
    <row r="1191" spans="1:65">
      <c r="BM1191" s="56"/>
    </row>
    <row r="1192" spans="1:65">
      <c r="BM1192" s="56"/>
    </row>
    <row r="1193" spans="1:65">
      <c r="BM1193" s="56"/>
    </row>
    <row r="1194" spans="1:65">
      <c r="BM1194" s="56"/>
    </row>
    <row r="1195" spans="1:65">
      <c r="BM1195" s="56"/>
    </row>
    <row r="1196" spans="1:65">
      <c r="BM1196" s="56"/>
    </row>
    <row r="1197" spans="1:65">
      <c r="BM1197" s="56"/>
    </row>
    <row r="1198" spans="1:65">
      <c r="BM1198" s="56"/>
    </row>
    <row r="1199" spans="1:65">
      <c r="BM1199" s="56"/>
    </row>
    <row r="1200" spans="1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7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  <row r="1248" spans="65:65">
      <c r="BM1248" s="58"/>
    </row>
    <row r="1249" spans="65:65">
      <c r="BM1249" s="58"/>
    </row>
    <row r="1250" spans="65:65">
      <c r="BM1250" s="58"/>
    </row>
    <row r="1251" spans="65:65">
      <c r="BM1251" s="58"/>
    </row>
    <row r="1252" spans="65:65">
      <c r="BM1252" s="58"/>
    </row>
    <row r="1253" spans="65:65">
      <c r="BM1253" s="58"/>
    </row>
    <row r="1254" spans="65:65">
      <c r="BM1254" s="58"/>
    </row>
    <row r="1255" spans="65:65">
      <c r="BM1255" s="58"/>
    </row>
    <row r="1256" spans="65:65">
      <c r="BM1256" s="58"/>
    </row>
    <row r="1257" spans="65:65">
      <c r="BM1257" s="58"/>
    </row>
    <row r="1258" spans="65:65">
      <c r="BM1258" s="58"/>
    </row>
    <row r="1259" spans="65:65">
      <c r="BM1259" s="58"/>
    </row>
    <row r="1260" spans="65:65">
      <c r="BM1260" s="58"/>
    </row>
    <row r="1261" spans="65:65">
      <c r="BM1261" s="58"/>
    </row>
    <row r="1262" spans="65:65">
      <c r="BM1262" s="58"/>
    </row>
    <row r="1263" spans="65:65">
      <c r="BM1263" s="58"/>
    </row>
    <row r="1264" spans="65:65">
      <c r="BM1264" s="58"/>
    </row>
    <row r="1265" spans="65:65">
      <c r="BM1265" s="58"/>
    </row>
    <row r="1266" spans="65:65">
      <c r="BM1266" s="58"/>
    </row>
    <row r="1267" spans="65:65">
      <c r="BM1267" s="58"/>
    </row>
    <row r="1268" spans="65:65">
      <c r="BM1268" s="58"/>
    </row>
    <row r="1269" spans="65:65">
      <c r="BM1269" s="58"/>
    </row>
    <row r="1270" spans="65:65">
      <c r="BM1270" s="58"/>
    </row>
  </sheetData>
  <dataConsolidate/>
  <conditionalFormatting sqref="B6:AB11 B24:AC29 B42:AF47 B60:U65 B78:AC83 B96:Y101 B115:AB120 B134:AE139 B152:AB157 B171:W176 B189:AE194 B208:AE213 B226:U231 B244:AE249 B262:H267 B280:H285 B298:H303 B316:AE321 B334:Y339 B353:H358 B371:Q376 B390:U395 B409:X414 B427:H432 B445:T450 B463:AD468 B481:AA486 B500:AA505 B518:J523 B537:AD542 B555:AD560 B573:AE578 B592:AD597 B610:V615 B629:H634 B647:AD652 B665:AB670 B683:AD688 B702:F707 B720:H725 B738:G743 B756:U761 B774:S779 B792:AD797 B810:AC815 B828:AA833 B847:Z852 B865:D870 B883:H888 B901:Y906 B919:AD924 B937:U942 B955:K960 B974:Z979 B993:Z998 B1011:AD1016 B1029:AA1034 B1047:G1052 B1065:Z1070 B1083:AC1088 B1101:AA1106 B1120:X1125 B1139:K1144 B1157:AE1162 B1175:X1180">
    <cfRule type="expression" dxfId="19" priority="195">
      <formula>AND($B6&lt;&gt;$B5,NOT(ISBLANK(INDIRECT(Anlyt_LabRefThisCol))))</formula>
    </cfRule>
  </conditionalFormatting>
  <conditionalFormatting sqref="C2:AB17 C20:AC35 C38:AF53 C56:U71 C74:AC89 C92:Y107 C111:AB126 C130:AE145 C148:AB163 C167:W182 C185:AE200 C204:AE219 C222:U237 C240:AE255 C258:H273 C276:H291 C294:H309 C312:AE327 C330:Y345 C349:H364 C367:Q382 C386:U401 C405:X420 C423:H438 C441:T456 C459:AD474 C477:AA492 C496:AA511 C514:J529 C533:AD548 C551:AD566 C569:AE584 C588:AD603 C606:V621 C625:H640 C643:AD658 C661:AB676 C679:AD694 C698:F713 C716:H731 C734:G749 C752:U767 C770:S785 C788:AD803 C806:AC821 C824:AA839 C843:Z858 C861:D876 C879:H894 C897:Y912 C915:AD930 C933:U948 C951:K966 C970:Z985 C989:Z1004 C1007:AD1022 C1025:AA1040 C1043:G1058 C1061:Z1076 C1079:AC1094 C1097:AA1112 C1116:X1131 C1135:K1150 C1153:AE1168 C1171:X1186">
    <cfRule type="expression" dxfId="18" priority="193" stopIfTrue="1">
      <formula>AND(ISBLANK(INDIRECT(Anlyt_LabRefLastCol)),ISBLANK(INDIRECT(Anlyt_LabRefThisCol)))</formula>
    </cfRule>
    <cfRule type="expression" dxfId="17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ACD2-DB2E-4BE9-9CF2-9A30F00E78B6}">
  <sheetPr codeName="Sheet17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627</v>
      </c>
      <c r="BM1" s="28" t="s">
        <v>327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227</v>
      </c>
      <c r="E2" s="269" t="s">
        <v>349</v>
      </c>
      <c r="F2" s="15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5" t="s">
        <v>240</v>
      </c>
      <c r="E3" s="11" t="s">
        <v>112</v>
      </c>
      <c r="F3" s="15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0.19</v>
      </c>
      <c r="E6" s="210">
        <v>0.18</v>
      </c>
      <c r="F6" s="212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0.19</v>
      </c>
      <c r="E7" s="23">
        <v>0.18</v>
      </c>
      <c r="F7" s="212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9</v>
      </c>
    </row>
    <row r="8" spans="1:66">
      <c r="A8" s="30"/>
      <c r="B8" s="19">
        <v>1</v>
      </c>
      <c r="C8" s="9">
        <v>3</v>
      </c>
      <c r="D8" s="23">
        <v>0.19</v>
      </c>
      <c r="E8" s="23"/>
      <c r="F8" s="212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3">
        <v>0.19</v>
      </c>
      <c r="E9" s="23"/>
      <c r="F9" s="212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0.18416666666666701</v>
      </c>
      <c r="BN9" s="28"/>
    </row>
    <row r="10" spans="1:66">
      <c r="A10" s="30"/>
      <c r="B10" s="19">
        <v>1</v>
      </c>
      <c r="C10" s="9">
        <v>5</v>
      </c>
      <c r="D10" s="23">
        <v>0.19</v>
      </c>
      <c r="E10" s="23"/>
      <c r="F10" s="212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15</v>
      </c>
    </row>
    <row r="11" spans="1:66">
      <c r="A11" s="30"/>
      <c r="B11" s="19">
        <v>1</v>
      </c>
      <c r="C11" s="9">
        <v>6</v>
      </c>
      <c r="D11" s="23">
        <v>0.18</v>
      </c>
      <c r="E11" s="23"/>
      <c r="F11" s="212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267</v>
      </c>
      <c r="C12" s="12"/>
      <c r="D12" s="218">
        <v>0.18833333333333332</v>
      </c>
      <c r="E12" s="218">
        <v>0.18</v>
      </c>
      <c r="F12" s="212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268</v>
      </c>
      <c r="C13" s="29"/>
      <c r="D13" s="23">
        <v>0.19</v>
      </c>
      <c r="E13" s="23">
        <v>0.18</v>
      </c>
      <c r="F13" s="212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269</v>
      </c>
      <c r="C14" s="29"/>
      <c r="D14" s="23">
        <v>4.0824829046386332E-3</v>
      </c>
      <c r="E14" s="23">
        <v>0</v>
      </c>
      <c r="F14" s="212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2.1676900378612213E-2</v>
      </c>
      <c r="E15" s="13">
        <v>0</v>
      </c>
      <c r="F15" s="15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2.2624434389138415E-2</v>
      </c>
      <c r="E16" s="13">
        <v>-2.2624434389142078E-2</v>
      </c>
      <c r="F16" s="15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0.67</v>
      </c>
      <c r="E17" s="45">
        <v>0.67</v>
      </c>
      <c r="F17" s="15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605</v>
      </c>
      <c r="BM19" s="28" t="s">
        <v>67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5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5" t="s">
        <v>232</v>
      </c>
      <c r="E21" s="156" t="s">
        <v>233</v>
      </c>
      <c r="F21" s="156" t="s">
        <v>236</v>
      </c>
      <c r="G21" s="156" t="s">
        <v>237</v>
      </c>
      <c r="H21" s="156" t="s">
        <v>238</v>
      </c>
      <c r="I21" s="156" t="s">
        <v>239</v>
      </c>
      <c r="J21" s="156" t="s">
        <v>240</v>
      </c>
      <c r="K21" s="156" t="s">
        <v>241</v>
      </c>
      <c r="L21" s="156" t="s">
        <v>242</v>
      </c>
      <c r="M21" s="156" t="s">
        <v>243</v>
      </c>
      <c r="N21" s="156" t="s">
        <v>244</v>
      </c>
      <c r="O21" s="156" t="s">
        <v>245</v>
      </c>
      <c r="P21" s="156" t="s">
        <v>246</v>
      </c>
      <c r="Q21" s="156" t="s">
        <v>247</v>
      </c>
      <c r="R21" s="156" t="s">
        <v>248</v>
      </c>
      <c r="S21" s="156" t="s">
        <v>249</v>
      </c>
      <c r="T21" s="156" t="s">
        <v>250</v>
      </c>
      <c r="U21" s="156" t="s">
        <v>251</v>
      </c>
      <c r="V21" s="156" t="s">
        <v>252</v>
      </c>
      <c r="W21" s="156" t="s">
        <v>253</v>
      </c>
      <c r="X21" s="156" t="s">
        <v>254</v>
      </c>
      <c r="Y21" s="156" t="s">
        <v>255</v>
      </c>
      <c r="Z21" s="156" t="s">
        <v>256</v>
      </c>
      <c r="AA21" s="156" t="s">
        <v>257</v>
      </c>
      <c r="AB21" s="156" t="s">
        <v>258</v>
      </c>
      <c r="AC21" s="156" t="s">
        <v>259</v>
      </c>
      <c r="AD21" s="156" t="s">
        <v>260</v>
      </c>
      <c r="AE21" s="15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0">
        <v>0.33345999999999998</v>
      </c>
      <c r="E24" s="210">
        <v>0.34</v>
      </c>
      <c r="F24" s="211">
        <v>0.36399999999999999</v>
      </c>
      <c r="G24" s="210">
        <v>0.33</v>
      </c>
      <c r="H24" s="210">
        <v>0.35</v>
      </c>
      <c r="I24" s="210">
        <v>0.35</v>
      </c>
      <c r="J24" s="210">
        <v>0.35</v>
      </c>
      <c r="K24" s="210">
        <v>0.33</v>
      </c>
      <c r="L24" s="210">
        <v>0.3</v>
      </c>
      <c r="M24" s="210">
        <v>0.34</v>
      </c>
      <c r="N24" s="210">
        <v>0.3</v>
      </c>
      <c r="O24" s="210">
        <v>0.33</v>
      </c>
      <c r="P24" s="210">
        <v>0.35</v>
      </c>
      <c r="Q24" s="210">
        <v>0.31817166666666669</v>
      </c>
      <c r="R24" s="210">
        <v>0.36</v>
      </c>
      <c r="S24" s="210">
        <v>0.34</v>
      </c>
      <c r="T24" s="210">
        <v>0.35</v>
      </c>
      <c r="U24" s="210">
        <v>0.3</v>
      </c>
      <c r="V24" s="210">
        <v>0.33</v>
      </c>
      <c r="W24" s="210">
        <v>0.33</v>
      </c>
      <c r="X24" s="210">
        <v>0.32</v>
      </c>
      <c r="Y24" s="210">
        <v>0.33</v>
      </c>
      <c r="Z24" s="211">
        <v>0.39</v>
      </c>
      <c r="AA24" s="210">
        <v>0.34</v>
      </c>
      <c r="AB24" s="210">
        <v>0.31</v>
      </c>
      <c r="AC24" s="211">
        <v>0.22</v>
      </c>
      <c r="AD24" s="210">
        <v>0.36</v>
      </c>
      <c r="AE24" s="212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1</v>
      </c>
    </row>
    <row r="25" spans="1:65">
      <c r="A25" s="30"/>
      <c r="B25" s="19">
        <v>1</v>
      </c>
      <c r="C25" s="9">
        <v>2</v>
      </c>
      <c r="D25" s="23">
        <v>0.31301000000000001</v>
      </c>
      <c r="E25" s="23">
        <v>0.34</v>
      </c>
      <c r="F25" s="216">
        <v>0.38700000000000001</v>
      </c>
      <c r="G25" s="23">
        <v>0.33</v>
      </c>
      <c r="H25" s="23">
        <v>0.34</v>
      </c>
      <c r="I25" s="23">
        <v>0.36</v>
      </c>
      <c r="J25" s="23">
        <v>0.35</v>
      </c>
      <c r="K25" s="23">
        <v>0.33</v>
      </c>
      <c r="L25" s="23">
        <v>0.32</v>
      </c>
      <c r="M25" s="23">
        <v>0.34</v>
      </c>
      <c r="N25" s="23">
        <v>0.31</v>
      </c>
      <c r="O25" s="23">
        <v>0.33</v>
      </c>
      <c r="P25" s="23">
        <v>0.35</v>
      </c>
      <c r="Q25" s="23">
        <v>0.34013525</v>
      </c>
      <c r="R25" s="23">
        <v>0.36</v>
      </c>
      <c r="S25" s="23">
        <v>0.34</v>
      </c>
      <c r="T25" s="23">
        <v>0.35</v>
      </c>
      <c r="U25" s="23">
        <v>0.3</v>
      </c>
      <c r="V25" s="23">
        <v>0.34</v>
      </c>
      <c r="W25" s="23">
        <v>0.33400000000000002</v>
      </c>
      <c r="X25" s="23">
        <v>0.32</v>
      </c>
      <c r="Y25" s="23">
        <v>0.34</v>
      </c>
      <c r="Z25" s="216">
        <v>0.4</v>
      </c>
      <c r="AA25" s="23">
        <v>0.34</v>
      </c>
      <c r="AB25" s="23">
        <v>0.33</v>
      </c>
      <c r="AC25" s="216">
        <v>0.21</v>
      </c>
      <c r="AD25" s="23">
        <v>0.35</v>
      </c>
      <c r="AE25" s="212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4">
        <v>11</v>
      </c>
    </row>
    <row r="26" spans="1:65">
      <c r="A26" s="30"/>
      <c r="B26" s="19">
        <v>1</v>
      </c>
      <c r="C26" s="9">
        <v>3</v>
      </c>
      <c r="D26" s="23">
        <v>0.32842499999999997</v>
      </c>
      <c r="E26" s="23">
        <v>0.34</v>
      </c>
      <c r="F26" s="216">
        <v>0.36099999999999999</v>
      </c>
      <c r="G26" s="23">
        <v>0.33</v>
      </c>
      <c r="H26" s="23">
        <v>0.35</v>
      </c>
      <c r="I26" s="23">
        <v>0.34</v>
      </c>
      <c r="J26" s="23">
        <v>0.34</v>
      </c>
      <c r="K26" s="23">
        <v>0.33</v>
      </c>
      <c r="L26" s="23">
        <v>0.33</v>
      </c>
      <c r="M26" s="23">
        <v>0.34</v>
      </c>
      <c r="N26" s="23">
        <v>0.31</v>
      </c>
      <c r="O26" s="23">
        <v>0.33</v>
      </c>
      <c r="P26" s="23">
        <v>0.34</v>
      </c>
      <c r="Q26" s="23">
        <v>0.34383924999999999</v>
      </c>
      <c r="R26" s="23">
        <v>0.36</v>
      </c>
      <c r="S26" s="23">
        <v>0.34</v>
      </c>
      <c r="T26" s="23">
        <v>0.35</v>
      </c>
      <c r="U26" s="23">
        <v>0.3</v>
      </c>
      <c r="V26" s="23">
        <v>0.34</v>
      </c>
      <c r="W26" s="23">
        <v>0.32800000000000001</v>
      </c>
      <c r="X26" s="23">
        <v>0.32</v>
      </c>
      <c r="Y26" s="23">
        <v>0.33</v>
      </c>
      <c r="Z26" s="216">
        <v>0.40799999999999992</v>
      </c>
      <c r="AA26" s="23">
        <v>0.34</v>
      </c>
      <c r="AB26" s="23">
        <v>0.33</v>
      </c>
      <c r="AC26" s="217">
        <v>0.34</v>
      </c>
      <c r="AD26" s="23">
        <v>0.35</v>
      </c>
      <c r="AE26" s="212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4">
        <v>16</v>
      </c>
    </row>
    <row r="27" spans="1:65">
      <c r="A27" s="30"/>
      <c r="B27" s="19">
        <v>1</v>
      </c>
      <c r="C27" s="9">
        <v>4</v>
      </c>
      <c r="D27" s="23">
        <v>0.31961499999999998</v>
      </c>
      <c r="E27" s="23">
        <v>0.33</v>
      </c>
      <c r="F27" s="216">
        <v>0.38</v>
      </c>
      <c r="G27" s="23">
        <v>0.33</v>
      </c>
      <c r="H27" s="23">
        <v>0.35</v>
      </c>
      <c r="I27" s="23">
        <v>0.35</v>
      </c>
      <c r="J27" s="23">
        <v>0.34</v>
      </c>
      <c r="K27" s="23">
        <v>0.33</v>
      </c>
      <c r="L27" s="23">
        <v>0.32</v>
      </c>
      <c r="M27" s="23">
        <v>0.34</v>
      </c>
      <c r="N27" s="23">
        <v>0.3</v>
      </c>
      <c r="O27" s="23">
        <v>0.32</v>
      </c>
      <c r="P27" s="23">
        <v>0.34</v>
      </c>
      <c r="Q27" s="23">
        <v>0.34377674999999996</v>
      </c>
      <c r="R27" s="23">
        <v>0.36</v>
      </c>
      <c r="S27" s="23">
        <v>0.34</v>
      </c>
      <c r="T27" s="23">
        <v>0.35</v>
      </c>
      <c r="U27" s="23">
        <v>0.3</v>
      </c>
      <c r="V27" s="23">
        <v>0.33</v>
      </c>
      <c r="W27" s="23">
        <v>0.32200000000000001</v>
      </c>
      <c r="X27" s="23">
        <v>0.32</v>
      </c>
      <c r="Y27" s="23">
        <v>0.33</v>
      </c>
      <c r="Z27" s="216">
        <v>0.4</v>
      </c>
      <c r="AA27" s="23">
        <v>0.34</v>
      </c>
      <c r="AB27" s="23">
        <v>0.3</v>
      </c>
      <c r="AC27" s="216">
        <v>0.21</v>
      </c>
      <c r="AD27" s="23">
        <v>0.35</v>
      </c>
      <c r="AE27" s="212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4">
        <v>0.33355421122685186</v>
      </c>
    </row>
    <row r="28" spans="1:65">
      <c r="A28" s="30"/>
      <c r="B28" s="19">
        <v>1</v>
      </c>
      <c r="C28" s="9">
        <v>5</v>
      </c>
      <c r="D28" s="23">
        <v>0.328455</v>
      </c>
      <c r="E28" s="23">
        <v>0.33</v>
      </c>
      <c r="F28" s="216">
        <v>0.38700000000000001</v>
      </c>
      <c r="G28" s="23">
        <v>0.34</v>
      </c>
      <c r="H28" s="23">
        <v>0.35</v>
      </c>
      <c r="I28" s="23">
        <v>0.35</v>
      </c>
      <c r="J28" s="23">
        <v>0.34</v>
      </c>
      <c r="K28" s="23">
        <v>0.34</v>
      </c>
      <c r="L28" s="23">
        <v>0.33</v>
      </c>
      <c r="M28" s="23">
        <v>0.35</v>
      </c>
      <c r="N28" s="23">
        <v>0.31</v>
      </c>
      <c r="O28" s="23">
        <v>0.33</v>
      </c>
      <c r="P28" s="23">
        <v>0.34</v>
      </c>
      <c r="Q28" s="23">
        <v>0.32611275000000001</v>
      </c>
      <c r="R28" s="23">
        <v>0.36</v>
      </c>
      <c r="S28" s="23">
        <v>0.34</v>
      </c>
      <c r="T28" s="23">
        <v>0.36</v>
      </c>
      <c r="U28" s="23">
        <v>0.3</v>
      </c>
      <c r="V28" s="23">
        <v>0.34</v>
      </c>
      <c r="W28" s="23">
        <v>0.32900000000000001</v>
      </c>
      <c r="X28" s="23">
        <v>0.32</v>
      </c>
      <c r="Y28" s="23">
        <v>0.33</v>
      </c>
      <c r="Z28" s="216">
        <v>0.4</v>
      </c>
      <c r="AA28" s="23">
        <v>0.34</v>
      </c>
      <c r="AB28" s="217">
        <v>0.27500000000000002</v>
      </c>
      <c r="AC28" s="216">
        <v>0.22</v>
      </c>
      <c r="AD28" s="23">
        <v>0.35</v>
      </c>
      <c r="AE28" s="212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4">
        <v>129</v>
      </c>
    </row>
    <row r="29" spans="1:65">
      <c r="A29" s="30"/>
      <c r="B29" s="19">
        <v>1</v>
      </c>
      <c r="C29" s="9">
        <v>6</v>
      </c>
      <c r="D29" s="23">
        <v>0.33172000000000001</v>
      </c>
      <c r="E29" s="23">
        <v>0.34</v>
      </c>
      <c r="F29" s="216">
        <v>0.38200000000000001</v>
      </c>
      <c r="G29" s="23">
        <v>0.33</v>
      </c>
      <c r="H29" s="23">
        <v>0.35</v>
      </c>
      <c r="I29" s="23">
        <v>0.35</v>
      </c>
      <c r="J29" s="23">
        <v>0.32</v>
      </c>
      <c r="K29" s="23">
        <v>0.33</v>
      </c>
      <c r="L29" s="23">
        <v>0.32</v>
      </c>
      <c r="M29" s="23">
        <v>0.35</v>
      </c>
      <c r="N29" s="23">
        <v>0.3</v>
      </c>
      <c r="O29" s="23">
        <v>0.33</v>
      </c>
      <c r="P29" s="23">
        <v>0.34</v>
      </c>
      <c r="Q29" s="23">
        <v>0.32308575</v>
      </c>
      <c r="R29" s="23">
        <v>0.36</v>
      </c>
      <c r="S29" s="23">
        <v>0.34</v>
      </c>
      <c r="T29" s="23">
        <v>0.36</v>
      </c>
      <c r="U29" s="23">
        <v>0.3</v>
      </c>
      <c r="V29" s="23">
        <v>0.32</v>
      </c>
      <c r="W29" s="23">
        <v>0.32500000000000001</v>
      </c>
      <c r="X29" s="23">
        <v>0.32</v>
      </c>
      <c r="Y29" s="23">
        <v>0.33</v>
      </c>
      <c r="Z29" s="216">
        <v>0.4</v>
      </c>
      <c r="AA29" s="23">
        <v>0.34</v>
      </c>
      <c r="AB29" s="23">
        <v>0.3</v>
      </c>
      <c r="AC29" s="216">
        <v>0.22</v>
      </c>
      <c r="AD29" s="23">
        <v>0.33</v>
      </c>
      <c r="AE29" s="212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57"/>
    </row>
    <row r="30" spans="1:65">
      <c r="A30" s="30"/>
      <c r="B30" s="20" t="s">
        <v>267</v>
      </c>
      <c r="C30" s="12"/>
      <c r="D30" s="218">
        <v>0.3257808333333333</v>
      </c>
      <c r="E30" s="218">
        <v>0.33666666666666667</v>
      </c>
      <c r="F30" s="218">
        <v>0.37683333333333335</v>
      </c>
      <c r="G30" s="218">
        <v>0.33166666666666672</v>
      </c>
      <c r="H30" s="218">
        <v>0.34833333333333338</v>
      </c>
      <c r="I30" s="218">
        <v>0.35000000000000003</v>
      </c>
      <c r="J30" s="218">
        <v>0.34</v>
      </c>
      <c r="K30" s="218">
        <v>0.33166666666666672</v>
      </c>
      <c r="L30" s="218">
        <v>0.32</v>
      </c>
      <c r="M30" s="218">
        <v>0.34333333333333332</v>
      </c>
      <c r="N30" s="218">
        <v>0.30499999999999999</v>
      </c>
      <c r="O30" s="218">
        <v>0.32833333333333337</v>
      </c>
      <c r="P30" s="218">
        <v>0.34333333333333332</v>
      </c>
      <c r="Q30" s="218">
        <v>0.33252023611111109</v>
      </c>
      <c r="R30" s="218">
        <v>0.35999999999999993</v>
      </c>
      <c r="S30" s="218">
        <v>0.34</v>
      </c>
      <c r="T30" s="218">
        <v>0.35333333333333328</v>
      </c>
      <c r="U30" s="218">
        <v>0.3</v>
      </c>
      <c r="V30" s="218">
        <v>0.33333333333333331</v>
      </c>
      <c r="W30" s="218">
        <v>0.32800000000000001</v>
      </c>
      <c r="X30" s="218">
        <v>0.32</v>
      </c>
      <c r="Y30" s="218">
        <v>0.33166666666666672</v>
      </c>
      <c r="Z30" s="218">
        <v>0.39966666666666661</v>
      </c>
      <c r="AA30" s="218">
        <v>0.34</v>
      </c>
      <c r="AB30" s="218">
        <v>0.3075</v>
      </c>
      <c r="AC30" s="218">
        <v>0.23666666666666666</v>
      </c>
      <c r="AD30" s="218">
        <v>0.34833333333333338</v>
      </c>
      <c r="AE30" s="212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57"/>
    </row>
    <row r="31" spans="1:65">
      <c r="A31" s="30"/>
      <c r="B31" s="3" t="s">
        <v>268</v>
      </c>
      <c r="C31" s="29"/>
      <c r="D31" s="23">
        <v>0.32843999999999995</v>
      </c>
      <c r="E31" s="23">
        <v>0.34</v>
      </c>
      <c r="F31" s="23">
        <v>0.38100000000000001</v>
      </c>
      <c r="G31" s="23">
        <v>0.33</v>
      </c>
      <c r="H31" s="23">
        <v>0.35</v>
      </c>
      <c r="I31" s="23">
        <v>0.35</v>
      </c>
      <c r="J31" s="23">
        <v>0.34</v>
      </c>
      <c r="K31" s="23">
        <v>0.33</v>
      </c>
      <c r="L31" s="23">
        <v>0.32</v>
      </c>
      <c r="M31" s="23">
        <v>0.34</v>
      </c>
      <c r="N31" s="23">
        <v>0.30499999999999999</v>
      </c>
      <c r="O31" s="23">
        <v>0.33</v>
      </c>
      <c r="P31" s="23">
        <v>0.34</v>
      </c>
      <c r="Q31" s="23">
        <v>0.33312399999999998</v>
      </c>
      <c r="R31" s="23">
        <v>0.36</v>
      </c>
      <c r="S31" s="23">
        <v>0.34</v>
      </c>
      <c r="T31" s="23">
        <v>0.35</v>
      </c>
      <c r="U31" s="23">
        <v>0.3</v>
      </c>
      <c r="V31" s="23">
        <v>0.33500000000000002</v>
      </c>
      <c r="W31" s="23">
        <v>0.32850000000000001</v>
      </c>
      <c r="X31" s="23">
        <v>0.32</v>
      </c>
      <c r="Y31" s="23">
        <v>0.33</v>
      </c>
      <c r="Z31" s="23">
        <v>0.4</v>
      </c>
      <c r="AA31" s="23">
        <v>0.34</v>
      </c>
      <c r="AB31" s="23">
        <v>0.30499999999999999</v>
      </c>
      <c r="AC31" s="23">
        <v>0.22</v>
      </c>
      <c r="AD31" s="23">
        <v>0.35</v>
      </c>
      <c r="AE31" s="212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57"/>
    </row>
    <row r="32" spans="1:65">
      <c r="A32" s="30"/>
      <c r="B32" s="3" t="s">
        <v>269</v>
      </c>
      <c r="C32" s="29"/>
      <c r="D32" s="23">
        <v>7.86762697175372E-3</v>
      </c>
      <c r="E32" s="23">
        <v>5.1639777949432277E-3</v>
      </c>
      <c r="F32" s="23">
        <v>1.1478966271693061E-2</v>
      </c>
      <c r="G32" s="23">
        <v>4.0824829046386341E-3</v>
      </c>
      <c r="H32" s="23">
        <v>4.0824829046386107E-3</v>
      </c>
      <c r="I32" s="23">
        <v>6.3245553203367466E-3</v>
      </c>
      <c r="J32" s="23">
        <v>1.0954451150103312E-2</v>
      </c>
      <c r="K32" s="23">
        <v>4.0824829046386341E-3</v>
      </c>
      <c r="L32" s="23">
        <v>1.0954451150103331E-2</v>
      </c>
      <c r="M32" s="23">
        <v>5.1639777949431982E-3</v>
      </c>
      <c r="N32" s="23">
        <v>5.4772255750516656E-3</v>
      </c>
      <c r="O32" s="23">
        <v>4.0824829046386332E-3</v>
      </c>
      <c r="P32" s="23">
        <v>5.1639777949431982E-3</v>
      </c>
      <c r="Q32" s="23">
        <v>1.1390912767837807E-2</v>
      </c>
      <c r="R32" s="23">
        <v>6.0809419444881171E-17</v>
      </c>
      <c r="S32" s="23">
        <v>0</v>
      </c>
      <c r="T32" s="23">
        <v>5.1639777949432268E-3</v>
      </c>
      <c r="U32" s="23">
        <v>0</v>
      </c>
      <c r="V32" s="23">
        <v>8.1649658092772665E-3</v>
      </c>
      <c r="W32" s="23">
        <v>4.147288270665548E-3</v>
      </c>
      <c r="X32" s="23">
        <v>0</v>
      </c>
      <c r="Y32" s="23">
        <v>4.0824829046386341E-3</v>
      </c>
      <c r="Z32" s="23">
        <v>5.7154760664940548E-3</v>
      </c>
      <c r="AA32" s="23">
        <v>0</v>
      </c>
      <c r="AB32" s="23">
        <v>2.0916500663351892E-2</v>
      </c>
      <c r="AC32" s="23">
        <v>5.0859282994028331E-2</v>
      </c>
      <c r="AD32" s="23">
        <v>9.8319208025017396E-3</v>
      </c>
      <c r="AE32" s="212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57"/>
    </row>
    <row r="33" spans="1:65">
      <c r="A33" s="30"/>
      <c r="B33" s="3" t="s">
        <v>87</v>
      </c>
      <c r="C33" s="29"/>
      <c r="D33" s="13">
        <v>2.4150060920568955E-2</v>
      </c>
      <c r="E33" s="13">
        <v>1.5338547905771964E-2</v>
      </c>
      <c r="F33" s="13">
        <v>3.0461653087199628E-2</v>
      </c>
      <c r="G33" s="13">
        <v>1.2308993682327537E-2</v>
      </c>
      <c r="H33" s="13">
        <v>1.1720046616187398E-2</v>
      </c>
      <c r="I33" s="13">
        <v>1.8070158058104989E-2</v>
      </c>
      <c r="J33" s="13">
        <v>3.2218973970892094E-2</v>
      </c>
      <c r="K33" s="13">
        <v>1.2308993682327537E-2</v>
      </c>
      <c r="L33" s="13">
        <v>3.4232659844072907E-2</v>
      </c>
      <c r="M33" s="13">
        <v>1.5040712024106404E-2</v>
      </c>
      <c r="N33" s="13">
        <v>1.7958116639513657E-2</v>
      </c>
      <c r="O33" s="13">
        <v>1.2433958085193805E-2</v>
      </c>
      <c r="P33" s="13">
        <v>1.5040712024106404E-2</v>
      </c>
      <c r="Q33" s="13">
        <v>3.4256299409193107E-2</v>
      </c>
      <c r="R33" s="13">
        <v>1.6891505401355884E-16</v>
      </c>
      <c r="S33" s="13">
        <v>0</v>
      </c>
      <c r="T33" s="13">
        <v>1.4615031495122343E-2</v>
      </c>
      <c r="U33" s="13">
        <v>0</v>
      </c>
      <c r="V33" s="13">
        <v>2.4494897427831799E-2</v>
      </c>
      <c r="W33" s="13">
        <v>1.2644171556907158E-2</v>
      </c>
      <c r="X33" s="13">
        <v>0</v>
      </c>
      <c r="Y33" s="13">
        <v>1.2308993682327537E-2</v>
      </c>
      <c r="Z33" s="13">
        <v>1.4300607339017654E-2</v>
      </c>
      <c r="AA33" s="13">
        <v>0</v>
      </c>
      <c r="AB33" s="13">
        <v>6.8021140368624042E-2</v>
      </c>
      <c r="AC33" s="13">
        <v>0.21489837884800703</v>
      </c>
      <c r="AD33" s="13">
        <v>2.8225609959335134E-2</v>
      </c>
      <c r="AE33" s="15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-2.3304691207246764E-2</v>
      </c>
      <c r="E34" s="13">
        <v>9.3311831632010289E-3</v>
      </c>
      <c r="F34" s="13">
        <v>0.12975138867920677</v>
      </c>
      <c r="G34" s="13">
        <v>-5.6588839134800173E-3</v>
      </c>
      <c r="H34" s="13">
        <v>4.4308006342123951E-2</v>
      </c>
      <c r="I34" s="13">
        <v>4.9304695367684337E-2</v>
      </c>
      <c r="J34" s="13">
        <v>1.9324561214322022E-2</v>
      </c>
      <c r="K34" s="13">
        <v>-5.6588839134800173E-3</v>
      </c>
      <c r="L34" s="13">
        <v>-4.063570709240294E-2</v>
      </c>
      <c r="M34" s="13">
        <v>2.9317939265442572E-2</v>
      </c>
      <c r="N34" s="13">
        <v>-8.5605908322446633E-2</v>
      </c>
      <c r="O34" s="13">
        <v>-1.56522619646009E-2</v>
      </c>
      <c r="P34" s="13">
        <v>2.9317939265442572E-2</v>
      </c>
      <c r="Q34" s="13">
        <v>-3.0998712681146179E-3</v>
      </c>
      <c r="R34" s="13">
        <v>7.9284829521046429E-2</v>
      </c>
      <c r="S34" s="13">
        <v>1.9324561214322022E-2</v>
      </c>
      <c r="T34" s="13">
        <v>5.9298073418804886E-2</v>
      </c>
      <c r="U34" s="13">
        <v>-0.10059597539912779</v>
      </c>
      <c r="V34" s="13">
        <v>-6.6219488791985359E-4</v>
      </c>
      <c r="W34" s="13">
        <v>-1.6651599769712977E-2</v>
      </c>
      <c r="X34" s="13">
        <v>-4.063570709240294E-2</v>
      </c>
      <c r="Y34" s="13">
        <v>-5.6588839134800173E-3</v>
      </c>
      <c r="Z34" s="13">
        <v>0.19820602832938405</v>
      </c>
      <c r="AA34" s="13">
        <v>1.9324561214322022E-2</v>
      </c>
      <c r="AB34" s="13">
        <v>-7.8110874784105944E-2</v>
      </c>
      <c r="AC34" s="13">
        <v>-0.290470158370423</v>
      </c>
      <c r="AD34" s="13">
        <v>4.4308006342123951E-2</v>
      </c>
      <c r="AE34" s="15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>
        <v>0.51</v>
      </c>
      <c r="E35" s="45">
        <v>0.22</v>
      </c>
      <c r="F35" s="45">
        <v>2.93</v>
      </c>
      <c r="G35" s="45">
        <v>0.11</v>
      </c>
      <c r="H35" s="45">
        <v>1.01</v>
      </c>
      <c r="I35" s="45">
        <v>1.1200000000000001</v>
      </c>
      <c r="J35" s="45">
        <v>0.45</v>
      </c>
      <c r="K35" s="45">
        <v>0.11</v>
      </c>
      <c r="L35" s="45">
        <v>0.9</v>
      </c>
      <c r="M35" s="45">
        <v>0.67</v>
      </c>
      <c r="N35" s="45">
        <v>1.91</v>
      </c>
      <c r="O35" s="45">
        <v>0.34</v>
      </c>
      <c r="P35" s="45">
        <v>0.67</v>
      </c>
      <c r="Q35" s="45">
        <v>0.05</v>
      </c>
      <c r="R35" s="45">
        <v>1.8</v>
      </c>
      <c r="S35" s="45">
        <v>0.45</v>
      </c>
      <c r="T35" s="45">
        <v>1.35</v>
      </c>
      <c r="U35" s="45">
        <v>2.25</v>
      </c>
      <c r="V35" s="45">
        <v>0</v>
      </c>
      <c r="W35" s="45">
        <v>0.36</v>
      </c>
      <c r="X35" s="45">
        <v>0.9</v>
      </c>
      <c r="Y35" s="45">
        <v>0.11</v>
      </c>
      <c r="Z35" s="45">
        <v>4.47</v>
      </c>
      <c r="AA35" s="45">
        <v>0.45</v>
      </c>
      <c r="AB35" s="45">
        <v>1.74</v>
      </c>
      <c r="AC35" s="45">
        <v>6.52</v>
      </c>
      <c r="AD35" s="45">
        <v>1.01</v>
      </c>
      <c r="AE35" s="15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24:AD29 B6:E11">
    <cfRule type="expression" dxfId="16" priority="8">
      <formula>AND($B6&lt;&gt;$B5,NOT(ISBLANK(INDIRECT(Anlyt_LabRefThisCol))))</formula>
    </cfRule>
  </conditionalFormatting>
  <conditionalFormatting sqref="C2:E17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conditionalFormatting sqref="C20:AD35">
    <cfRule type="expression" dxfId="13" priority="6" stopIfTrue="1">
      <formula>AND(ISBLANK(INDIRECT(Anlyt_LabRefLastCol)),ISBLANK(INDIRECT(Anlyt_LabRefThisCol)))</formula>
    </cfRule>
    <cfRule type="expression" dxfId="12" priority="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3A49-E60B-40EC-A2A6-F74926807FDA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9.5">
      <c r="B1" s="8" t="s">
        <v>628</v>
      </c>
      <c r="BM1" s="28" t="s">
        <v>327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349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15.07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15.07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267</v>
      </c>
      <c r="C8" s="12"/>
      <c r="D8" s="22">
        <v>15.07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15.07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15.07</v>
      </c>
      <c r="BN9" s="28"/>
    </row>
    <row r="10" spans="1:66">
      <c r="A10" s="30"/>
      <c r="B10" s="3" t="s">
        <v>269</v>
      </c>
      <c r="C10" s="29"/>
      <c r="D10" s="23">
        <v>0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87</v>
      </c>
      <c r="C11" s="29"/>
      <c r="D11" s="13">
        <v>0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629</v>
      </c>
      <c r="BM15" s="28" t="s">
        <v>327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349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9">
        <v>270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270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12</v>
      </c>
    </row>
    <row r="22" spans="1:65">
      <c r="A22" s="30"/>
      <c r="B22" s="20" t="s">
        <v>267</v>
      </c>
      <c r="C22" s="12"/>
      <c r="D22" s="229">
        <v>270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268</v>
      </c>
      <c r="C23" s="29"/>
      <c r="D23" s="225">
        <v>270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270</v>
      </c>
    </row>
    <row r="24" spans="1:65">
      <c r="A24" s="30"/>
      <c r="B24" s="3" t="s">
        <v>269</v>
      </c>
      <c r="C24" s="29"/>
      <c r="D24" s="225">
        <v>0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18</v>
      </c>
    </row>
    <row r="25" spans="1:65">
      <c r="A25" s="30"/>
      <c r="B25" s="3" t="s">
        <v>87</v>
      </c>
      <c r="C25" s="29"/>
      <c r="D25" s="13">
        <v>0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270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271</v>
      </c>
      <c r="C27" s="47"/>
      <c r="D27" s="45" t="s">
        <v>272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630</v>
      </c>
      <c r="BM29" s="28" t="s">
        <v>327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349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9">
        <v>1010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1029.9999999999998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13</v>
      </c>
    </row>
    <row r="36" spans="1:65">
      <c r="A36" s="30"/>
      <c r="B36" s="20" t="s">
        <v>267</v>
      </c>
      <c r="C36" s="12"/>
      <c r="D36" s="229">
        <v>1019.9999999999999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268</v>
      </c>
      <c r="C37" s="29"/>
      <c r="D37" s="225">
        <v>1019.9999999999999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1020</v>
      </c>
    </row>
    <row r="38" spans="1:65">
      <c r="A38" s="30"/>
      <c r="B38" s="3" t="s">
        <v>269</v>
      </c>
      <c r="C38" s="29"/>
      <c r="D38" s="225">
        <v>14.142135623730789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19</v>
      </c>
    </row>
    <row r="39" spans="1:65">
      <c r="A39" s="30"/>
      <c r="B39" s="3" t="s">
        <v>87</v>
      </c>
      <c r="C39" s="29"/>
      <c r="D39" s="13">
        <v>1.3864838846794894E-2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270</v>
      </c>
      <c r="C40" s="29"/>
      <c r="D40" s="13">
        <v>-1.1102230246251565E-16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271</v>
      </c>
      <c r="C41" s="47"/>
      <c r="D41" s="45" t="s">
        <v>272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631</v>
      </c>
      <c r="BM43" s="28" t="s">
        <v>327</v>
      </c>
    </row>
    <row r="44" spans="1:65" ht="15">
      <c r="A44" s="25" t="s">
        <v>101</v>
      </c>
      <c r="B44" s="18" t="s">
        <v>110</v>
      </c>
      <c r="C44" s="15" t="s">
        <v>111</v>
      </c>
      <c r="D44" s="16" t="s">
        <v>349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2.73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2.73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267</v>
      </c>
      <c r="C50" s="12"/>
      <c r="D50" s="22">
        <v>2.73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2.73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2.73</v>
      </c>
    </row>
    <row r="52" spans="1:65">
      <c r="A52" s="30"/>
      <c r="B52" s="3" t="s">
        <v>269</v>
      </c>
      <c r="C52" s="29"/>
      <c r="D52" s="23">
        <v>0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87</v>
      </c>
      <c r="C53" s="29"/>
      <c r="D53" s="13">
        <v>0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270</v>
      </c>
      <c r="C54" s="29"/>
      <c r="D54" s="13">
        <v>0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271</v>
      </c>
      <c r="C55" s="47"/>
      <c r="D55" s="45" t="s">
        <v>272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632</v>
      </c>
      <c r="BM57" s="28" t="s">
        <v>327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349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30">
        <v>30</v>
      </c>
      <c r="E62" s="231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</v>
      </c>
    </row>
    <row r="63" spans="1:65">
      <c r="A63" s="30"/>
      <c r="B63" s="19">
        <v>1</v>
      </c>
      <c r="C63" s="9">
        <v>2</v>
      </c>
      <c r="D63" s="234">
        <v>20</v>
      </c>
      <c r="E63" s="231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15</v>
      </c>
    </row>
    <row r="64" spans="1:65">
      <c r="A64" s="30"/>
      <c r="B64" s="20" t="s">
        <v>267</v>
      </c>
      <c r="C64" s="12"/>
      <c r="D64" s="236">
        <v>25</v>
      </c>
      <c r="E64" s="231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16</v>
      </c>
    </row>
    <row r="65" spans="1:65">
      <c r="A65" s="30"/>
      <c r="B65" s="3" t="s">
        <v>268</v>
      </c>
      <c r="C65" s="29"/>
      <c r="D65" s="234">
        <v>25</v>
      </c>
      <c r="E65" s="23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>
        <v>25</v>
      </c>
    </row>
    <row r="66" spans="1:65">
      <c r="A66" s="30"/>
      <c r="B66" s="3" t="s">
        <v>269</v>
      </c>
      <c r="C66" s="29"/>
      <c r="D66" s="234">
        <v>7.0710678118654755</v>
      </c>
      <c r="E66" s="231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3">
        <v>21</v>
      </c>
    </row>
    <row r="67" spans="1:65">
      <c r="A67" s="30"/>
      <c r="B67" s="3" t="s">
        <v>87</v>
      </c>
      <c r="C67" s="29"/>
      <c r="D67" s="13">
        <v>0.28284271247461901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270</v>
      </c>
      <c r="C68" s="29"/>
      <c r="D68" s="13">
        <v>0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271</v>
      </c>
      <c r="C69" s="47"/>
      <c r="D69" s="45" t="s">
        <v>272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633</v>
      </c>
      <c r="BM71" s="28" t="s">
        <v>327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349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30">
        <v>20</v>
      </c>
      <c r="E76" s="231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3">
        <v>1</v>
      </c>
    </row>
    <row r="77" spans="1:65">
      <c r="A77" s="30"/>
      <c r="B77" s="19">
        <v>1</v>
      </c>
      <c r="C77" s="9">
        <v>2</v>
      </c>
      <c r="D77" s="234">
        <v>20</v>
      </c>
      <c r="E77" s="23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3">
        <v>16</v>
      </c>
    </row>
    <row r="78" spans="1:65">
      <c r="A78" s="30"/>
      <c r="B78" s="20" t="s">
        <v>267</v>
      </c>
      <c r="C78" s="12"/>
      <c r="D78" s="236">
        <v>20</v>
      </c>
      <c r="E78" s="231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3">
        <v>16</v>
      </c>
    </row>
    <row r="79" spans="1:65">
      <c r="A79" s="30"/>
      <c r="B79" s="3" t="s">
        <v>268</v>
      </c>
      <c r="C79" s="29"/>
      <c r="D79" s="234">
        <v>20</v>
      </c>
      <c r="E79" s="231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3">
        <v>20</v>
      </c>
    </row>
    <row r="80" spans="1:65">
      <c r="A80" s="30"/>
      <c r="B80" s="3" t="s">
        <v>269</v>
      </c>
      <c r="C80" s="29"/>
      <c r="D80" s="234">
        <v>0</v>
      </c>
      <c r="E80" s="23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3">
        <v>22</v>
      </c>
    </row>
    <row r="81" spans="1:65">
      <c r="A81" s="30"/>
      <c r="B81" s="3" t="s">
        <v>87</v>
      </c>
      <c r="C81" s="29"/>
      <c r="D81" s="13">
        <v>0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270</v>
      </c>
      <c r="C82" s="29"/>
      <c r="D82" s="13">
        <v>0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271</v>
      </c>
      <c r="C83" s="47"/>
      <c r="D83" s="45" t="s">
        <v>272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634</v>
      </c>
      <c r="BM85" s="28" t="s">
        <v>327</v>
      </c>
    </row>
    <row r="86" spans="1:65" ht="15">
      <c r="A86" s="25" t="s">
        <v>51</v>
      </c>
      <c r="B86" s="18" t="s">
        <v>110</v>
      </c>
      <c r="C86" s="15" t="s">
        <v>111</v>
      </c>
      <c r="D86" s="16" t="s">
        <v>349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9">
        <v>70.000000000000014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80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17</v>
      </c>
    </row>
    <row r="92" spans="1:65">
      <c r="A92" s="30"/>
      <c r="B92" s="20" t="s">
        <v>267</v>
      </c>
      <c r="C92" s="12"/>
      <c r="D92" s="229">
        <v>75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268</v>
      </c>
      <c r="C93" s="29"/>
      <c r="D93" s="225">
        <v>75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75</v>
      </c>
    </row>
    <row r="94" spans="1:65">
      <c r="A94" s="30"/>
      <c r="B94" s="3" t="s">
        <v>269</v>
      </c>
      <c r="C94" s="29"/>
      <c r="D94" s="225">
        <v>7.0710678118654648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23</v>
      </c>
    </row>
    <row r="95" spans="1:65">
      <c r="A95" s="30"/>
      <c r="B95" s="3" t="s">
        <v>87</v>
      </c>
      <c r="C95" s="29"/>
      <c r="D95" s="13">
        <v>9.4280904158206197E-2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270</v>
      </c>
      <c r="C96" s="29"/>
      <c r="D96" s="13">
        <v>0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271</v>
      </c>
      <c r="C97" s="47"/>
      <c r="D97" s="45" t="s">
        <v>272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635</v>
      </c>
      <c r="BM99" s="28" t="s">
        <v>327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349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0">
        <v>40</v>
      </c>
      <c r="E104" s="231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3">
        <v>1</v>
      </c>
    </row>
    <row r="105" spans="1:65">
      <c r="A105" s="30"/>
      <c r="B105" s="19">
        <v>1</v>
      </c>
      <c r="C105" s="9">
        <v>2</v>
      </c>
      <c r="D105" s="234">
        <v>50</v>
      </c>
      <c r="E105" s="231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  <c r="BL105" s="232"/>
      <c r="BM105" s="233">
        <v>18</v>
      </c>
    </row>
    <row r="106" spans="1:65">
      <c r="A106" s="30"/>
      <c r="B106" s="20" t="s">
        <v>267</v>
      </c>
      <c r="C106" s="12"/>
      <c r="D106" s="236">
        <v>45</v>
      </c>
      <c r="E106" s="231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233">
        <v>16</v>
      </c>
    </row>
    <row r="107" spans="1:65">
      <c r="A107" s="30"/>
      <c r="B107" s="3" t="s">
        <v>268</v>
      </c>
      <c r="C107" s="29"/>
      <c r="D107" s="234">
        <v>45</v>
      </c>
      <c r="E107" s="231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32"/>
      <c r="BG107" s="232"/>
      <c r="BH107" s="232"/>
      <c r="BI107" s="232"/>
      <c r="BJ107" s="232"/>
      <c r="BK107" s="232"/>
      <c r="BL107" s="232"/>
      <c r="BM107" s="233">
        <v>45</v>
      </c>
    </row>
    <row r="108" spans="1:65">
      <c r="A108" s="30"/>
      <c r="B108" s="3" t="s">
        <v>269</v>
      </c>
      <c r="C108" s="29"/>
      <c r="D108" s="234">
        <v>7.0710678118654755</v>
      </c>
      <c r="E108" s="231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32"/>
      <c r="BG108" s="232"/>
      <c r="BH108" s="232"/>
      <c r="BI108" s="232"/>
      <c r="BJ108" s="232"/>
      <c r="BK108" s="232"/>
      <c r="BL108" s="232"/>
      <c r="BM108" s="233">
        <v>24</v>
      </c>
    </row>
    <row r="109" spans="1:65">
      <c r="A109" s="30"/>
      <c r="B109" s="3" t="s">
        <v>87</v>
      </c>
      <c r="C109" s="29"/>
      <c r="D109" s="13">
        <v>0.15713484026367724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270</v>
      </c>
      <c r="C110" s="29"/>
      <c r="D110" s="13">
        <v>0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271</v>
      </c>
      <c r="C111" s="47"/>
      <c r="D111" s="45" t="s">
        <v>272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636</v>
      </c>
      <c r="BM113" s="28" t="s">
        <v>327</v>
      </c>
    </row>
    <row r="114" spans="1:65" ht="15">
      <c r="A114" s="25" t="s">
        <v>52</v>
      </c>
      <c r="B114" s="18" t="s">
        <v>110</v>
      </c>
      <c r="C114" s="15" t="s">
        <v>111</v>
      </c>
      <c r="D114" s="16" t="s">
        <v>349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1">
        <v>3.37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3.36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267</v>
      </c>
      <c r="C120" s="12"/>
      <c r="D120" s="22">
        <v>3.3650000000000002</v>
      </c>
      <c r="E120" s="15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268</v>
      </c>
      <c r="C121" s="29"/>
      <c r="D121" s="11">
        <v>3.3650000000000002</v>
      </c>
      <c r="E121" s="15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3.3650000000000002</v>
      </c>
    </row>
    <row r="122" spans="1:65">
      <c r="A122" s="30"/>
      <c r="B122" s="3" t="s">
        <v>269</v>
      </c>
      <c r="C122" s="29"/>
      <c r="D122" s="23">
        <v>7.0710678118656384E-3</v>
      </c>
      <c r="E122" s="15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87</v>
      </c>
      <c r="C123" s="29"/>
      <c r="D123" s="13">
        <v>2.1013574478055386E-3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0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9.5">
      <c r="B127" s="8" t="s">
        <v>637</v>
      </c>
      <c r="BM127" s="28" t="s">
        <v>327</v>
      </c>
    </row>
    <row r="128" spans="1:65" ht="19.5">
      <c r="A128" s="25" t="s">
        <v>350</v>
      </c>
      <c r="B128" s="18" t="s">
        <v>110</v>
      </c>
      <c r="C128" s="15" t="s">
        <v>111</v>
      </c>
      <c r="D128" s="16" t="s">
        <v>349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3.51</v>
      </c>
      <c r="E132" s="15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3.5000000000000004</v>
      </c>
      <c r="E133" s="15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267</v>
      </c>
      <c r="C134" s="12"/>
      <c r="D134" s="22">
        <v>3.5049999999999999</v>
      </c>
      <c r="E134" s="15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3.5049999999999999</v>
      </c>
      <c r="E135" s="15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3.5049999999999999</v>
      </c>
    </row>
    <row r="136" spans="1:65">
      <c r="A136" s="30"/>
      <c r="B136" s="3" t="s">
        <v>269</v>
      </c>
      <c r="C136" s="29"/>
      <c r="D136" s="23">
        <v>7.0710678118650104E-3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87</v>
      </c>
      <c r="C137" s="29"/>
      <c r="D137" s="13">
        <v>2.0174230561669075E-3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270</v>
      </c>
      <c r="C138" s="29"/>
      <c r="D138" s="13">
        <v>0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271</v>
      </c>
      <c r="C139" s="47"/>
      <c r="D139" s="45" t="s">
        <v>272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638</v>
      </c>
      <c r="BM141" s="28" t="s">
        <v>327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349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1.6099999999999999</v>
      </c>
      <c r="E146" s="15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1.6</v>
      </c>
      <c r="E147" s="15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13</v>
      </c>
    </row>
    <row r="148" spans="1:65">
      <c r="A148" s="30"/>
      <c r="B148" s="20" t="s">
        <v>267</v>
      </c>
      <c r="C148" s="12"/>
      <c r="D148" s="22">
        <v>1.605</v>
      </c>
      <c r="E148" s="15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268</v>
      </c>
      <c r="C149" s="29"/>
      <c r="D149" s="11">
        <v>1.605</v>
      </c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1.605</v>
      </c>
    </row>
    <row r="150" spans="1:65">
      <c r="A150" s="30"/>
      <c r="B150" s="3" t="s">
        <v>269</v>
      </c>
      <c r="C150" s="29"/>
      <c r="D150" s="23">
        <v>7.0710678118653244E-3</v>
      </c>
      <c r="E150" s="15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19</v>
      </c>
    </row>
    <row r="151" spans="1:65">
      <c r="A151" s="30"/>
      <c r="B151" s="3" t="s">
        <v>87</v>
      </c>
      <c r="C151" s="29"/>
      <c r="D151" s="13">
        <v>4.4056497270188941E-3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270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271</v>
      </c>
      <c r="C153" s="47"/>
      <c r="D153" s="45" t="s">
        <v>272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639</v>
      </c>
      <c r="BM155" s="28" t="s">
        <v>327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349</v>
      </c>
      <c r="E156" s="15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0">
        <v>5.099999999999999E-2</v>
      </c>
      <c r="E160" s="212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4">
        <v>1</v>
      </c>
    </row>
    <row r="161" spans="1:65">
      <c r="A161" s="30"/>
      <c r="B161" s="19">
        <v>1</v>
      </c>
      <c r="C161" s="9">
        <v>2</v>
      </c>
      <c r="D161" s="23">
        <v>5.2999999999999999E-2</v>
      </c>
      <c r="E161" s="212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4">
        <v>14</v>
      </c>
    </row>
    <row r="162" spans="1:65">
      <c r="A162" s="30"/>
      <c r="B162" s="20" t="s">
        <v>267</v>
      </c>
      <c r="C162" s="12"/>
      <c r="D162" s="218">
        <v>5.1999999999999991E-2</v>
      </c>
      <c r="E162" s="212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4">
        <v>16</v>
      </c>
    </row>
    <row r="163" spans="1:65">
      <c r="A163" s="30"/>
      <c r="B163" s="3" t="s">
        <v>268</v>
      </c>
      <c r="C163" s="29"/>
      <c r="D163" s="23">
        <v>5.1999999999999991E-2</v>
      </c>
      <c r="E163" s="212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4">
        <v>5.1999999999999998E-2</v>
      </c>
    </row>
    <row r="164" spans="1:65">
      <c r="A164" s="30"/>
      <c r="B164" s="3" t="s">
        <v>269</v>
      </c>
      <c r="C164" s="29"/>
      <c r="D164" s="23">
        <v>1.4142135623731011E-3</v>
      </c>
      <c r="E164" s="212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4">
        <v>20</v>
      </c>
    </row>
    <row r="165" spans="1:65">
      <c r="A165" s="30"/>
      <c r="B165" s="3" t="s">
        <v>87</v>
      </c>
      <c r="C165" s="29"/>
      <c r="D165" s="13">
        <v>2.7196414661021181E-2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270</v>
      </c>
      <c r="C166" s="29"/>
      <c r="D166" s="13">
        <v>-1.1102230246251565E-16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271</v>
      </c>
      <c r="C167" s="47"/>
      <c r="D167" s="45" t="s">
        <v>272</v>
      </c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9.5">
      <c r="B169" s="8" t="s">
        <v>640</v>
      </c>
      <c r="BM169" s="28" t="s">
        <v>327</v>
      </c>
    </row>
    <row r="170" spans="1:65" ht="19.5">
      <c r="A170" s="25" t="s">
        <v>351</v>
      </c>
      <c r="B170" s="18" t="s">
        <v>110</v>
      </c>
      <c r="C170" s="15" t="s">
        <v>111</v>
      </c>
      <c r="D170" s="16" t="s">
        <v>349</v>
      </c>
      <c r="E170" s="15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2.74</v>
      </c>
      <c r="E174" s="15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2.73</v>
      </c>
      <c r="E175" s="15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267</v>
      </c>
      <c r="C176" s="12"/>
      <c r="D176" s="22">
        <v>2.7350000000000003</v>
      </c>
      <c r="E176" s="15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2.7350000000000003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2.7349999999999999</v>
      </c>
    </row>
    <row r="178" spans="1:65">
      <c r="A178" s="30"/>
      <c r="B178" s="3" t="s">
        <v>269</v>
      </c>
      <c r="C178" s="29"/>
      <c r="D178" s="23">
        <v>7.0710678118656384E-3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87</v>
      </c>
      <c r="C179" s="29"/>
      <c r="D179" s="13">
        <v>2.5853995655815858E-3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270</v>
      </c>
      <c r="C180" s="29"/>
      <c r="D180" s="13">
        <v>2.2204460492503131E-16</v>
      </c>
      <c r="E180" s="15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271</v>
      </c>
      <c r="C181" s="47"/>
      <c r="D181" s="45" t="s">
        <v>272</v>
      </c>
      <c r="E181" s="15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641</v>
      </c>
      <c r="BM183" s="28" t="s">
        <v>327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349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30">
        <v>20</v>
      </c>
      <c r="E188" s="231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2"/>
      <c r="BG188" s="232"/>
      <c r="BH188" s="232"/>
      <c r="BI188" s="232"/>
      <c r="BJ188" s="232"/>
      <c r="BK188" s="232"/>
      <c r="BL188" s="232"/>
      <c r="BM188" s="233">
        <v>1</v>
      </c>
    </row>
    <row r="189" spans="1:65">
      <c r="A189" s="30"/>
      <c r="B189" s="19">
        <v>1</v>
      </c>
      <c r="C189" s="9">
        <v>2</v>
      </c>
      <c r="D189" s="234">
        <v>30</v>
      </c>
      <c r="E189" s="231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232"/>
      <c r="BH189" s="232"/>
      <c r="BI189" s="232"/>
      <c r="BJ189" s="232"/>
      <c r="BK189" s="232"/>
      <c r="BL189" s="232"/>
      <c r="BM189" s="233">
        <v>16</v>
      </c>
    </row>
    <row r="190" spans="1:65">
      <c r="A190" s="30"/>
      <c r="B190" s="20" t="s">
        <v>267</v>
      </c>
      <c r="C190" s="12"/>
      <c r="D190" s="236">
        <v>25</v>
      </c>
      <c r="E190" s="231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16</v>
      </c>
    </row>
    <row r="191" spans="1:65">
      <c r="A191" s="30"/>
      <c r="B191" s="3" t="s">
        <v>268</v>
      </c>
      <c r="C191" s="29"/>
      <c r="D191" s="234">
        <v>25</v>
      </c>
      <c r="E191" s="231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3">
        <v>25</v>
      </c>
    </row>
    <row r="192" spans="1:65">
      <c r="A192" s="30"/>
      <c r="B192" s="3" t="s">
        <v>269</v>
      </c>
      <c r="C192" s="29"/>
      <c r="D192" s="234">
        <v>7.0710678118654755</v>
      </c>
      <c r="E192" s="231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3">
        <v>22</v>
      </c>
    </row>
    <row r="193" spans="1:65">
      <c r="A193" s="30"/>
      <c r="B193" s="3" t="s">
        <v>87</v>
      </c>
      <c r="C193" s="29"/>
      <c r="D193" s="13">
        <v>0.28284271247461901</v>
      </c>
      <c r="E193" s="15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270</v>
      </c>
      <c r="C194" s="29"/>
      <c r="D194" s="13">
        <v>0</v>
      </c>
      <c r="E194" s="15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271</v>
      </c>
      <c r="C195" s="47"/>
      <c r="D195" s="45" t="s">
        <v>272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642</v>
      </c>
      <c r="BM197" s="28" t="s">
        <v>327</v>
      </c>
    </row>
    <row r="198" spans="1:65" ht="15">
      <c r="A198" s="25" t="s">
        <v>58</v>
      </c>
      <c r="B198" s="18" t="s">
        <v>110</v>
      </c>
      <c r="C198" s="15" t="s">
        <v>111</v>
      </c>
      <c r="D198" s="16" t="s">
        <v>349</v>
      </c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0">
        <v>8.5999999999999993E-2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30"/>
      <c r="B203" s="19">
        <v>1</v>
      </c>
      <c r="C203" s="9">
        <v>2</v>
      </c>
      <c r="D203" s="23">
        <v>8.5999999999999993E-2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17</v>
      </c>
    </row>
    <row r="204" spans="1:65">
      <c r="A204" s="30"/>
      <c r="B204" s="20" t="s">
        <v>267</v>
      </c>
      <c r="C204" s="12"/>
      <c r="D204" s="218">
        <v>8.5999999999999993E-2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30"/>
      <c r="B205" s="3" t="s">
        <v>268</v>
      </c>
      <c r="C205" s="29"/>
      <c r="D205" s="23">
        <v>8.5999999999999993E-2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8.5999999999999993E-2</v>
      </c>
    </row>
    <row r="206" spans="1:65">
      <c r="A206" s="30"/>
      <c r="B206" s="3" t="s">
        <v>269</v>
      </c>
      <c r="C206" s="29"/>
      <c r="D206" s="23">
        <v>0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23</v>
      </c>
    </row>
    <row r="207" spans="1:65">
      <c r="A207" s="30"/>
      <c r="B207" s="3" t="s">
        <v>87</v>
      </c>
      <c r="C207" s="29"/>
      <c r="D207" s="13">
        <v>0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270</v>
      </c>
      <c r="C208" s="29"/>
      <c r="D208" s="13">
        <v>0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271</v>
      </c>
      <c r="C209" s="47"/>
      <c r="D209" s="45" t="s">
        <v>272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643</v>
      </c>
      <c r="BM211" s="28" t="s">
        <v>327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349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30">
        <v>30</v>
      </c>
      <c r="E216" s="231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3">
        <v>1</v>
      </c>
    </row>
    <row r="217" spans="1:65">
      <c r="A217" s="30"/>
      <c r="B217" s="19">
        <v>1</v>
      </c>
      <c r="C217" s="9">
        <v>2</v>
      </c>
      <c r="D217" s="234">
        <v>40</v>
      </c>
      <c r="E217" s="231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233">
        <v>18</v>
      </c>
    </row>
    <row r="218" spans="1:65">
      <c r="A218" s="30"/>
      <c r="B218" s="20" t="s">
        <v>267</v>
      </c>
      <c r="C218" s="12"/>
      <c r="D218" s="236">
        <v>35</v>
      </c>
      <c r="E218" s="231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F218" s="232"/>
      <c r="BG218" s="232"/>
      <c r="BH218" s="232"/>
      <c r="BI218" s="232"/>
      <c r="BJ218" s="232"/>
      <c r="BK218" s="232"/>
      <c r="BL218" s="232"/>
      <c r="BM218" s="233">
        <v>16</v>
      </c>
    </row>
    <row r="219" spans="1:65">
      <c r="A219" s="30"/>
      <c r="B219" s="3" t="s">
        <v>268</v>
      </c>
      <c r="C219" s="29"/>
      <c r="D219" s="234">
        <v>35</v>
      </c>
      <c r="E219" s="231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32"/>
      <c r="BH219" s="232"/>
      <c r="BI219" s="232"/>
      <c r="BJ219" s="232"/>
      <c r="BK219" s="232"/>
      <c r="BL219" s="232"/>
      <c r="BM219" s="233">
        <v>35</v>
      </c>
    </row>
    <row r="220" spans="1:65">
      <c r="A220" s="30"/>
      <c r="B220" s="3" t="s">
        <v>269</v>
      </c>
      <c r="C220" s="29"/>
      <c r="D220" s="234">
        <v>7.0710678118654755</v>
      </c>
      <c r="E220" s="231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  <c r="AV220" s="232"/>
      <c r="AW220" s="232"/>
      <c r="AX220" s="232"/>
      <c r="AY220" s="232"/>
      <c r="AZ220" s="232"/>
      <c r="BA220" s="232"/>
      <c r="BB220" s="232"/>
      <c r="BC220" s="232"/>
      <c r="BD220" s="232"/>
      <c r="BE220" s="232"/>
      <c r="BF220" s="232"/>
      <c r="BG220" s="232"/>
      <c r="BH220" s="232"/>
      <c r="BI220" s="232"/>
      <c r="BJ220" s="232"/>
      <c r="BK220" s="232"/>
      <c r="BL220" s="232"/>
      <c r="BM220" s="233">
        <v>24</v>
      </c>
    </row>
    <row r="221" spans="1:65">
      <c r="A221" s="30"/>
      <c r="B221" s="3" t="s">
        <v>87</v>
      </c>
      <c r="C221" s="29"/>
      <c r="D221" s="13">
        <v>0.20203050891044216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270</v>
      </c>
      <c r="C222" s="29"/>
      <c r="D222" s="13">
        <v>0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271</v>
      </c>
      <c r="C223" s="47"/>
      <c r="D223" s="45" t="s">
        <v>272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644</v>
      </c>
      <c r="BM225" s="28" t="s">
        <v>327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349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10">
        <v>0.34</v>
      </c>
      <c r="E230" s="212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4">
        <v>1</v>
      </c>
    </row>
    <row r="231" spans="1:65">
      <c r="A231" s="30"/>
      <c r="B231" s="19">
        <v>1</v>
      </c>
      <c r="C231" s="9">
        <v>2</v>
      </c>
      <c r="D231" s="23">
        <v>0.34100000000000003</v>
      </c>
      <c r="E231" s="212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4">
        <v>11</v>
      </c>
    </row>
    <row r="232" spans="1:65">
      <c r="A232" s="30"/>
      <c r="B232" s="20" t="s">
        <v>267</v>
      </c>
      <c r="C232" s="12"/>
      <c r="D232" s="218">
        <v>0.34050000000000002</v>
      </c>
      <c r="E232" s="212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4">
        <v>16</v>
      </c>
    </row>
    <row r="233" spans="1:65">
      <c r="A233" s="30"/>
      <c r="B233" s="3" t="s">
        <v>268</v>
      </c>
      <c r="C233" s="29"/>
      <c r="D233" s="23">
        <v>0.34050000000000002</v>
      </c>
      <c r="E233" s="212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4">
        <v>0.34050000000000002</v>
      </c>
    </row>
    <row r="234" spans="1:65">
      <c r="A234" s="30"/>
      <c r="B234" s="3" t="s">
        <v>269</v>
      </c>
      <c r="C234" s="29"/>
      <c r="D234" s="23">
        <v>7.0710678118654816E-4</v>
      </c>
      <c r="E234" s="212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4">
        <v>17</v>
      </c>
    </row>
    <row r="235" spans="1:65">
      <c r="A235" s="30"/>
      <c r="B235" s="3" t="s">
        <v>87</v>
      </c>
      <c r="C235" s="29"/>
      <c r="D235" s="13">
        <v>2.0766718977578507E-3</v>
      </c>
      <c r="E235" s="15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0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 t="s">
        <v>272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9.5">
      <c r="B239" s="8" t="s">
        <v>645</v>
      </c>
      <c r="BM239" s="28" t="s">
        <v>327</v>
      </c>
    </row>
    <row r="240" spans="1:65" ht="19.5">
      <c r="A240" s="25" t="s">
        <v>352</v>
      </c>
      <c r="B240" s="18" t="s">
        <v>110</v>
      </c>
      <c r="C240" s="15" t="s">
        <v>111</v>
      </c>
      <c r="D240" s="16" t="s">
        <v>349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66.97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66.95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267</v>
      </c>
      <c r="C246" s="12"/>
      <c r="D246" s="22">
        <v>66.960000000000008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66.960000000000008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66.959999999999994</v>
      </c>
    </row>
    <row r="248" spans="1:65">
      <c r="A248" s="30"/>
      <c r="B248" s="3" t="s">
        <v>269</v>
      </c>
      <c r="C248" s="29"/>
      <c r="D248" s="23">
        <v>1.4142135623728137E-2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87</v>
      </c>
      <c r="C249" s="29"/>
      <c r="D249" s="13">
        <v>2.1120274228984671E-4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2.2204460492503131E-16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646</v>
      </c>
      <c r="BM253" s="28" t="s">
        <v>327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349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7" t="s">
        <v>96</v>
      </c>
      <c r="E258" s="231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  <c r="BL258" s="232"/>
      <c r="BM258" s="233">
        <v>1</v>
      </c>
    </row>
    <row r="259" spans="1:65">
      <c r="A259" s="30"/>
      <c r="B259" s="19">
        <v>1</v>
      </c>
      <c r="C259" s="9">
        <v>2</v>
      </c>
      <c r="D259" s="239" t="s">
        <v>96</v>
      </c>
      <c r="E259" s="231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32"/>
      <c r="AT259" s="232"/>
      <c r="AU259" s="232"/>
      <c r="AV259" s="232"/>
      <c r="AW259" s="232"/>
      <c r="AX259" s="232"/>
      <c r="AY259" s="232"/>
      <c r="AZ259" s="232"/>
      <c r="BA259" s="232"/>
      <c r="BB259" s="232"/>
      <c r="BC259" s="232"/>
      <c r="BD259" s="232"/>
      <c r="BE259" s="232"/>
      <c r="BF259" s="232"/>
      <c r="BG259" s="232"/>
      <c r="BH259" s="232"/>
      <c r="BI259" s="232"/>
      <c r="BJ259" s="232"/>
      <c r="BK259" s="232"/>
      <c r="BL259" s="232"/>
      <c r="BM259" s="233">
        <v>13</v>
      </c>
    </row>
    <row r="260" spans="1:65">
      <c r="A260" s="30"/>
      <c r="B260" s="20" t="s">
        <v>267</v>
      </c>
      <c r="C260" s="12"/>
      <c r="D260" s="236" t="s">
        <v>754</v>
      </c>
      <c r="E260" s="231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F260" s="232"/>
      <c r="BG260" s="232"/>
      <c r="BH260" s="232"/>
      <c r="BI260" s="232"/>
      <c r="BJ260" s="232"/>
      <c r="BK260" s="232"/>
      <c r="BL260" s="232"/>
      <c r="BM260" s="233">
        <v>16</v>
      </c>
    </row>
    <row r="261" spans="1:65">
      <c r="A261" s="30"/>
      <c r="B261" s="3" t="s">
        <v>268</v>
      </c>
      <c r="C261" s="29"/>
      <c r="D261" s="234" t="s">
        <v>754</v>
      </c>
      <c r="E261" s="231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F261" s="232"/>
      <c r="BG261" s="232"/>
      <c r="BH261" s="232"/>
      <c r="BI261" s="232"/>
      <c r="BJ261" s="232"/>
      <c r="BK261" s="232"/>
      <c r="BL261" s="232"/>
      <c r="BM261" s="233" t="s">
        <v>96</v>
      </c>
    </row>
    <row r="262" spans="1:65">
      <c r="A262" s="30"/>
      <c r="B262" s="3" t="s">
        <v>269</v>
      </c>
      <c r="C262" s="29"/>
      <c r="D262" s="234" t="s">
        <v>754</v>
      </c>
      <c r="E262" s="231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/>
      <c r="BL262" s="232"/>
      <c r="BM262" s="233">
        <v>19</v>
      </c>
    </row>
    <row r="263" spans="1:65">
      <c r="A263" s="30"/>
      <c r="B263" s="3" t="s">
        <v>87</v>
      </c>
      <c r="C263" s="29"/>
      <c r="D263" s="13" t="s">
        <v>754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270</v>
      </c>
      <c r="C264" s="29"/>
      <c r="D264" s="13" t="s">
        <v>754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271</v>
      </c>
      <c r="C265" s="47"/>
      <c r="D265" s="45" t="s">
        <v>272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647</v>
      </c>
      <c r="BM267" s="28" t="s">
        <v>327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349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9">
        <v>160</v>
      </c>
      <c r="E272" s="222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23"/>
      <c r="AN272" s="223"/>
      <c r="AO272" s="223"/>
      <c r="AP272" s="223"/>
      <c r="AQ272" s="223"/>
      <c r="AR272" s="223"/>
      <c r="AS272" s="223"/>
      <c r="AT272" s="223"/>
      <c r="AU272" s="223"/>
      <c r="AV272" s="223"/>
      <c r="AW272" s="223"/>
      <c r="AX272" s="223"/>
      <c r="AY272" s="223"/>
      <c r="AZ272" s="223"/>
      <c r="BA272" s="223"/>
      <c r="BB272" s="223"/>
      <c r="BC272" s="223"/>
      <c r="BD272" s="223"/>
      <c r="BE272" s="223"/>
      <c r="BF272" s="223"/>
      <c r="BG272" s="223"/>
      <c r="BH272" s="223"/>
      <c r="BI272" s="223"/>
      <c r="BJ272" s="223"/>
      <c r="BK272" s="223"/>
      <c r="BL272" s="223"/>
      <c r="BM272" s="224">
        <v>1</v>
      </c>
    </row>
    <row r="273" spans="1:65">
      <c r="A273" s="30"/>
      <c r="B273" s="19">
        <v>1</v>
      </c>
      <c r="C273" s="9">
        <v>2</v>
      </c>
      <c r="D273" s="225">
        <v>179.99999999999997</v>
      </c>
      <c r="E273" s="222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3"/>
      <c r="AW273" s="223"/>
      <c r="AX273" s="223"/>
      <c r="AY273" s="223"/>
      <c r="AZ273" s="223"/>
      <c r="BA273" s="223"/>
      <c r="BB273" s="223"/>
      <c r="BC273" s="223"/>
      <c r="BD273" s="223"/>
      <c r="BE273" s="223"/>
      <c r="BF273" s="223"/>
      <c r="BG273" s="223"/>
      <c r="BH273" s="223"/>
      <c r="BI273" s="223"/>
      <c r="BJ273" s="223"/>
      <c r="BK273" s="223"/>
      <c r="BL273" s="223"/>
      <c r="BM273" s="224">
        <v>14</v>
      </c>
    </row>
    <row r="274" spans="1:65">
      <c r="A274" s="30"/>
      <c r="B274" s="20" t="s">
        <v>267</v>
      </c>
      <c r="C274" s="12"/>
      <c r="D274" s="229">
        <v>170</v>
      </c>
      <c r="E274" s="222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  <c r="AL274" s="223"/>
      <c r="AM274" s="223"/>
      <c r="AN274" s="223"/>
      <c r="AO274" s="223"/>
      <c r="AP274" s="223"/>
      <c r="AQ274" s="223"/>
      <c r="AR274" s="223"/>
      <c r="AS274" s="223"/>
      <c r="AT274" s="223"/>
      <c r="AU274" s="223"/>
      <c r="AV274" s="223"/>
      <c r="AW274" s="223"/>
      <c r="AX274" s="223"/>
      <c r="AY274" s="223"/>
      <c r="AZ274" s="223"/>
      <c r="BA274" s="223"/>
      <c r="BB274" s="223"/>
      <c r="BC274" s="223"/>
      <c r="BD274" s="223"/>
      <c r="BE274" s="223"/>
      <c r="BF274" s="223"/>
      <c r="BG274" s="223"/>
      <c r="BH274" s="223"/>
      <c r="BI274" s="223"/>
      <c r="BJ274" s="223"/>
      <c r="BK274" s="223"/>
      <c r="BL274" s="223"/>
      <c r="BM274" s="224">
        <v>16</v>
      </c>
    </row>
    <row r="275" spans="1:65">
      <c r="A275" s="30"/>
      <c r="B275" s="3" t="s">
        <v>268</v>
      </c>
      <c r="C275" s="29"/>
      <c r="D275" s="225">
        <v>170</v>
      </c>
      <c r="E275" s="222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  <c r="AL275" s="223"/>
      <c r="AM275" s="223"/>
      <c r="AN275" s="223"/>
      <c r="AO275" s="223"/>
      <c r="AP275" s="223"/>
      <c r="AQ275" s="223"/>
      <c r="AR275" s="223"/>
      <c r="AS275" s="223"/>
      <c r="AT275" s="223"/>
      <c r="AU275" s="223"/>
      <c r="AV275" s="223"/>
      <c r="AW275" s="223"/>
      <c r="AX275" s="223"/>
      <c r="AY275" s="223"/>
      <c r="AZ275" s="223"/>
      <c r="BA275" s="223"/>
      <c r="BB275" s="223"/>
      <c r="BC275" s="223"/>
      <c r="BD275" s="223"/>
      <c r="BE275" s="223"/>
      <c r="BF275" s="223"/>
      <c r="BG275" s="223"/>
      <c r="BH275" s="223"/>
      <c r="BI275" s="223"/>
      <c r="BJ275" s="223"/>
      <c r="BK275" s="223"/>
      <c r="BL275" s="223"/>
      <c r="BM275" s="224">
        <v>170</v>
      </c>
    </row>
    <row r="276" spans="1:65">
      <c r="A276" s="30"/>
      <c r="B276" s="3" t="s">
        <v>269</v>
      </c>
      <c r="C276" s="29"/>
      <c r="D276" s="225">
        <v>14.14213562373093</v>
      </c>
      <c r="E276" s="222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  <c r="AL276" s="223"/>
      <c r="AM276" s="223"/>
      <c r="AN276" s="223"/>
      <c r="AO276" s="223"/>
      <c r="AP276" s="223"/>
      <c r="AQ276" s="223"/>
      <c r="AR276" s="223"/>
      <c r="AS276" s="223"/>
      <c r="AT276" s="223"/>
      <c r="AU276" s="223"/>
      <c r="AV276" s="223"/>
      <c r="AW276" s="223"/>
      <c r="AX276" s="223"/>
      <c r="AY276" s="223"/>
      <c r="AZ276" s="223"/>
      <c r="BA276" s="223"/>
      <c r="BB276" s="223"/>
      <c r="BC276" s="223"/>
      <c r="BD276" s="223"/>
      <c r="BE276" s="223"/>
      <c r="BF276" s="223"/>
      <c r="BG276" s="223"/>
      <c r="BH276" s="223"/>
      <c r="BI276" s="223"/>
      <c r="BJ276" s="223"/>
      <c r="BK276" s="223"/>
      <c r="BL276" s="223"/>
      <c r="BM276" s="224">
        <v>20</v>
      </c>
    </row>
    <row r="277" spans="1:65">
      <c r="A277" s="30"/>
      <c r="B277" s="3" t="s">
        <v>87</v>
      </c>
      <c r="C277" s="29"/>
      <c r="D277" s="13">
        <v>8.3189033080770178E-2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270</v>
      </c>
      <c r="C278" s="29"/>
      <c r="D278" s="13">
        <v>0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271</v>
      </c>
      <c r="C279" s="47"/>
      <c r="D279" s="45" t="s">
        <v>272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9.5">
      <c r="B281" s="8" t="s">
        <v>648</v>
      </c>
      <c r="BM281" s="28" t="s">
        <v>327</v>
      </c>
    </row>
    <row r="282" spans="1:65" ht="19.5">
      <c r="A282" s="25" t="s">
        <v>353</v>
      </c>
      <c r="B282" s="18" t="s">
        <v>110</v>
      </c>
      <c r="C282" s="15" t="s">
        <v>111</v>
      </c>
      <c r="D282" s="16" t="s">
        <v>349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0">
        <v>0.63300000000000001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30"/>
      <c r="B287" s="19">
        <v>1</v>
      </c>
      <c r="C287" s="9">
        <v>2</v>
      </c>
      <c r="D287" s="23">
        <v>0.63500000000000001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15</v>
      </c>
    </row>
    <row r="288" spans="1:65">
      <c r="A288" s="30"/>
      <c r="B288" s="20" t="s">
        <v>267</v>
      </c>
      <c r="C288" s="12"/>
      <c r="D288" s="218">
        <v>0.63400000000000001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30"/>
      <c r="B289" s="3" t="s">
        <v>268</v>
      </c>
      <c r="C289" s="29"/>
      <c r="D289" s="23">
        <v>0.63400000000000001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0.63400000000000001</v>
      </c>
    </row>
    <row r="290" spans="1:65">
      <c r="A290" s="30"/>
      <c r="B290" s="3" t="s">
        <v>269</v>
      </c>
      <c r="C290" s="29"/>
      <c r="D290" s="23">
        <v>1.4142135623730963E-3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21</v>
      </c>
    </row>
    <row r="291" spans="1:65">
      <c r="A291" s="30"/>
      <c r="B291" s="3" t="s">
        <v>87</v>
      </c>
      <c r="C291" s="29"/>
      <c r="D291" s="13">
        <v>2.2306207608408461E-3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270</v>
      </c>
      <c r="C292" s="29"/>
      <c r="D292" s="13">
        <v>0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271</v>
      </c>
      <c r="C293" s="47"/>
      <c r="D293" s="45" t="s">
        <v>272</v>
      </c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649</v>
      </c>
      <c r="BM295" s="28" t="s">
        <v>327</v>
      </c>
    </row>
    <row r="296" spans="1:65" ht="15">
      <c r="A296" s="25" t="s">
        <v>66</v>
      </c>
      <c r="B296" s="18" t="s">
        <v>110</v>
      </c>
      <c r="C296" s="15" t="s">
        <v>111</v>
      </c>
      <c r="D296" s="16" t="s">
        <v>349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9">
        <v>70.000000000000014</v>
      </c>
      <c r="E300" s="222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  <c r="AL300" s="223"/>
      <c r="AM300" s="223"/>
      <c r="AN300" s="223"/>
      <c r="AO300" s="223"/>
      <c r="AP300" s="223"/>
      <c r="AQ300" s="223"/>
      <c r="AR300" s="223"/>
      <c r="AS300" s="223"/>
      <c r="AT300" s="223"/>
      <c r="AU300" s="223"/>
      <c r="AV300" s="223"/>
      <c r="AW300" s="223"/>
      <c r="AX300" s="223"/>
      <c r="AY300" s="223"/>
      <c r="AZ300" s="223"/>
      <c r="BA300" s="223"/>
      <c r="BB300" s="223"/>
      <c r="BC300" s="223"/>
      <c r="BD300" s="223"/>
      <c r="BE300" s="223"/>
      <c r="BF300" s="223"/>
      <c r="BG300" s="223"/>
      <c r="BH300" s="223"/>
      <c r="BI300" s="223"/>
      <c r="BJ300" s="223"/>
      <c r="BK300" s="223"/>
      <c r="BL300" s="223"/>
      <c r="BM300" s="224">
        <v>1</v>
      </c>
    </row>
    <row r="301" spans="1:65">
      <c r="A301" s="30"/>
      <c r="B301" s="19">
        <v>1</v>
      </c>
      <c r="C301" s="9">
        <v>2</v>
      </c>
      <c r="D301" s="225">
        <v>80</v>
      </c>
      <c r="E301" s="222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  <c r="AL301" s="223"/>
      <c r="AM301" s="223"/>
      <c r="AN301" s="223"/>
      <c r="AO301" s="223"/>
      <c r="AP301" s="223"/>
      <c r="AQ301" s="223"/>
      <c r="AR301" s="223"/>
      <c r="AS301" s="223"/>
      <c r="AT301" s="223"/>
      <c r="AU301" s="223"/>
      <c r="AV301" s="223"/>
      <c r="AW301" s="223"/>
      <c r="AX301" s="223"/>
      <c r="AY301" s="223"/>
      <c r="AZ301" s="223"/>
      <c r="BA301" s="223"/>
      <c r="BB301" s="223"/>
      <c r="BC301" s="223"/>
      <c r="BD301" s="223"/>
      <c r="BE301" s="223"/>
      <c r="BF301" s="223"/>
      <c r="BG301" s="223"/>
      <c r="BH301" s="223"/>
      <c r="BI301" s="223"/>
      <c r="BJ301" s="223"/>
      <c r="BK301" s="223"/>
      <c r="BL301" s="223"/>
      <c r="BM301" s="224">
        <v>16</v>
      </c>
    </row>
    <row r="302" spans="1:65">
      <c r="A302" s="30"/>
      <c r="B302" s="20" t="s">
        <v>267</v>
      </c>
      <c r="C302" s="12"/>
      <c r="D302" s="229">
        <v>75</v>
      </c>
      <c r="E302" s="222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  <c r="AL302" s="223"/>
      <c r="AM302" s="223"/>
      <c r="AN302" s="223"/>
      <c r="AO302" s="223"/>
      <c r="AP302" s="223"/>
      <c r="AQ302" s="223"/>
      <c r="AR302" s="223"/>
      <c r="AS302" s="223"/>
      <c r="AT302" s="223"/>
      <c r="AU302" s="223"/>
      <c r="AV302" s="223"/>
      <c r="AW302" s="223"/>
      <c r="AX302" s="223"/>
      <c r="AY302" s="223"/>
      <c r="AZ302" s="223"/>
      <c r="BA302" s="223"/>
      <c r="BB302" s="223"/>
      <c r="BC302" s="223"/>
      <c r="BD302" s="223"/>
      <c r="BE302" s="223"/>
      <c r="BF302" s="223"/>
      <c r="BG302" s="223"/>
      <c r="BH302" s="223"/>
      <c r="BI302" s="223"/>
      <c r="BJ302" s="223"/>
      <c r="BK302" s="223"/>
      <c r="BL302" s="223"/>
      <c r="BM302" s="224">
        <v>16</v>
      </c>
    </row>
    <row r="303" spans="1:65">
      <c r="A303" s="30"/>
      <c r="B303" s="3" t="s">
        <v>268</v>
      </c>
      <c r="C303" s="29"/>
      <c r="D303" s="225">
        <v>75</v>
      </c>
      <c r="E303" s="222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  <c r="AL303" s="223"/>
      <c r="AM303" s="223"/>
      <c r="AN303" s="223"/>
      <c r="AO303" s="223"/>
      <c r="AP303" s="223"/>
      <c r="AQ303" s="223"/>
      <c r="AR303" s="223"/>
      <c r="AS303" s="223"/>
      <c r="AT303" s="223"/>
      <c r="AU303" s="223"/>
      <c r="AV303" s="223"/>
      <c r="AW303" s="223"/>
      <c r="AX303" s="223"/>
      <c r="AY303" s="223"/>
      <c r="AZ303" s="223"/>
      <c r="BA303" s="223"/>
      <c r="BB303" s="223"/>
      <c r="BC303" s="223"/>
      <c r="BD303" s="223"/>
      <c r="BE303" s="223"/>
      <c r="BF303" s="223"/>
      <c r="BG303" s="223"/>
      <c r="BH303" s="223"/>
      <c r="BI303" s="223"/>
      <c r="BJ303" s="223"/>
      <c r="BK303" s="223"/>
      <c r="BL303" s="223"/>
      <c r="BM303" s="224">
        <v>75</v>
      </c>
    </row>
    <row r="304" spans="1:65">
      <c r="A304" s="30"/>
      <c r="B304" s="3" t="s">
        <v>269</v>
      </c>
      <c r="C304" s="29"/>
      <c r="D304" s="225">
        <v>7.0710678118654648</v>
      </c>
      <c r="E304" s="222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3"/>
      <c r="AG304" s="223"/>
      <c r="AH304" s="223"/>
      <c r="AI304" s="223"/>
      <c r="AJ304" s="223"/>
      <c r="AK304" s="223"/>
      <c r="AL304" s="223"/>
      <c r="AM304" s="223"/>
      <c r="AN304" s="223"/>
      <c r="AO304" s="223"/>
      <c r="AP304" s="223"/>
      <c r="AQ304" s="223"/>
      <c r="AR304" s="223"/>
      <c r="AS304" s="223"/>
      <c r="AT304" s="223"/>
      <c r="AU304" s="223"/>
      <c r="AV304" s="223"/>
      <c r="AW304" s="223"/>
      <c r="AX304" s="223"/>
      <c r="AY304" s="223"/>
      <c r="AZ304" s="223"/>
      <c r="BA304" s="223"/>
      <c r="BB304" s="223"/>
      <c r="BC304" s="223"/>
      <c r="BD304" s="223"/>
      <c r="BE304" s="223"/>
      <c r="BF304" s="223"/>
      <c r="BG304" s="223"/>
      <c r="BH304" s="223"/>
      <c r="BI304" s="223"/>
      <c r="BJ304" s="223"/>
      <c r="BK304" s="223"/>
      <c r="BL304" s="223"/>
      <c r="BM304" s="224">
        <v>22</v>
      </c>
    </row>
    <row r="305" spans="1:65">
      <c r="A305" s="30"/>
      <c r="B305" s="3" t="s">
        <v>87</v>
      </c>
      <c r="C305" s="29"/>
      <c r="D305" s="13">
        <v>9.4280904158206197E-2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270</v>
      </c>
      <c r="C306" s="29"/>
      <c r="D306" s="13">
        <v>0</v>
      </c>
      <c r="E306" s="15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271</v>
      </c>
      <c r="C307" s="47"/>
      <c r="D307" s="45" t="s">
        <v>272</v>
      </c>
      <c r="E307" s="15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650</v>
      </c>
      <c r="BM309" s="28" t="s">
        <v>327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349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9">
        <v>80</v>
      </c>
      <c r="E314" s="222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4">
        <v>1</v>
      </c>
    </row>
    <row r="315" spans="1:65">
      <c r="A315" s="30"/>
      <c r="B315" s="19">
        <v>1</v>
      </c>
      <c r="C315" s="9">
        <v>2</v>
      </c>
      <c r="D315" s="225">
        <v>80</v>
      </c>
      <c r="E315" s="222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4">
        <v>17</v>
      </c>
    </row>
    <row r="316" spans="1:65">
      <c r="A316" s="30"/>
      <c r="B316" s="20" t="s">
        <v>267</v>
      </c>
      <c r="C316" s="12"/>
      <c r="D316" s="229">
        <v>80</v>
      </c>
      <c r="E316" s="222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4">
        <v>16</v>
      </c>
    </row>
    <row r="317" spans="1:65">
      <c r="A317" s="30"/>
      <c r="B317" s="3" t="s">
        <v>268</v>
      </c>
      <c r="C317" s="29"/>
      <c r="D317" s="225">
        <v>80</v>
      </c>
      <c r="E317" s="222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4">
        <v>80</v>
      </c>
    </row>
    <row r="318" spans="1:65">
      <c r="A318" s="30"/>
      <c r="B318" s="3" t="s">
        <v>269</v>
      </c>
      <c r="C318" s="29"/>
      <c r="D318" s="225">
        <v>0</v>
      </c>
      <c r="E318" s="222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4">
        <v>23</v>
      </c>
    </row>
    <row r="319" spans="1:65">
      <c r="A319" s="30"/>
      <c r="B319" s="3" t="s">
        <v>87</v>
      </c>
      <c r="C319" s="29"/>
      <c r="D319" s="13">
        <v>0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270</v>
      </c>
      <c r="C320" s="29"/>
      <c r="D320" s="13">
        <v>0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271</v>
      </c>
      <c r="C321" s="47"/>
      <c r="D321" s="45" t="s">
        <v>272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651</v>
      </c>
      <c r="BM323" s="28" t="s">
        <v>327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349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9">
        <v>250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30"/>
      <c r="B329" s="19">
        <v>1</v>
      </c>
      <c r="C329" s="9">
        <v>2</v>
      </c>
      <c r="D329" s="225">
        <v>270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18</v>
      </c>
    </row>
    <row r="330" spans="1:65">
      <c r="A330" s="30"/>
      <c r="B330" s="20" t="s">
        <v>267</v>
      </c>
      <c r="C330" s="12"/>
      <c r="D330" s="229">
        <v>260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30"/>
      <c r="B331" s="3" t="s">
        <v>268</v>
      </c>
      <c r="C331" s="29"/>
      <c r="D331" s="225">
        <v>260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260</v>
      </c>
    </row>
    <row r="332" spans="1:65">
      <c r="A332" s="30"/>
      <c r="B332" s="3" t="s">
        <v>269</v>
      </c>
      <c r="C332" s="29"/>
      <c r="D332" s="225">
        <v>14.142135623730951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24</v>
      </c>
    </row>
    <row r="333" spans="1:65">
      <c r="A333" s="30"/>
      <c r="B333" s="3" t="s">
        <v>87</v>
      </c>
      <c r="C333" s="29"/>
      <c r="D333" s="13">
        <v>5.4392829322042119E-2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270</v>
      </c>
      <c r="C334" s="29"/>
      <c r="D334" s="13">
        <v>0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271</v>
      </c>
      <c r="C335" s="47"/>
      <c r="D335" s="45" t="s">
        <v>272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65:65">
      <c r="BM337" s="56"/>
    </row>
    <row r="338" spans="65:65">
      <c r="BM338" s="56"/>
    </row>
    <row r="339" spans="65:65">
      <c r="BM339" s="56"/>
    </row>
    <row r="340" spans="65:65">
      <c r="BM340" s="56"/>
    </row>
    <row r="341" spans="65:65">
      <c r="BM341" s="56"/>
    </row>
    <row r="342" spans="65:65">
      <c r="BM342" s="56"/>
    </row>
    <row r="343" spans="65:65">
      <c r="BM343" s="56"/>
    </row>
    <row r="344" spans="65:65">
      <c r="BM344" s="56"/>
    </row>
    <row r="345" spans="65:65">
      <c r="BM345" s="56"/>
    </row>
    <row r="346" spans="65:65">
      <c r="BM346" s="56"/>
    </row>
    <row r="347" spans="65:65">
      <c r="BM347" s="56"/>
    </row>
    <row r="348" spans="65:65">
      <c r="BM348" s="56"/>
    </row>
    <row r="349" spans="65:65">
      <c r="BM349" s="56"/>
    </row>
    <row r="350" spans="65:65">
      <c r="BM350" s="56"/>
    </row>
    <row r="351" spans="65:65">
      <c r="BM351" s="56"/>
    </row>
    <row r="352" spans="65:65">
      <c r="BM352" s="56"/>
    </row>
    <row r="353" spans="65:65">
      <c r="BM353" s="56"/>
    </row>
    <row r="354" spans="65:65">
      <c r="BM354" s="56"/>
    </row>
    <row r="355" spans="65:65">
      <c r="BM355" s="56"/>
    </row>
    <row r="356" spans="65:65">
      <c r="BM356" s="56"/>
    </row>
    <row r="357" spans="65:65">
      <c r="BM357" s="56"/>
    </row>
    <row r="358" spans="65:65">
      <c r="BM358" s="56"/>
    </row>
    <row r="359" spans="65:65">
      <c r="BM359" s="56"/>
    </row>
    <row r="360" spans="65:65">
      <c r="BM360" s="56"/>
    </row>
    <row r="361" spans="65:65">
      <c r="BM361" s="56"/>
    </row>
    <row r="362" spans="65:65">
      <c r="BM362" s="56"/>
    </row>
    <row r="363" spans="65:65">
      <c r="BM363" s="56"/>
    </row>
    <row r="364" spans="65:65">
      <c r="BM364" s="56"/>
    </row>
    <row r="365" spans="65:65">
      <c r="BM365" s="56"/>
    </row>
    <row r="366" spans="65:65">
      <c r="BM366" s="56"/>
    </row>
    <row r="367" spans="65:65">
      <c r="BM367" s="56"/>
    </row>
    <row r="368" spans="65:65">
      <c r="BM368" s="56"/>
    </row>
    <row r="369" spans="65:65">
      <c r="BM369" s="56"/>
    </row>
    <row r="370" spans="65:65">
      <c r="BM370" s="56"/>
    </row>
    <row r="371" spans="65:65">
      <c r="BM371" s="56"/>
    </row>
    <row r="372" spans="65:65">
      <c r="BM372" s="56"/>
    </row>
    <row r="373" spans="65:65">
      <c r="BM373" s="56"/>
    </row>
    <row r="374" spans="65:65">
      <c r="BM374" s="56"/>
    </row>
    <row r="375" spans="65:65">
      <c r="BM375" s="56"/>
    </row>
    <row r="376" spans="65:65">
      <c r="BM376" s="56"/>
    </row>
    <row r="377" spans="65:65">
      <c r="BM377" s="56"/>
    </row>
    <row r="378" spans="65:65">
      <c r="BM378" s="56"/>
    </row>
    <row r="379" spans="65:65">
      <c r="BM379" s="56"/>
    </row>
    <row r="380" spans="65:65">
      <c r="BM380" s="56"/>
    </row>
    <row r="381" spans="65:65">
      <c r="BM381" s="56"/>
    </row>
    <row r="382" spans="65:65">
      <c r="BM382" s="56"/>
    </row>
    <row r="383" spans="65:65">
      <c r="BM383" s="56"/>
    </row>
    <row r="384" spans="65:65">
      <c r="BM384" s="56"/>
    </row>
    <row r="385" spans="65:65">
      <c r="BM385" s="56"/>
    </row>
    <row r="386" spans="65:65">
      <c r="BM386" s="56"/>
    </row>
    <row r="387" spans="65:65">
      <c r="BM387" s="56"/>
    </row>
    <row r="388" spans="65:65">
      <c r="BM388" s="56"/>
    </row>
    <row r="389" spans="65:65">
      <c r="BM389" s="57"/>
    </row>
    <row r="390" spans="65:65">
      <c r="BM390" s="58"/>
    </row>
    <row r="391" spans="65:65">
      <c r="BM391" s="58"/>
    </row>
    <row r="392" spans="65:65">
      <c r="BM392" s="58"/>
    </row>
    <row r="393" spans="65:65">
      <c r="BM393" s="58"/>
    </row>
    <row r="394" spans="65:65">
      <c r="BM394" s="58"/>
    </row>
    <row r="395" spans="65:65">
      <c r="BM395" s="58"/>
    </row>
    <row r="396" spans="65:65">
      <c r="BM396" s="58"/>
    </row>
    <row r="397" spans="65:65">
      <c r="BM397" s="58"/>
    </row>
    <row r="398" spans="65:65">
      <c r="BM398" s="58"/>
    </row>
    <row r="399" spans="65:65">
      <c r="BM399" s="58"/>
    </row>
    <row r="400" spans="65:65">
      <c r="BM400" s="58"/>
    </row>
    <row r="401" spans="65:65">
      <c r="BM401" s="58"/>
    </row>
    <row r="402" spans="65:65">
      <c r="BM402" s="58"/>
    </row>
    <row r="403" spans="65:65">
      <c r="BM403" s="58"/>
    </row>
    <row r="404" spans="65:65">
      <c r="BM404" s="58"/>
    </row>
    <row r="405" spans="65:65">
      <c r="BM405" s="58"/>
    </row>
    <row r="406" spans="65:65">
      <c r="BM406" s="58"/>
    </row>
    <row r="407" spans="65:65">
      <c r="BM407" s="58"/>
    </row>
    <row r="408" spans="65:65">
      <c r="BM408" s="58"/>
    </row>
    <row r="409" spans="65:65">
      <c r="BM409" s="58"/>
    </row>
    <row r="410" spans="65:65">
      <c r="BM410" s="58"/>
    </row>
    <row r="411" spans="65:65">
      <c r="BM411" s="58"/>
    </row>
    <row r="412" spans="65:65">
      <c r="BM412" s="58"/>
    </row>
    <row r="413" spans="65:65">
      <c r="BM413" s="58"/>
    </row>
    <row r="414" spans="65:65">
      <c r="BM414" s="58"/>
    </row>
    <row r="415" spans="65:65">
      <c r="BM415" s="58"/>
    </row>
    <row r="416" spans="65:65">
      <c r="BM416" s="58"/>
    </row>
    <row r="417" spans="65:65">
      <c r="BM417" s="58"/>
    </row>
    <row r="418" spans="65:65">
      <c r="BM418" s="58"/>
    </row>
    <row r="419" spans="65:65">
      <c r="BM419" s="58"/>
    </row>
    <row r="420" spans="65:65">
      <c r="BM420" s="58"/>
    </row>
    <row r="421" spans="65:65">
      <c r="BM421" s="58"/>
    </row>
    <row r="422" spans="65:65">
      <c r="BM422" s="58"/>
    </row>
    <row r="423" spans="65:65">
      <c r="BM423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06B1-795B-4004-8E3C-CB0CBC647667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8">
      <c r="B1" s="8" t="s">
        <v>652</v>
      </c>
      <c r="BM1" s="28" t="s">
        <v>327</v>
      </c>
    </row>
    <row r="2" spans="1:66" ht="18">
      <c r="A2" s="25" t="s">
        <v>496</v>
      </c>
      <c r="B2" s="18" t="s">
        <v>110</v>
      </c>
      <c r="C2" s="15" t="s">
        <v>111</v>
      </c>
      <c r="D2" s="16" t="s">
        <v>349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354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1.43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1.41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267</v>
      </c>
      <c r="C8" s="12"/>
      <c r="D8" s="22">
        <v>1.42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1.42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1.42</v>
      </c>
      <c r="BN9" s="28"/>
    </row>
    <row r="10" spans="1:66">
      <c r="A10" s="30"/>
      <c r="B10" s="3" t="s">
        <v>269</v>
      </c>
      <c r="C10" s="29"/>
      <c r="D10" s="23">
        <v>1.4142135623730963E-2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87</v>
      </c>
      <c r="C11" s="29"/>
      <c r="D11" s="13">
        <v>9.9592504392471571E-3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>
      <c r="BM15" s="56"/>
    </row>
    <row r="16" spans="1:66">
      <c r="BM16" s="56"/>
    </row>
    <row r="17" spans="65:65">
      <c r="BM17" s="56"/>
    </row>
    <row r="18" spans="65:65">
      <c r="BM18" s="56"/>
    </row>
    <row r="19" spans="65:65">
      <c r="BM19" s="56"/>
    </row>
    <row r="20" spans="65:65">
      <c r="BM20" s="56"/>
    </row>
    <row r="21" spans="65:65">
      <c r="BM21" s="56"/>
    </row>
    <row r="22" spans="65:65">
      <c r="BM22" s="56"/>
    </row>
    <row r="23" spans="65:65">
      <c r="BM23" s="56"/>
    </row>
    <row r="24" spans="65:65">
      <c r="BM24" s="56"/>
    </row>
    <row r="25" spans="65:65">
      <c r="BM25" s="56"/>
    </row>
    <row r="26" spans="65:65">
      <c r="BM26" s="56"/>
    </row>
    <row r="27" spans="65:65">
      <c r="BM27" s="56"/>
    </row>
    <row r="28" spans="65:65">
      <c r="BM28" s="56"/>
    </row>
    <row r="29" spans="65:65">
      <c r="BM29" s="56"/>
    </row>
    <row r="30" spans="65:65">
      <c r="BM30" s="56"/>
    </row>
    <row r="31" spans="65:65">
      <c r="BM31" s="56"/>
    </row>
    <row r="32" spans="65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4BEC-086B-40B4-9400-7219C65BF4EA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653</v>
      </c>
      <c r="BM1" s="28" t="s">
        <v>327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349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355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 t="s">
        <v>105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6" t="s">
        <v>105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30"/>
      <c r="B8" s="20" t="s">
        <v>267</v>
      </c>
      <c r="C8" s="12"/>
      <c r="D8" s="218" t="s">
        <v>754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3" t="s">
        <v>268</v>
      </c>
      <c r="C9" s="29"/>
      <c r="D9" s="23" t="s">
        <v>754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 t="s">
        <v>105</v>
      </c>
      <c r="BN9" s="28"/>
    </row>
    <row r="10" spans="1:66">
      <c r="A10" s="30"/>
      <c r="B10" s="3" t="s">
        <v>269</v>
      </c>
      <c r="C10" s="29"/>
      <c r="D10" s="23" t="s">
        <v>754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28</v>
      </c>
    </row>
    <row r="11" spans="1:66">
      <c r="A11" s="30"/>
      <c r="B11" s="3" t="s">
        <v>87</v>
      </c>
      <c r="C11" s="29"/>
      <c r="D11" s="13" t="s">
        <v>754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 t="s">
        <v>754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654</v>
      </c>
      <c r="BM15" s="28" t="s">
        <v>327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349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355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9">
        <v>263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264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12</v>
      </c>
    </row>
    <row r="22" spans="1:65">
      <c r="A22" s="30"/>
      <c r="B22" s="20" t="s">
        <v>267</v>
      </c>
      <c r="C22" s="12"/>
      <c r="D22" s="229">
        <v>263.5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268</v>
      </c>
      <c r="C23" s="29"/>
      <c r="D23" s="225">
        <v>263.5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263.5</v>
      </c>
    </row>
    <row r="24" spans="1:65">
      <c r="A24" s="30"/>
      <c r="B24" s="3" t="s">
        <v>269</v>
      </c>
      <c r="C24" s="29"/>
      <c r="D24" s="225">
        <v>0.70710678118654757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29</v>
      </c>
    </row>
    <row r="25" spans="1:65">
      <c r="A25" s="30"/>
      <c r="B25" s="3" t="s">
        <v>87</v>
      </c>
      <c r="C25" s="29"/>
      <c r="D25" s="13">
        <v>2.6835171961538807E-3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270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271</v>
      </c>
      <c r="C27" s="47"/>
      <c r="D27" s="45" t="s">
        <v>272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655</v>
      </c>
      <c r="BM29" s="28" t="s">
        <v>327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349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355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9">
        <v>995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999.00000000000011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13</v>
      </c>
    </row>
    <row r="36" spans="1:65">
      <c r="A36" s="30"/>
      <c r="B36" s="20" t="s">
        <v>267</v>
      </c>
      <c r="C36" s="12"/>
      <c r="D36" s="229">
        <v>997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268</v>
      </c>
      <c r="C37" s="29"/>
      <c r="D37" s="225">
        <v>997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997</v>
      </c>
    </row>
    <row r="38" spans="1:65">
      <c r="A38" s="30"/>
      <c r="B38" s="3" t="s">
        <v>269</v>
      </c>
      <c r="C38" s="29"/>
      <c r="D38" s="225">
        <v>2.8284271247462707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30</v>
      </c>
    </row>
    <row r="39" spans="1:65">
      <c r="A39" s="30"/>
      <c r="B39" s="3" t="s">
        <v>87</v>
      </c>
      <c r="C39" s="29"/>
      <c r="D39" s="13">
        <v>2.8369379385619563E-3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270</v>
      </c>
      <c r="C40" s="29"/>
      <c r="D40" s="13">
        <v>0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271</v>
      </c>
      <c r="C41" s="47"/>
      <c r="D41" s="45" t="s">
        <v>272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656</v>
      </c>
      <c r="BM43" s="28" t="s">
        <v>327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349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355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3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267</v>
      </c>
      <c r="C50" s="12"/>
      <c r="D50" s="22">
        <v>2.9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2.9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2.9</v>
      </c>
    </row>
    <row r="52" spans="1:65">
      <c r="A52" s="30"/>
      <c r="B52" s="3" t="s">
        <v>269</v>
      </c>
      <c r="C52" s="29"/>
      <c r="D52" s="23">
        <v>0.14142135623730964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87</v>
      </c>
      <c r="C53" s="29"/>
      <c r="D53" s="13">
        <v>4.8765984909417116E-2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270</v>
      </c>
      <c r="C54" s="29"/>
      <c r="D54" s="13">
        <v>0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271</v>
      </c>
      <c r="C55" s="47"/>
      <c r="D55" s="45" t="s">
        <v>272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657</v>
      </c>
      <c r="BM57" s="28" t="s">
        <v>327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349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355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1">
        <v>0.56000000000000005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0.6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267</v>
      </c>
      <c r="C64" s="12"/>
      <c r="D64" s="22">
        <v>0.58000000000000007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0.58000000000000007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0.57999999999999996</v>
      </c>
    </row>
    <row r="66" spans="1:65">
      <c r="A66" s="30"/>
      <c r="B66" s="3" t="s">
        <v>269</v>
      </c>
      <c r="C66" s="29"/>
      <c r="D66" s="23">
        <v>2.8284271247461849E-2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87</v>
      </c>
      <c r="C67" s="29"/>
      <c r="D67" s="13">
        <v>4.8765984909416978E-2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270</v>
      </c>
      <c r="C68" s="29"/>
      <c r="D68" s="13">
        <v>2.2204460492503131E-16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271</v>
      </c>
      <c r="C69" s="47"/>
      <c r="D69" s="45" t="s">
        <v>272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658</v>
      </c>
      <c r="BM71" s="28" t="s">
        <v>327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349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355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1">
        <v>0.2</v>
      </c>
      <c r="E76" s="15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0.1</v>
      </c>
      <c r="E77" s="15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267</v>
      </c>
      <c r="C78" s="12"/>
      <c r="D78" s="22">
        <v>0.15000000000000002</v>
      </c>
      <c r="E78" s="15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0.15000000000000002</v>
      </c>
      <c r="E79" s="15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0.15</v>
      </c>
    </row>
    <row r="80" spans="1:65">
      <c r="A80" s="30"/>
      <c r="B80" s="3" t="s">
        <v>269</v>
      </c>
      <c r="C80" s="29"/>
      <c r="D80" s="23">
        <v>7.0710678118654738E-2</v>
      </c>
      <c r="E80" s="15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87</v>
      </c>
      <c r="C81" s="29"/>
      <c r="D81" s="13">
        <v>0.47140452079103151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270</v>
      </c>
      <c r="C82" s="29"/>
      <c r="D82" s="13">
        <v>2.2204460492503131E-16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271</v>
      </c>
      <c r="C83" s="47"/>
      <c r="D83" s="45" t="s">
        <v>272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659</v>
      </c>
      <c r="BM85" s="28" t="s">
        <v>327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349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355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9">
        <v>77.5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78.7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28</v>
      </c>
    </row>
    <row r="92" spans="1:65">
      <c r="A92" s="30"/>
      <c r="B92" s="20" t="s">
        <v>267</v>
      </c>
      <c r="C92" s="12"/>
      <c r="D92" s="229">
        <v>78.099999999999994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268</v>
      </c>
      <c r="C93" s="29"/>
      <c r="D93" s="225">
        <v>78.099999999999994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78.099999999999994</v>
      </c>
    </row>
    <row r="94" spans="1:65">
      <c r="A94" s="30"/>
      <c r="B94" s="3" t="s">
        <v>269</v>
      </c>
      <c r="C94" s="29"/>
      <c r="D94" s="225">
        <v>0.84852813742385902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34</v>
      </c>
    </row>
    <row r="95" spans="1:65">
      <c r="A95" s="30"/>
      <c r="B95" s="3" t="s">
        <v>87</v>
      </c>
      <c r="C95" s="29"/>
      <c r="D95" s="13">
        <v>1.0864636842815098E-2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270</v>
      </c>
      <c r="C96" s="29"/>
      <c r="D96" s="13">
        <v>0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271</v>
      </c>
      <c r="C97" s="47"/>
      <c r="D97" s="45" t="s">
        <v>272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660</v>
      </c>
      <c r="BM99" s="28" t="s">
        <v>327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349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355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0">
        <v>13.8</v>
      </c>
      <c r="E104" s="231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3">
        <v>1</v>
      </c>
    </row>
    <row r="105" spans="1:65">
      <c r="A105" s="30"/>
      <c r="B105" s="19">
        <v>1</v>
      </c>
      <c r="C105" s="9">
        <v>2</v>
      </c>
      <c r="D105" s="234">
        <v>14.4</v>
      </c>
      <c r="E105" s="231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  <c r="BL105" s="232"/>
      <c r="BM105" s="233">
        <v>16</v>
      </c>
    </row>
    <row r="106" spans="1:65">
      <c r="A106" s="30"/>
      <c r="B106" s="20" t="s">
        <v>267</v>
      </c>
      <c r="C106" s="12"/>
      <c r="D106" s="236">
        <v>14.100000000000001</v>
      </c>
      <c r="E106" s="231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233">
        <v>16</v>
      </c>
    </row>
    <row r="107" spans="1:65">
      <c r="A107" s="30"/>
      <c r="B107" s="3" t="s">
        <v>268</v>
      </c>
      <c r="C107" s="29"/>
      <c r="D107" s="234">
        <v>14.100000000000001</v>
      </c>
      <c r="E107" s="231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32"/>
      <c r="BG107" s="232"/>
      <c r="BH107" s="232"/>
      <c r="BI107" s="232"/>
      <c r="BJ107" s="232"/>
      <c r="BK107" s="232"/>
      <c r="BL107" s="232"/>
      <c r="BM107" s="233">
        <v>14.1</v>
      </c>
    </row>
    <row r="108" spans="1:65">
      <c r="A108" s="30"/>
      <c r="B108" s="3" t="s">
        <v>269</v>
      </c>
      <c r="C108" s="29"/>
      <c r="D108" s="234">
        <v>0.42426406871192823</v>
      </c>
      <c r="E108" s="231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32"/>
      <c r="BG108" s="232"/>
      <c r="BH108" s="232"/>
      <c r="BI108" s="232"/>
      <c r="BJ108" s="232"/>
      <c r="BK108" s="232"/>
      <c r="BL108" s="232"/>
      <c r="BM108" s="233">
        <v>35</v>
      </c>
    </row>
    <row r="109" spans="1:65">
      <c r="A109" s="30"/>
      <c r="B109" s="3" t="s">
        <v>87</v>
      </c>
      <c r="C109" s="29"/>
      <c r="D109" s="13">
        <v>3.0089650263257318E-2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270</v>
      </c>
      <c r="C110" s="29"/>
      <c r="D110" s="13">
        <v>2.2204460492503131E-16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271</v>
      </c>
      <c r="C111" s="47"/>
      <c r="D111" s="45" t="s">
        <v>272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661</v>
      </c>
      <c r="BM113" s="28" t="s">
        <v>327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349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355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9">
        <v>59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</v>
      </c>
    </row>
    <row r="119" spans="1:65">
      <c r="A119" s="30"/>
      <c r="B119" s="19">
        <v>1</v>
      </c>
      <c r="C119" s="9">
        <v>2</v>
      </c>
      <c r="D119" s="225">
        <v>56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4">
        <v>17</v>
      </c>
    </row>
    <row r="120" spans="1:65">
      <c r="A120" s="30"/>
      <c r="B120" s="20" t="s">
        <v>267</v>
      </c>
      <c r="C120" s="12"/>
      <c r="D120" s="229">
        <v>57.5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4">
        <v>16</v>
      </c>
    </row>
    <row r="121" spans="1:65">
      <c r="A121" s="30"/>
      <c r="B121" s="3" t="s">
        <v>268</v>
      </c>
      <c r="C121" s="29"/>
      <c r="D121" s="225">
        <v>57.5</v>
      </c>
      <c r="E121" s="222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4">
        <v>57.5</v>
      </c>
    </row>
    <row r="122" spans="1:65">
      <c r="A122" s="30"/>
      <c r="B122" s="3" t="s">
        <v>269</v>
      </c>
      <c r="C122" s="29"/>
      <c r="D122" s="225">
        <v>2.1213203435596424</v>
      </c>
      <c r="E122" s="222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4">
        <v>36</v>
      </c>
    </row>
    <row r="123" spans="1:65">
      <c r="A123" s="30"/>
      <c r="B123" s="3" t="s">
        <v>87</v>
      </c>
      <c r="C123" s="29"/>
      <c r="D123" s="13">
        <v>3.689252771408074E-2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0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662</v>
      </c>
      <c r="BM127" s="28" t="s">
        <v>327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349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355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30">
        <v>10.6</v>
      </c>
      <c r="E132" s="231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  <c r="BL132" s="232"/>
      <c r="BM132" s="233">
        <v>1</v>
      </c>
    </row>
    <row r="133" spans="1:65">
      <c r="A133" s="30"/>
      <c r="B133" s="19">
        <v>1</v>
      </c>
      <c r="C133" s="9">
        <v>2</v>
      </c>
      <c r="D133" s="234">
        <v>10.4</v>
      </c>
      <c r="E133" s="231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  <c r="AV133" s="232"/>
      <c r="AW133" s="232"/>
      <c r="AX133" s="232"/>
      <c r="AY133" s="232"/>
      <c r="AZ133" s="232"/>
      <c r="BA133" s="232"/>
      <c r="BB133" s="232"/>
      <c r="BC133" s="232"/>
      <c r="BD133" s="232"/>
      <c r="BE133" s="232"/>
      <c r="BF133" s="232"/>
      <c r="BG133" s="232"/>
      <c r="BH133" s="232"/>
      <c r="BI133" s="232"/>
      <c r="BJ133" s="232"/>
      <c r="BK133" s="232"/>
      <c r="BL133" s="232"/>
      <c r="BM133" s="233">
        <v>31</v>
      </c>
    </row>
    <row r="134" spans="1:65">
      <c r="A134" s="30"/>
      <c r="B134" s="20" t="s">
        <v>267</v>
      </c>
      <c r="C134" s="12"/>
      <c r="D134" s="236">
        <v>10.5</v>
      </c>
      <c r="E134" s="231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F134" s="232"/>
      <c r="BG134" s="232"/>
      <c r="BH134" s="232"/>
      <c r="BI134" s="232"/>
      <c r="BJ134" s="232"/>
      <c r="BK134" s="232"/>
      <c r="BL134" s="232"/>
      <c r="BM134" s="233">
        <v>16</v>
      </c>
    </row>
    <row r="135" spans="1:65">
      <c r="A135" s="30"/>
      <c r="B135" s="3" t="s">
        <v>268</v>
      </c>
      <c r="C135" s="29"/>
      <c r="D135" s="234">
        <v>10.5</v>
      </c>
      <c r="E135" s="231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/>
      <c r="BG135" s="232"/>
      <c r="BH135" s="232"/>
      <c r="BI135" s="232"/>
      <c r="BJ135" s="232"/>
      <c r="BK135" s="232"/>
      <c r="BL135" s="232"/>
      <c r="BM135" s="233">
        <v>10.5</v>
      </c>
    </row>
    <row r="136" spans="1:65">
      <c r="A136" s="30"/>
      <c r="B136" s="3" t="s">
        <v>269</v>
      </c>
      <c r="C136" s="29"/>
      <c r="D136" s="234">
        <v>0.141421356237309</v>
      </c>
      <c r="E136" s="231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/>
      <c r="BG136" s="232"/>
      <c r="BH136" s="232"/>
      <c r="BI136" s="232"/>
      <c r="BJ136" s="232"/>
      <c r="BK136" s="232"/>
      <c r="BL136" s="232"/>
      <c r="BM136" s="233">
        <v>37</v>
      </c>
    </row>
    <row r="137" spans="1:65">
      <c r="A137" s="30"/>
      <c r="B137" s="3" t="s">
        <v>87</v>
      </c>
      <c r="C137" s="29"/>
      <c r="D137" s="13">
        <v>1.3468700594029428E-2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270</v>
      </c>
      <c r="C138" s="29"/>
      <c r="D138" s="13">
        <v>0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271</v>
      </c>
      <c r="C139" s="47"/>
      <c r="D139" s="45" t="s">
        <v>272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663</v>
      </c>
      <c r="BM141" s="28" t="s">
        <v>327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349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355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30">
        <v>32</v>
      </c>
      <c r="E146" s="231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F146" s="232"/>
      <c r="BG146" s="232"/>
      <c r="BH146" s="232"/>
      <c r="BI146" s="232"/>
      <c r="BJ146" s="232"/>
      <c r="BK146" s="232"/>
      <c r="BL146" s="232"/>
      <c r="BM146" s="233">
        <v>1</v>
      </c>
    </row>
    <row r="147" spans="1:65">
      <c r="A147" s="30"/>
      <c r="B147" s="19">
        <v>1</v>
      </c>
      <c r="C147" s="9">
        <v>2</v>
      </c>
      <c r="D147" s="234">
        <v>34</v>
      </c>
      <c r="E147" s="231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F147" s="232"/>
      <c r="BG147" s="232"/>
      <c r="BH147" s="232"/>
      <c r="BI147" s="232"/>
      <c r="BJ147" s="232"/>
      <c r="BK147" s="232"/>
      <c r="BL147" s="232"/>
      <c r="BM147" s="233">
        <v>18</v>
      </c>
    </row>
    <row r="148" spans="1:65">
      <c r="A148" s="30"/>
      <c r="B148" s="20" t="s">
        <v>267</v>
      </c>
      <c r="C148" s="12"/>
      <c r="D148" s="236">
        <v>33</v>
      </c>
      <c r="E148" s="231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2"/>
      <c r="BF148" s="232"/>
      <c r="BG148" s="232"/>
      <c r="BH148" s="232"/>
      <c r="BI148" s="232"/>
      <c r="BJ148" s="232"/>
      <c r="BK148" s="232"/>
      <c r="BL148" s="232"/>
      <c r="BM148" s="233">
        <v>16</v>
      </c>
    </row>
    <row r="149" spans="1:65">
      <c r="A149" s="30"/>
      <c r="B149" s="3" t="s">
        <v>268</v>
      </c>
      <c r="C149" s="29"/>
      <c r="D149" s="234">
        <v>33</v>
      </c>
      <c r="E149" s="231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3">
        <v>33</v>
      </c>
    </row>
    <row r="150" spans="1:65">
      <c r="A150" s="30"/>
      <c r="B150" s="3" t="s">
        <v>269</v>
      </c>
      <c r="C150" s="29"/>
      <c r="D150" s="234">
        <v>1.4142135623730951</v>
      </c>
      <c r="E150" s="231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3">
        <v>38</v>
      </c>
    </row>
    <row r="151" spans="1:65">
      <c r="A151" s="30"/>
      <c r="B151" s="3" t="s">
        <v>87</v>
      </c>
      <c r="C151" s="29"/>
      <c r="D151" s="13">
        <v>4.285495643554834E-2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270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271</v>
      </c>
      <c r="C153" s="47"/>
      <c r="D153" s="45" t="s">
        <v>272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664</v>
      </c>
      <c r="BM155" s="28" t="s">
        <v>327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349</v>
      </c>
      <c r="E156" s="15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355</v>
      </c>
      <c r="E158" s="15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5.88</v>
      </c>
      <c r="E160" s="15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5.93</v>
      </c>
      <c r="E161" s="15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267</v>
      </c>
      <c r="C162" s="12"/>
      <c r="D162" s="22">
        <v>5.9049999999999994</v>
      </c>
      <c r="E162" s="15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5.9049999999999994</v>
      </c>
      <c r="E163" s="15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5.9050000000000002</v>
      </c>
    </row>
    <row r="164" spans="1:65">
      <c r="A164" s="30"/>
      <c r="B164" s="3" t="s">
        <v>269</v>
      </c>
      <c r="C164" s="29"/>
      <c r="D164" s="23">
        <v>3.5355339059327251E-2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87</v>
      </c>
      <c r="C165" s="29"/>
      <c r="D165" s="13">
        <v>5.9873563182603314E-3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270</v>
      </c>
      <c r="C166" s="29"/>
      <c r="D166" s="13">
        <v>-1.1102230246251565E-16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271</v>
      </c>
      <c r="C167" s="47"/>
      <c r="D167" s="45" t="s">
        <v>272</v>
      </c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665</v>
      </c>
      <c r="BM169" s="28" t="s">
        <v>327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349</v>
      </c>
      <c r="E170" s="15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355</v>
      </c>
      <c r="E172" s="1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3.22</v>
      </c>
      <c r="E174" s="15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3.1</v>
      </c>
      <c r="E175" s="15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267</v>
      </c>
      <c r="C176" s="12"/>
      <c r="D176" s="22">
        <v>3.16</v>
      </c>
      <c r="E176" s="15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3.16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3.16</v>
      </c>
    </row>
    <row r="178" spans="1:65">
      <c r="A178" s="30"/>
      <c r="B178" s="3" t="s">
        <v>269</v>
      </c>
      <c r="C178" s="29"/>
      <c r="D178" s="23">
        <v>8.4852813742385777E-2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87</v>
      </c>
      <c r="C179" s="29"/>
      <c r="D179" s="13">
        <v>2.6852156247590436E-2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270</v>
      </c>
      <c r="C180" s="29"/>
      <c r="D180" s="13">
        <v>0</v>
      </c>
      <c r="E180" s="15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271</v>
      </c>
      <c r="C181" s="47"/>
      <c r="D181" s="45" t="s">
        <v>272</v>
      </c>
      <c r="E181" s="15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666</v>
      </c>
      <c r="BM183" s="28" t="s">
        <v>327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349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355</v>
      </c>
      <c r="E186" s="15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">
        <v>1.44</v>
      </c>
      <c r="E188" s="15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1.44</v>
      </c>
      <c r="E189" s="15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267</v>
      </c>
      <c r="C190" s="12"/>
      <c r="D190" s="22">
        <v>1.44</v>
      </c>
      <c r="E190" s="15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1.44</v>
      </c>
      <c r="E191" s="15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1.44</v>
      </c>
    </row>
    <row r="192" spans="1:65">
      <c r="A192" s="30"/>
      <c r="B192" s="3" t="s">
        <v>269</v>
      </c>
      <c r="C192" s="29"/>
      <c r="D192" s="23">
        <v>0</v>
      </c>
      <c r="E192" s="15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87</v>
      </c>
      <c r="C193" s="29"/>
      <c r="D193" s="13">
        <v>0</v>
      </c>
      <c r="E193" s="15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270</v>
      </c>
      <c r="C194" s="29"/>
      <c r="D194" s="13">
        <v>0</v>
      </c>
      <c r="E194" s="15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271</v>
      </c>
      <c r="C195" s="47"/>
      <c r="D195" s="45" t="s">
        <v>272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667</v>
      </c>
      <c r="BM197" s="28" t="s">
        <v>327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349</v>
      </c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355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0">
        <v>19.5</v>
      </c>
      <c r="E202" s="231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  <c r="AV202" s="232"/>
      <c r="AW202" s="232"/>
      <c r="AX202" s="232"/>
      <c r="AY202" s="232"/>
      <c r="AZ202" s="232"/>
      <c r="BA202" s="232"/>
      <c r="BB202" s="232"/>
      <c r="BC202" s="232"/>
      <c r="BD202" s="232"/>
      <c r="BE202" s="232"/>
      <c r="BF202" s="232"/>
      <c r="BG202" s="232"/>
      <c r="BH202" s="232"/>
      <c r="BI202" s="232"/>
      <c r="BJ202" s="232"/>
      <c r="BK202" s="232"/>
      <c r="BL202" s="232"/>
      <c r="BM202" s="233">
        <v>1</v>
      </c>
    </row>
    <row r="203" spans="1:65">
      <c r="A203" s="30"/>
      <c r="B203" s="19">
        <v>1</v>
      </c>
      <c r="C203" s="9">
        <v>2</v>
      </c>
      <c r="D203" s="234">
        <v>20.3</v>
      </c>
      <c r="E203" s="231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232"/>
      <c r="AX203" s="232"/>
      <c r="AY203" s="232"/>
      <c r="AZ203" s="232"/>
      <c r="BA203" s="232"/>
      <c r="BB203" s="232"/>
      <c r="BC203" s="232"/>
      <c r="BD203" s="232"/>
      <c r="BE203" s="232"/>
      <c r="BF203" s="232"/>
      <c r="BG203" s="232"/>
      <c r="BH203" s="232"/>
      <c r="BI203" s="232"/>
      <c r="BJ203" s="232"/>
      <c r="BK203" s="232"/>
      <c r="BL203" s="232"/>
      <c r="BM203" s="233">
        <v>36</v>
      </c>
    </row>
    <row r="204" spans="1:65">
      <c r="A204" s="30"/>
      <c r="B204" s="20" t="s">
        <v>267</v>
      </c>
      <c r="C204" s="12"/>
      <c r="D204" s="236">
        <v>19.899999999999999</v>
      </c>
      <c r="E204" s="231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232"/>
      <c r="BH204" s="232"/>
      <c r="BI204" s="232"/>
      <c r="BJ204" s="232"/>
      <c r="BK204" s="232"/>
      <c r="BL204" s="232"/>
      <c r="BM204" s="233">
        <v>16</v>
      </c>
    </row>
    <row r="205" spans="1:65">
      <c r="A205" s="30"/>
      <c r="B205" s="3" t="s">
        <v>268</v>
      </c>
      <c r="C205" s="29"/>
      <c r="D205" s="234">
        <v>19.899999999999999</v>
      </c>
      <c r="E205" s="231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3">
        <v>19.899999999999999</v>
      </c>
    </row>
    <row r="206" spans="1:65">
      <c r="A206" s="30"/>
      <c r="B206" s="3" t="s">
        <v>269</v>
      </c>
      <c r="C206" s="29"/>
      <c r="D206" s="234">
        <v>0.56568542494923857</v>
      </c>
      <c r="E206" s="231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3">
        <v>42</v>
      </c>
    </row>
    <row r="207" spans="1:65">
      <c r="A207" s="30"/>
      <c r="B207" s="3" t="s">
        <v>87</v>
      </c>
      <c r="C207" s="29"/>
      <c r="D207" s="13">
        <v>2.8426403263780833E-2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270</v>
      </c>
      <c r="C208" s="29"/>
      <c r="D208" s="13">
        <v>0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271</v>
      </c>
      <c r="C209" s="47"/>
      <c r="D209" s="45" t="s">
        <v>272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668</v>
      </c>
      <c r="BM211" s="28" t="s">
        <v>327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349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355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6.9</v>
      </c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7.18</v>
      </c>
      <c r="E217" s="15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267</v>
      </c>
      <c r="C218" s="12"/>
      <c r="D218" s="22">
        <v>7.04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7.04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7.04</v>
      </c>
    </row>
    <row r="220" spans="1:65">
      <c r="A220" s="30"/>
      <c r="B220" s="3" t="s">
        <v>269</v>
      </c>
      <c r="C220" s="29"/>
      <c r="D220" s="23">
        <v>0.19798989873223286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87</v>
      </c>
      <c r="C221" s="29"/>
      <c r="D221" s="13">
        <v>2.8123565160828531E-2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270</v>
      </c>
      <c r="C222" s="29"/>
      <c r="D222" s="13">
        <v>0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271</v>
      </c>
      <c r="C223" s="47"/>
      <c r="D223" s="45" t="s">
        <v>272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669</v>
      </c>
      <c r="BM225" s="28" t="s">
        <v>327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349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355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1.35</v>
      </c>
      <c r="E230" s="15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1.35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267</v>
      </c>
      <c r="C232" s="12"/>
      <c r="D232" s="22">
        <v>1.35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1.35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1.35</v>
      </c>
    </row>
    <row r="234" spans="1:65">
      <c r="A234" s="30"/>
      <c r="B234" s="3" t="s">
        <v>269</v>
      </c>
      <c r="C234" s="29"/>
      <c r="D234" s="23">
        <v>0</v>
      </c>
      <c r="E234" s="15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87</v>
      </c>
      <c r="C235" s="29"/>
      <c r="D235" s="13">
        <v>0</v>
      </c>
      <c r="E235" s="15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0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 t="s">
        <v>272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670</v>
      </c>
      <c r="BM239" s="28" t="s">
        <v>327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349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355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7.03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6.95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267</v>
      </c>
      <c r="C246" s="12"/>
      <c r="D246" s="22">
        <v>6.99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6.99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6.99</v>
      </c>
    </row>
    <row r="248" spans="1:65">
      <c r="A248" s="30"/>
      <c r="B248" s="3" t="s">
        <v>269</v>
      </c>
      <c r="C248" s="29"/>
      <c r="D248" s="23">
        <v>5.6568542494923851E-2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87</v>
      </c>
      <c r="C249" s="29"/>
      <c r="D249" s="13">
        <v>8.0927814728074185E-3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0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671</v>
      </c>
      <c r="BM253" s="28" t="s">
        <v>327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349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355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1.1499999999999999</v>
      </c>
      <c r="E258" s="15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1.1499999999999999</v>
      </c>
      <c r="E259" s="15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267</v>
      </c>
      <c r="C260" s="12"/>
      <c r="D260" s="22">
        <v>1.1499999999999999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1.1499999999999999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1.1499999999999999</v>
      </c>
    </row>
    <row r="262" spans="1:65">
      <c r="A262" s="30"/>
      <c r="B262" s="3" t="s">
        <v>269</v>
      </c>
      <c r="C262" s="29"/>
      <c r="D262" s="23">
        <v>0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87</v>
      </c>
      <c r="C263" s="29"/>
      <c r="D263" s="13">
        <v>0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270</v>
      </c>
      <c r="C264" s="29"/>
      <c r="D264" s="13">
        <v>0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271</v>
      </c>
      <c r="C265" s="47"/>
      <c r="D265" s="45" t="s">
        <v>272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672</v>
      </c>
      <c r="BM267" s="28" t="s">
        <v>327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349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355</v>
      </c>
      <c r="E270" s="15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0">
        <v>0.05</v>
      </c>
      <c r="E272" s="212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4">
        <v>1</v>
      </c>
    </row>
    <row r="273" spans="1:65">
      <c r="A273" s="30"/>
      <c r="B273" s="19">
        <v>1</v>
      </c>
      <c r="C273" s="9">
        <v>2</v>
      </c>
      <c r="D273" s="23">
        <v>0.05</v>
      </c>
      <c r="E273" s="212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4">
        <v>24</v>
      </c>
    </row>
    <row r="274" spans="1:65">
      <c r="A274" s="30"/>
      <c r="B274" s="20" t="s">
        <v>267</v>
      </c>
      <c r="C274" s="12"/>
      <c r="D274" s="218">
        <v>0.05</v>
      </c>
      <c r="E274" s="212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4">
        <v>16</v>
      </c>
    </row>
    <row r="275" spans="1:65">
      <c r="A275" s="30"/>
      <c r="B275" s="3" t="s">
        <v>268</v>
      </c>
      <c r="C275" s="29"/>
      <c r="D275" s="23">
        <v>0.05</v>
      </c>
      <c r="E275" s="212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4">
        <v>0.05</v>
      </c>
    </row>
    <row r="276" spans="1:65">
      <c r="A276" s="30"/>
      <c r="B276" s="3" t="s">
        <v>269</v>
      </c>
      <c r="C276" s="29"/>
      <c r="D276" s="23">
        <v>0</v>
      </c>
      <c r="E276" s="212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4">
        <v>30</v>
      </c>
    </row>
    <row r="277" spans="1:65">
      <c r="A277" s="30"/>
      <c r="B277" s="3" t="s">
        <v>87</v>
      </c>
      <c r="C277" s="29"/>
      <c r="D277" s="13">
        <v>0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270</v>
      </c>
      <c r="C278" s="29"/>
      <c r="D278" s="13">
        <v>0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271</v>
      </c>
      <c r="C279" s="47"/>
      <c r="D279" s="45" t="s">
        <v>272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673</v>
      </c>
      <c r="BM281" s="28" t="s">
        <v>327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349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355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0">
        <v>39.1</v>
      </c>
      <c r="E286" s="231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32"/>
      <c r="AJ286" s="232"/>
      <c r="AK286" s="232"/>
      <c r="AL286" s="232"/>
      <c r="AM286" s="232"/>
      <c r="AN286" s="232"/>
      <c r="AO286" s="232"/>
      <c r="AP286" s="232"/>
      <c r="AQ286" s="232"/>
      <c r="AR286" s="232"/>
      <c r="AS286" s="232"/>
      <c r="AT286" s="232"/>
      <c r="AU286" s="232"/>
      <c r="AV286" s="232"/>
      <c r="AW286" s="232"/>
      <c r="AX286" s="232"/>
      <c r="AY286" s="232"/>
      <c r="AZ286" s="232"/>
      <c r="BA286" s="232"/>
      <c r="BB286" s="232"/>
      <c r="BC286" s="232"/>
      <c r="BD286" s="232"/>
      <c r="BE286" s="232"/>
      <c r="BF286" s="232"/>
      <c r="BG286" s="232"/>
      <c r="BH286" s="232"/>
      <c r="BI286" s="232"/>
      <c r="BJ286" s="232"/>
      <c r="BK286" s="232"/>
      <c r="BL286" s="232"/>
      <c r="BM286" s="233">
        <v>1</v>
      </c>
    </row>
    <row r="287" spans="1:65">
      <c r="A287" s="30"/>
      <c r="B287" s="19">
        <v>1</v>
      </c>
      <c r="C287" s="9">
        <v>2</v>
      </c>
      <c r="D287" s="234">
        <v>39.700000000000003</v>
      </c>
      <c r="E287" s="231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2"/>
      <c r="AP287" s="232"/>
      <c r="AQ287" s="232"/>
      <c r="AR287" s="232"/>
      <c r="AS287" s="232"/>
      <c r="AT287" s="232"/>
      <c r="AU287" s="232"/>
      <c r="AV287" s="232"/>
      <c r="AW287" s="232"/>
      <c r="AX287" s="232"/>
      <c r="AY287" s="232"/>
      <c r="AZ287" s="232"/>
      <c r="BA287" s="232"/>
      <c r="BB287" s="232"/>
      <c r="BC287" s="232"/>
      <c r="BD287" s="232"/>
      <c r="BE287" s="232"/>
      <c r="BF287" s="232"/>
      <c r="BG287" s="232"/>
      <c r="BH287" s="232"/>
      <c r="BI287" s="232"/>
      <c r="BJ287" s="232"/>
      <c r="BK287" s="232"/>
      <c r="BL287" s="232"/>
      <c r="BM287" s="233">
        <v>25</v>
      </c>
    </row>
    <row r="288" spans="1:65">
      <c r="A288" s="30"/>
      <c r="B288" s="20" t="s">
        <v>267</v>
      </c>
      <c r="C288" s="12"/>
      <c r="D288" s="236">
        <v>39.400000000000006</v>
      </c>
      <c r="E288" s="231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2"/>
      <c r="AP288" s="232"/>
      <c r="AQ288" s="232"/>
      <c r="AR288" s="232"/>
      <c r="AS288" s="232"/>
      <c r="AT288" s="232"/>
      <c r="AU288" s="232"/>
      <c r="AV288" s="232"/>
      <c r="AW288" s="232"/>
      <c r="AX288" s="232"/>
      <c r="AY288" s="232"/>
      <c r="AZ288" s="232"/>
      <c r="BA288" s="232"/>
      <c r="BB288" s="232"/>
      <c r="BC288" s="232"/>
      <c r="BD288" s="232"/>
      <c r="BE288" s="232"/>
      <c r="BF288" s="232"/>
      <c r="BG288" s="232"/>
      <c r="BH288" s="232"/>
      <c r="BI288" s="232"/>
      <c r="BJ288" s="232"/>
      <c r="BK288" s="232"/>
      <c r="BL288" s="232"/>
      <c r="BM288" s="233">
        <v>16</v>
      </c>
    </row>
    <row r="289" spans="1:65">
      <c r="A289" s="30"/>
      <c r="B289" s="3" t="s">
        <v>268</v>
      </c>
      <c r="C289" s="29"/>
      <c r="D289" s="234">
        <v>39.400000000000006</v>
      </c>
      <c r="E289" s="231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2"/>
      <c r="AP289" s="232"/>
      <c r="AQ289" s="232"/>
      <c r="AR289" s="232"/>
      <c r="AS289" s="232"/>
      <c r="AT289" s="232"/>
      <c r="AU289" s="232"/>
      <c r="AV289" s="232"/>
      <c r="AW289" s="232"/>
      <c r="AX289" s="232"/>
      <c r="AY289" s="232"/>
      <c r="AZ289" s="232"/>
      <c r="BA289" s="232"/>
      <c r="BB289" s="232"/>
      <c r="BC289" s="232"/>
      <c r="BD289" s="232"/>
      <c r="BE289" s="232"/>
      <c r="BF289" s="232"/>
      <c r="BG289" s="232"/>
      <c r="BH289" s="232"/>
      <c r="BI289" s="232"/>
      <c r="BJ289" s="232"/>
      <c r="BK289" s="232"/>
      <c r="BL289" s="232"/>
      <c r="BM289" s="233">
        <v>39.4</v>
      </c>
    </row>
    <row r="290" spans="1:65">
      <c r="A290" s="30"/>
      <c r="B290" s="3" t="s">
        <v>269</v>
      </c>
      <c r="C290" s="29"/>
      <c r="D290" s="234">
        <v>0.42426406871192951</v>
      </c>
      <c r="E290" s="231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32"/>
      <c r="AT290" s="232"/>
      <c r="AU290" s="232"/>
      <c r="AV290" s="232"/>
      <c r="AW290" s="232"/>
      <c r="AX290" s="232"/>
      <c r="AY290" s="232"/>
      <c r="AZ290" s="232"/>
      <c r="BA290" s="232"/>
      <c r="BB290" s="232"/>
      <c r="BC290" s="232"/>
      <c r="BD290" s="232"/>
      <c r="BE290" s="232"/>
      <c r="BF290" s="232"/>
      <c r="BG290" s="232"/>
      <c r="BH290" s="232"/>
      <c r="BI290" s="232"/>
      <c r="BJ290" s="232"/>
      <c r="BK290" s="232"/>
      <c r="BL290" s="232"/>
      <c r="BM290" s="233">
        <v>31</v>
      </c>
    </row>
    <row r="291" spans="1:65">
      <c r="A291" s="30"/>
      <c r="B291" s="3" t="s">
        <v>87</v>
      </c>
      <c r="C291" s="29"/>
      <c r="D291" s="13">
        <v>1.0768123571368768E-2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270</v>
      </c>
      <c r="C292" s="29"/>
      <c r="D292" s="13">
        <v>2.2204460492503131E-16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271</v>
      </c>
      <c r="C293" s="47"/>
      <c r="D293" s="45" t="s">
        <v>272</v>
      </c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674</v>
      </c>
      <c r="BM295" s="28" t="s">
        <v>327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349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355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1">
        <v>0.4</v>
      </c>
      <c r="E300" s="15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</v>
      </c>
      <c r="E301" s="15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20" t="s">
        <v>267</v>
      </c>
      <c r="C302" s="12"/>
      <c r="D302" s="22">
        <v>0.4</v>
      </c>
      <c r="E302" s="15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0.4</v>
      </c>
      <c r="E303" s="15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</v>
      </c>
    </row>
    <row r="304" spans="1:65">
      <c r="A304" s="30"/>
      <c r="B304" s="3" t="s">
        <v>269</v>
      </c>
      <c r="C304" s="29"/>
      <c r="D304" s="23">
        <v>0</v>
      </c>
      <c r="E304" s="15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87</v>
      </c>
      <c r="C305" s="29"/>
      <c r="D305" s="13">
        <v>0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270</v>
      </c>
      <c r="C306" s="29"/>
      <c r="D306" s="13">
        <v>0</v>
      </c>
      <c r="E306" s="15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271</v>
      </c>
      <c r="C307" s="47"/>
      <c r="D307" s="45" t="s">
        <v>272</v>
      </c>
      <c r="E307" s="15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675</v>
      </c>
      <c r="BM309" s="28" t="s">
        <v>327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349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355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0">
        <v>3.8800000000000001E-2</v>
      </c>
      <c r="E314" s="212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4">
        <v>1</v>
      </c>
    </row>
    <row r="315" spans="1:65">
      <c r="A315" s="30"/>
      <c r="B315" s="19">
        <v>1</v>
      </c>
      <c r="C315" s="9">
        <v>2</v>
      </c>
      <c r="D315" s="23">
        <v>3.8800000000000001E-2</v>
      </c>
      <c r="E315" s="212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4">
        <v>27</v>
      </c>
    </row>
    <row r="316" spans="1:65">
      <c r="A316" s="30"/>
      <c r="B316" s="20" t="s">
        <v>267</v>
      </c>
      <c r="C316" s="12"/>
      <c r="D316" s="218">
        <v>3.8800000000000001E-2</v>
      </c>
      <c r="E316" s="212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4">
        <v>16</v>
      </c>
    </row>
    <row r="317" spans="1:65">
      <c r="A317" s="30"/>
      <c r="B317" s="3" t="s">
        <v>268</v>
      </c>
      <c r="C317" s="29"/>
      <c r="D317" s="23">
        <v>3.8800000000000001E-2</v>
      </c>
      <c r="E317" s="212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4">
        <v>3.8800000000000001E-2</v>
      </c>
    </row>
    <row r="318" spans="1:65">
      <c r="A318" s="30"/>
      <c r="B318" s="3" t="s">
        <v>269</v>
      </c>
      <c r="C318" s="29"/>
      <c r="D318" s="23">
        <v>0</v>
      </c>
      <c r="E318" s="212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4">
        <v>33</v>
      </c>
    </row>
    <row r="319" spans="1:65">
      <c r="A319" s="30"/>
      <c r="B319" s="3" t="s">
        <v>87</v>
      </c>
      <c r="C319" s="29"/>
      <c r="D319" s="13">
        <v>0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270</v>
      </c>
      <c r="C320" s="29"/>
      <c r="D320" s="13">
        <v>0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271</v>
      </c>
      <c r="C321" s="47"/>
      <c r="D321" s="45" t="s">
        <v>272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676</v>
      </c>
      <c r="BM323" s="28" t="s">
        <v>327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349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355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1">
        <v>2.6</v>
      </c>
      <c r="E328" s="15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2.8</v>
      </c>
      <c r="E329" s="15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267</v>
      </c>
      <c r="C330" s="12"/>
      <c r="D330" s="22">
        <v>2.7</v>
      </c>
      <c r="E330" s="15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2.7</v>
      </c>
      <c r="E331" s="15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2.7</v>
      </c>
    </row>
    <row r="332" spans="1:65">
      <c r="A332" s="30"/>
      <c r="B332" s="3" t="s">
        <v>269</v>
      </c>
      <c r="C332" s="29"/>
      <c r="D332" s="23">
        <v>0.14142135623730931</v>
      </c>
      <c r="E332" s="15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87</v>
      </c>
      <c r="C333" s="29"/>
      <c r="D333" s="13">
        <v>5.2378280087892332E-2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270</v>
      </c>
      <c r="C334" s="29"/>
      <c r="D334" s="13">
        <v>0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271</v>
      </c>
      <c r="C335" s="47"/>
      <c r="D335" s="45" t="s">
        <v>272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677</v>
      </c>
      <c r="BM337" s="28" t="s">
        <v>327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349</v>
      </c>
      <c r="E338" s="15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112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355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30">
        <v>12.6</v>
      </c>
      <c r="E342" s="231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3">
        <v>1</v>
      </c>
    </row>
    <row r="343" spans="1:65">
      <c r="A343" s="30"/>
      <c r="B343" s="19">
        <v>1</v>
      </c>
      <c r="C343" s="9">
        <v>2</v>
      </c>
      <c r="D343" s="234">
        <v>12.8</v>
      </c>
      <c r="E343" s="231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2"/>
      <c r="AP343" s="232"/>
      <c r="AQ343" s="232"/>
      <c r="AR343" s="232"/>
      <c r="AS343" s="232"/>
      <c r="AT343" s="232"/>
      <c r="AU343" s="232"/>
      <c r="AV343" s="232"/>
      <c r="AW343" s="232"/>
      <c r="AX343" s="232"/>
      <c r="AY343" s="232"/>
      <c r="AZ343" s="232"/>
      <c r="BA343" s="232"/>
      <c r="BB343" s="232"/>
      <c r="BC343" s="232"/>
      <c r="BD343" s="232"/>
      <c r="BE343" s="232"/>
      <c r="BF343" s="232"/>
      <c r="BG343" s="232"/>
      <c r="BH343" s="232"/>
      <c r="BI343" s="232"/>
      <c r="BJ343" s="232"/>
      <c r="BK343" s="232"/>
      <c r="BL343" s="232"/>
      <c r="BM343" s="233">
        <v>29</v>
      </c>
    </row>
    <row r="344" spans="1:65">
      <c r="A344" s="30"/>
      <c r="B344" s="20" t="s">
        <v>267</v>
      </c>
      <c r="C344" s="12"/>
      <c r="D344" s="236">
        <v>12.7</v>
      </c>
      <c r="E344" s="231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F344" s="232"/>
      <c r="BG344" s="232"/>
      <c r="BH344" s="232"/>
      <c r="BI344" s="232"/>
      <c r="BJ344" s="232"/>
      <c r="BK344" s="232"/>
      <c r="BL344" s="232"/>
      <c r="BM344" s="233">
        <v>16</v>
      </c>
    </row>
    <row r="345" spans="1:65">
      <c r="A345" s="30"/>
      <c r="B345" s="3" t="s">
        <v>268</v>
      </c>
      <c r="C345" s="29"/>
      <c r="D345" s="234">
        <v>12.7</v>
      </c>
      <c r="E345" s="231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2"/>
      <c r="AP345" s="232"/>
      <c r="AQ345" s="232"/>
      <c r="AR345" s="232"/>
      <c r="AS345" s="232"/>
      <c r="AT345" s="232"/>
      <c r="AU345" s="232"/>
      <c r="AV345" s="232"/>
      <c r="AW345" s="232"/>
      <c r="AX345" s="232"/>
      <c r="AY345" s="232"/>
      <c r="AZ345" s="232"/>
      <c r="BA345" s="232"/>
      <c r="BB345" s="232"/>
      <c r="BC345" s="232"/>
      <c r="BD345" s="232"/>
      <c r="BE345" s="232"/>
      <c r="BF345" s="232"/>
      <c r="BG345" s="232"/>
      <c r="BH345" s="232"/>
      <c r="BI345" s="232"/>
      <c r="BJ345" s="232"/>
      <c r="BK345" s="232"/>
      <c r="BL345" s="232"/>
      <c r="BM345" s="233">
        <v>12.7</v>
      </c>
    </row>
    <row r="346" spans="1:65">
      <c r="A346" s="30"/>
      <c r="B346" s="3" t="s">
        <v>269</v>
      </c>
      <c r="C346" s="29"/>
      <c r="D346" s="234">
        <v>0.14142135623731025</v>
      </c>
      <c r="E346" s="231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  <c r="AF346" s="232"/>
      <c r="AG346" s="232"/>
      <c r="AH346" s="232"/>
      <c r="AI346" s="232"/>
      <c r="AJ346" s="232"/>
      <c r="AK346" s="232"/>
      <c r="AL346" s="232"/>
      <c r="AM346" s="232"/>
      <c r="AN346" s="232"/>
      <c r="AO346" s="232"/>
      <c r="AP346" s="232"/>
      <c r="AQ346" s="232"/>
      <c r="AR346" s="232"/>
      <c r="AS346" s="232"/>
      <c r="AT346" s="232"/>
      <c r="AU346" s="232"/>
      <c r="AV346" s="232"/>
      <c r="AW346" s="232"/>
      <c r="AX346" s="232"/>
      <c r="AY346" s="232"/>
      <c r="AZ346" s="232"/>
      <c r="BA346" s="232"/>
      <c r="BB346" s="232"/>
      <c r="BC346" s="232"/>
      <c r="BD346" s="232"/>
      <c r="BE346" s="232"/>
      <c r="BF346" s="232"/>
      <c r="BG346" s="232"/>
      <c r="BH346" s="232"/>
      <c r="BI346" s="232"/>
      <c r="BJ346" s="232"/>
      <c r="BK346" s="232"/>
      <c r="BL346" s="232"/>
      <c r="BM346" s="233">
        <v>35</v>
      </c>
    </row>
    <row r="347" spans="1:65">
      <c r="A347" s="30"/>
      <c r="B347" s="3" t="s">
        <v>87</v>
      </c>
      <c r="C347" s="29"/>
      <c r="D347" s="13">
        <v>1.1135539861205532E-2</v>
      </c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270</v>
      </c>
      <c r="C348" s="29"/>
      <c r="D348" s="13">
        <v>0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271</v>
      </c>
      <c r="C349" s="47"/>
      <c r="D349" s="45" t="s">
        <v>272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678</v>
      </c>
      <c r="BM351" s="28" t="s">
        <v>327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349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112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355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0">
        <v>36.9</v>
      </c>
      <c r="E356" s="231"/>
      <c r="F356" s="232"/>
      <c r="G356" s="232"/>
      <c r="H356" s="232"/>
      <c r="I356" s="232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  <c r="AA356" s="232"/>
      <c r="AB356" s="232"/>
      <c r="AC356" s="232"/>
      <c r="AD356" s="232"/>
      <c r="AE356" s="232"/>
      <c r="AF356" s="232"/>
      <c r="AG356" s="232"/>
      <c r="AH356" s="232"/>
      <c r="AI356" s="232"/>
      <c r="AJ356" s="232"/>
      <c r="AK356" s="232"/>
      <c r="AL356" s="232"/>
      <c r="AM356" s="232"/>
      <c r="AN356" s="232"/>
      <c r="AO356" s="232"/>
      <c r="AP356" s="232"/>
      <c r="AQ356" s="232"/>
      <c r="AR356" s="232"/>
      <c r="AS356" s="232"/>
      <c r="AT356" s="232"/>
      <c r="AU356" s="232"/>
      <c r="AV356" s="232"/>
      <c r="AW356" s="232"/>
      <c r="AX356" s="232"/>
      <c r="AY356" s="232"/>
      <c r="AZ356" s="232"/>
      <c r="BA356" s="232"/>
      <c r="BB356" s="232"/>
      <c r="BC356" s="232"/>
      <c r="BD356" s="232"/>
      <c r="BE356" s="232"/>
      <c r="BF356" s="232"/>
      <c r="BG356" s="232"/>
      <c r="BH356" s="232"/>
      <c r="BI356" s="232"/>
      <c r="BJ356" s="232"/>
      <c r="BK356" s="232"/>
      <c r="BL356" s="232"/>
      <c r="BM356" s="233">
        <v>1</v>
      </c>
    </row>
    <row r="357" spans="1:65">
      <c r="A357" s="30"/>
      <c r="B357" s="19">
        <v>1</v>
      </c>
      <c r="C357" s="9">
        <v>2</v>
      </c>
      <c r="D357" s="234">
        <v>37.1</v>
      </c>
      <c r="E357" s="231"/>
      <c r="F357" s="232"/>
      <c r="G357" s="232"/>
      <c r="H357" s="232"/>
      <c r="I357" s="232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  <c r="AA357" s="232"/>
      <c r="AB357" s="232"/>
      <c r="AC357" s="232"/>
      <c r="AD357" s="232"/>
      <c r="AE357" s="232"/>
      <c r="AF357" s="232"/>
      <c r="AG357" s="232"/>
      <c r="AH357" s="232"/>
      <c r="AI357" s="232"/>
      <c r="AJ357" s="232"/>
      <c r="AK357" s="232"/>
      <c r="AL357" s="232"/>
      <c r="AM357" s="232"/>
      <c r="AN357" s="232"/>
      <c r="AO357" s="232"/>
      <c r="AP357" s="232"/>
      <c r="AQ357" s="232"/>
      <c r="AR357" s="232"/>
      <c r="AS357" s="232"/>
      <c r="AT357" s="232"/>
      <c r="AU357" s="232"/>
      <c r="AV357" s="232"/>
      <c r="AW357" s="232"/>
      <c r="AX357" s="232"/>
      <c r="AY357" s="232"/>
      <c r="AZ357" s="232"/>
      <c r="BA357" s="232"/>
      <c r="BB357" s="232"/>
      <c r="BC357" s="232"/>
      <c r="BD357" s="232"/>
      <c r="BE357" s="232"/>
      <c r="BF357" s="232"/>
      <c r="BG357" s="232"/>
      <c r="BH357" s="232"/>
      <c r="BI357" s="232"/>
      <c r="BJ357" s="232"/>
      <c r="BK357" s="232"/>
      <c r="BL357" s="232"/>
      <c r="BM357" s="233">
        <v>6</v>
      </c>
    </row>
    <row r="358" spans="1:65">
      <c r="A358" s="30"/>
      <c r="B358" s="20" t="s">
        <v>267</v>
      </c>
      <c r="C358" s="12"/>
      <c r="D358" s="236">
        <v>37</v>
      </c>
      <c r="E358" s="231"/>
      <c r="F358" s="232"/>
      <c r="G358" s="232"/>
      <c r="H358" s="232"/>
      <c r="I358" s="232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  <c r="AA358" s="232"/>
      <c r="AB358" s="232"/>
      <c r="AC358" s="232"/>
      <c r="AD358" s="232"/>
      <c r="AE358" s="232"/>
      <c r="AF358" s="232"/>
      <c r="AG358" s="232"/>
      <c r="AH358" s="232"/>
      <c r="AI358" s="232"/>
      <c r="AJ358" s="232"/>
      <c r="AK358" s="232"/>
      <c r="AL358" s="232"/>
      <c r="AM358" s="232"/>
      <c r="AN358" s="232"/>
      <c r="AO358" s="232"/>
      <c r="AP358" s="232"/>
      <c r="AQ358" s="232"/>
      <c r="AR358" s="232"/>
      <c r="AS358" s="232"/>
      <c r="AT358" s="232"/>
      <c r="AU358" s="232"/>
      <c r="AV358" s="232"/>
      <c r="AW358" s="232"/>
      <c r="AX358" s="232"/>
      <c r="AY358" s="232"/>
      <c r="AZ358" s="232"/>
      <c r="BA358" s="232"/>
      <c r="BB358" s="232"/>
      <c r="BC358" s="232"/>
      <c r="BD358" s="232"/>
      <c r="BE358" s="232"/>
      <c r="BF358" s="232"/>
      <c r="BG358" s="232"/>
      <c r="BH358" s="232"/>
      <c r="BI358" s="232"/>
      <c r="BJ358" s="232"/>
      <c r="BK358" s="232"/>
      <c r="BL358" s="232"/>
      <c r="BM358" s="233">
        <v>16</v>
      </c>
    </row>
    <row r="359" spans="1:65">
      <c r="A359" s="30"/>
      <c r="B359" s="3" t="s">
        <v>268</v>
      </c>
      <c r="C359" s="29"/>
      <c r="D359" s="234">
        <v>37</v>
      </c>
      <c r="E359" s="231"/>
      <c r="F359" s="232"/>
      <c r="G359" s="232"/>
      <c r="H359" s="232"/>
      <c r="I359" s="232"/>
      <c r="J359" s="232"/>
      <c r="K359" s="232"/>
      <c r="L359" s="232"/>
      <c r="M359" s="232"/>
      <c r="N359" s="232"/>
      <c r="O359" s="232"/>
      <c r="P359" s="232"/>
      <c r="Q359" s="232"/>
      <c r="R359" s="232"/>
      <c r="S359" s="232"/>
      <c r="T359" s="232"/>
      <c r="U359" s="232"/>
      <c r="V359" s="232"/>
      <c r="W359" s="232"/>
      <c r="X359" s="232"/>
      <c r="Y359" s="232"/>
      <c r="Z359" s="232"/>
      <c r="AA359" s="232"/>
      <c r="AB359" s="232"/>
      <c r="AC359" s="232"/>
      <c r="AD359" s="232"/>
      <c r="AE359" s="232"/>
      <c r="AF359" s="232"/>
      <c r="AG359" s="232"/>
      <c r="AH359" s="232"/>
      <c r="AI359" s="232"/>
      <c r="AJ359" s="232"/>
      <c r="AK359" s="232"/>
      <c r="AL359" s="232"/>
      <c r="AM359" s="232"/>
      <c r="AN359" s="232"/>
      <c r="AO359" s="232"/>
      <c r="AP359" s="232"/>
      <c r="AQ359" s="232"/>
      <c r="AR359" s="232"/>
      <c r="AS359" s="232"/>
      <c r="AT359" s="232"/>
      <c r="AU359" s="232"/>
      <c r="AV359" s="232"/>
      <c r="AW359" s="232"/>
      <c r="AX359" s="232"/>
      <c r="AY359" s="232"/>
      <c r="AZ359" s="232"/>
      <c r="BA359" s="232"/>
      <c r="BB359" s="232"/>
      <c r="BC359" s="232"/>
      <c r="BD359" s="232"/>
      <c r="BE359" s="232"/>
      <c r="BF359" s="232"/>
      <c r="BG359" s="232"/>
      <c r="BH359" s="232"/>
      <c r="BI359" s="232"/>
      <c r="BJ359" s="232"/>
      <c r="BK359" s="232"/>
      <c r="BL359" s="232"/>
      <c r="BM359" s="233">
        <v>37</v>
      </c>
    </row>
    <row r="360" spans="1:65">
      <c r="A360" s="30"/>
      <c r="B360" s="3" t="s">
        <v>269</v>
      </c>
      <c r="C360" s="29"/>
      <c r="D360" s="234">
        <v>0.14142135623731153</v>
      </c>
      <c r="E360" s="231"/>
      <c r="F360" s="232"/>
      <c r="G360" s="232"/>
      <c r="H360" s="232"/>
      <c r="I360" s="232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  <c r="AA360" s="232"/>
      <c r="AB360" s="232"/>
      <c r="AC360" s="232"/>
      <c r="AD360" s="232"/>
      <c r="AE360" s="232"/>
      <c r="AF360" s="232"/>
      <c r="AG360" s="232"/>
      <c r="AH360" s="232"/>
      <c r="AI360" s="232"/>
      <c r="AJ360" s="232"/>
      <c r="AK360" s="232"/>
      <c r="AL360" s="232"/>
      <c r="AM360" s="232"/>
      <c r="AN360" s="232"/>
      <c r="AO360" s="232"/>
      <c r="AP360" s="232"/>
      <c r="AQ360" s="232"/>
      <c r="AR360" s="232"/>
      <c r="AS360" s="232"/>
      <c r="AT360" s="232"/>
      <c r="AU360" s="232"/>
      <c r="AV360" s="232"/>
      <c r="AW360" s="232"/>
      <c r="AX360" s="232"/>
      <c r="AY360" s="232"/>
      <c r="AZ360" s="232"/>
      <c r="BA360" s="232"/>
      <c r="BB360" s="232"/>
      <c r="BC360" s="232"/>
      <c r="BD360" s="232"/>
      <c r="BE360" s="232"/>
      <c r="BF360" s="232"/>
      <c r="BG360" s="232"/>
      <c r="BH360" s="232"/>
      <c r="BI360" s="232"/>
      <c r="BJ360" s="232"/>
      <c r="BK360" s="232"/>
      <c r="BL360" s="232"/>
      <c r="BM360" s="233">
        <v>36</v>
      </c>
    </row>
    <row r="361" spans="1:65">
      <c r="A361" s="30"/>
      <c r="B361" s="3" t="s">
        <v>87</v>
      </c>
      <c r="C361" s="29"/>
      <c r="D361" s="13">
        <v>3.8221988172246358E-3</v>
      </c>
      <c r="E361" s="15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270</v>
      </c>
      <c r="C362" s="29"/>
      <c r="D362" s="13">
        <v>0</v>
      </c>
      <c r="E362" s="15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271</v>
      </c>
      <c r="C363" s="47"/>
      <c r="D363" s="45" t="s">
        <v>272</v>
      </c>
      <c r="E363" s="15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679</v>
      </c>
      <c r="BM365" s="28" t="s">
        <v>327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349</v>
      </c>
      <c r="E366" s="15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112</v>
      </c>
      <c r="E367" s="15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355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30">
        <v>20</v>
      </c>
      <c r="E370" s="231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32"/>
      <c r="AT370" s="232"/>
      <c r="AU370" s="232"/>
      <c r="AV370" s="232"/>
      <c r="AW370" s="232"/>
      <c r="AX370" s="232"/>
      <c r="AY370" s="232"/>
      <c r="AZ370" s="232"/>
      <c r="BA370" s="232"/>
      <c r="BB370" s="232"/>
      <c r="BC370" s="232"/>
      <c r="BD370" s="232"/>
      <c r="BE370" s="232"/>
      <c r="BF370" s="232"/>
      <c r="BG370" s="232"/>
      <c r="BH370" s="232"/>
      <c r="BI370" s="232"/>
      <c r="BJ370" s="232"/>
      <c r="BK370" s="232"/>
      <c r="BL370" s="232"/>
      <c r="BM370" s="233">
        <v>1</v>
      </c>
    </row>
    <row r="371" spans="1:65">
      <c r="A371" s="30"/>
      <c r="B371" s="19">
        <v>1</v>
      </c>
      <c r="C371" s="9">
        <v>2</v>
      </c>
      <c r="D371" s="234">
        <v>20</v>
      </c>
      <c r="E371" s="231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32"/>
      <c r="AT371" s="232"/>
      <c r="AU371" s="232"/>
      <c r="AV371" s="232"/>
      <c r="AW371" s="232"/>
      <c r="AX371" s="232"/>
      <c r="AY371" s="232"/>
      <c r="AZ371" s="232"/>
      <c r="BA371" s="232"/>
      <c r="BB371" s="232"/>
      <c r="BC371" s="232"/>
      <c r="BD371" s="232"/>
      <c r="BE371" s="232"/>
      <c r="BF371" s="232"/>
      <c r="BG371" s="232"/>
      <c r="BH371" s="232"/>
      <c r="BI371" s="232"/>
      <c r="BJ371" s="232"/>
      <c r="BK371" s="232"/>
      <c r="BL371" s="232"/>
      <c r="BM371" s="233">
        <v>16</v>
      </c>
    </row>
    <row r="372" spans="1:65">
      <c r="A372" s="30"/>
      <c r="B372" s="20" t="s">
        <v>267</v>
      </c>
      <c r="C372" s="12"/>
      <c r="D372" s="236">
        <v>20</v>
      </c>
      <c r="E372" s="231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32"/>
      <c r="AT372" s="232"/>
      <c r="AU372" s="232"/>
      <c r="AV372" s="232"/>
      <c r="AW372" s="232"/>
      <c r="AX372" s="232"/>
      <c r="AY372" s="232"/>
      <c r="AZ372" s="232"/>
      <c r="BA372" s="232"/>
      <c r="BB372" s="232"/>
      <c r="BC372" s="232"/>
      <c r="BD372" s="232"/>
      <c r="BE372" s="232"/>
      <c r="BF372" s="232"/>
      <c r="BG372" s="232"/>
      <c r="BH372" s="232"/>
      <c r="BI372" s="232"/>
      <c r="BJ372" s="232"/>
      <c r="BK372" s="232"/>
      <c r="BL372" s="232"/>
      <c r="BM372" s="233">
        <v>16</v>
      </c>
    </row>
    <row r="373" spans="1:65">
      <c r="A373" s="30"/>
      <c r="B373" s="3" t="s">
        <v>268</v>
      </c>
      <c r="C373" s="29"/>
      <c r="D373" s="234">
        <v>20</v>
      </c>
      <c r="E373" s="231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F373" s="232"/>
      <c r="BG373" s="232"/>
      <c r="BH373" s="232"/>
      <c r="BI373" s="232"/>
      <c r="BJ373" s="232"/>
      <c r="BK373" s="232"/>
      <c r="BL373" s="232"/>
      <c r="BM373" s="233">
        <v>20</v>
      </c>
    </row>
    <row r="374" spans="1:65">
      <c r="A374" s="30"/>
      <c r="B374" s="3" t="s">
        <v>269</v>
      </c>
      <c r="C374" s="29"/>
      <c r="D374" s="234">
        <v>0</v>
      </c>
      <c r="E374" s="231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F374" s="232"/>
      <c r="BG374" s="232"/>
      <c r="BH374" s="232"/>
      <c r="BI374" s="232"/>
      <c r="BJ374" s="232"/>
      <c r="BK374" s="232"/>
      <c r="BL374" s="232"/>
      <c r="BM374" s="233">
        <v>37</v>
      </c>
    </row>
    <row r="375" spans="1:65">
      <c r="A375" s="30"/>
      <c r="B375" s="3" t="s">
        <v>87</v>
      </c>
      <c r="C375" s="29"/>
      <c r="D375" s="13">
        <v>0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270</v>
      </c>
      <c r="C376" s="29"/>
      <c r="D376" s="13">
        <v>0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271</v>
      </c>
      <c r="C377" s="47"/>
      <c r="D377" s="45" t="s">
        <v>272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680</v>
      </c>
      <c r="BM379" s="28" t="s">
        <v>327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349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112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355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0">
        <v>23</v>
      </c>
      <c r="E384" s="231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F384" s="232"/>
      <c r="BG384" s="232"/>
      <c r="BH384" s="232"/>
      <c r="BI384" s="232"/>
      <c r="BJ384" s="232"/>
      <c r="BK384" s="232"/>
      <c r="BL384" s="232"/>
      <c r="BM384" s="233">
        <v>1</v>
      </c>
    </row>
    <row r="385" spans="1:65">
      <c r="A385" s="30"/>
      <c r="B385" s="19">
        <v>1</v>
      </c>
      <c r="C385" s="9">
        <v>2</v>
      </c>
      <c r="D385" s="234">
        <v>23</v>
      </c>
      <c r="E385" s="231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F385" s="232"/>
      <c r="BG385" s="232"/>
      <c r="BH385" s="232"/>
      <c r="BI385" s="232"/>
      <c r="BJ385" s="232"/>
      <c r="BK385" s="232"/>
      <c r="BL385" s="232"/>
      <c r="BM385" s="233">
        <v>18</v>
      </c>
    </row>
    <row r="386" spans="1:65">
      <c r="A386" s="30"/>
      <c r="B386" s="20" t="s">
        <v>267</v>
      </c>
      <c r="C386" s="12"/>
      <c r="D386" s="236">
        <v>23</v>
      </c>
      <c r="E386" s="231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F386" s="232"/>
      <c r="BG386" s="232"/>
      <c r="BH386" s="232"/>
      <c r="BI386" s="232"/>
      <c r="BJ386" s="232"/>
      <c r="BK386" s="232"/>
      <c r="BL386" s="232"/>
      <c r="BM386" s="233">
        <v>16</v>
      </c>
    </row>
    <row r="387" spans="1:65">
      <c r="A387" s="30"/>
      <c r="B387" s="3" t="s">
        <v>268</v>
      </c>
      <c r="C387" s="29"/>
      <c r="D387" s="234">
        <v>23</v>
      </c>
      <c r="E387" s="231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F387" s="232"/>
      <c r="BG387" s="232"/>
      <c r="BH387" s="232"/>
      <c r="BI387" s="232"/>
      <c r="BJ387" s="232"/>
      <c r="BK387" s="232"/>
      <c r="BL387" s="232"/>
      <c r="BM387" s="233">
        <v>23</v>
      </c>
    </row>
    <row r="388" spans="1:65">
      <c r="A388" s="30"/>
      <c r="B388" s="3" t="s">
        <v>269</v>
      </c>
      <c r="C388" s="29"/>
      <c r="D388" s="234">
        <v>0</v>
      </c>
      <c r="E388" s="231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32"/>
      <c r="AT388" s="232"/>
      <c r="AU388" s="232"/>
      <c r="AV388" s="232"/>
      <c r="AW388" s="232"/>
      <c r="AX388" s="232"/>
      <c r="AY388" s="232"/>
      <c r="AZ388" s="232"/>
      <c r="BA388" s="232"/>
      <c r="BB388" s="232"/>
      <c r="BC388" s="232"/>
      <c r="BD388" s="232"/>
      <c r="BE388" s="232"/>
      <c r="BF388" s="232"/>
      <c r="BG388" s="232"/>
      <c r="BH388" s="232"/>
      <c r="BI388" s="232"/>
      <c r="BJ388" s="232"/>
      <c r="BK388" s="232"/>
      <c r="BL388" s="232"/>
      <c r="BM388" s="233">
        <v>38</v>
      </c>
    </row>
    <row r="389" spans="1:65">
      <c r="A389" s="30"/>
      <c r="B389" s="3" t="s">
        <v>87</v>
      </c>
      <c r="C389" s="29"/>
      <c r="D389" s="13">
        <v>0</v>
      </c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270</v>
      </c>
      <c r="C390" s="29"/>
      <c r="D390" s="13">
        <v>0</v>
      </c>
      <c r="E390" s="15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271</v>
      </c>
      <c r="C391" s="47"/>
      <c r="D391" s="45" t="s">
        <v>272</v>
      </c>
      <c r="E391" s="15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681</v>
      </c>
      <c r="BM393" s="28" t="s">
        <v>327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349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112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355</v>
      </c>
      <c r="E396" s="15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1">
        <v>9.6300000000000008</v>
      </c>
      <c r="E398" s="15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9.83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4</v>
      </c>
    </row>
    <row r="400" spans="1:65">
      <c r="A400" s="30"/>
      <c r="B400" s="20" t="s">
        <v>267</v>
      </c>
      <c r="C400" s="12"/>
      <c r="D400" s="22">
        <v>9.73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268</v>
      </c>
      <c r="C401" s="29"/>
      <c r="D401" s="11">
        <v>9.73</v>
      </c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9.73</v>
      </c>
    </row>
    <row r="402" spans="1:65">
      <c r="A402" s="30"/>
      <c r="B402" s="3" t="s">
        <v>269</v>
      </c>
      <c r="C402" s="29"/>
      <c r="D402" s="23">
        <v>0.141421356237309</v>
      </c>
      <c r="E402" s="15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87</v>
      </c>
      <c r="C403" s="29"/>
      <c r="D403" s="13">
        <v>1.4534568986362692E-2</v>
      </c>
      <c r="E403" s="15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270</v>
      </c>
      <c r="C404" s="29"/>
      <c r="D404" s="13">
        <v>0</v>
      </c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271</v>
      </c>
      <c r="C405" s="47"/>
      <c r="D405" s="45" t="s">
        <v>272</v>
      </c>
      <c r="E405" s="15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682</v>
      </c>
      <c r="BM407" s="28" t="s">
        <v>327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349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112</v>
      </c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355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9">
        <v>160</v>
      </c>
      <c r="E412" s="222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  <c r="AL412" s="223"/>
      <c r="AM412" s="223"/>
      <c r="AN412" s="223"/>
      <c r="AO412" s="223"/>
      <c r="AP412" s="223"/>
      <c r="AQ412" s="223"/>
      <c r="AR412" s="223"/>
      <c r="AS412" s="223"/>
      <c r="AT412" s="223"/>
      <c r="AU412" s="223"/>
      <c r="AV412" s="223"/>
      <c r="AW412" s="223"/>
      <c r="AX412" s="223"/>
      <c r="AY412" s="223"/>
      <c r="AZ412" s="223"/>
      <c r="BA412" s="223"/>
      <c r="BB412" s="223"/>
      <c r="BC412" s="223"/>
      <c r="BD412" s="223"/>
      <c r="BE412" s="223"/>
      <c r="BF412" s="223"/>
      <c r="BG412" s="223"/>
      <c r="BH412" s="223"/>
      <c r="BI412" s="223"/>
      <c r="BJ412" s="223"/>
      <c r="BK412" s="223"/>
      <c r="BL412" s="223"/>
      <c r="BM412" s="224">
        <v>1</v>
      </c>
    </row>
    <row r="413" spans="1:65">
      <c r="A413" s="30"/>
      <c r="B413" s="19">
        <v>1</v>
      </c>
      <c r="C413" s="9">
        <v>2</v>
      </c>
      <c r="D413" s="225">
        <v>160</v>
      </c>
      <c r="E413" s="222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  <c r="AN413" s="223"/>
      <c r="AO413" s="223"/>
      <c r="AP413" s="223"/>
      <c r="AQ413" s="223"/>
      <c r="AR413" s="223"/>
      <c r="AS413" s="223"/>
      <c r="AT413" s="223"/>
      <c r="AU413" s="223"/>
      <c r="AV413" s="223"/>
      <c r="AW413" s="223"/>
      <c r="AX413" s="223"/>
      <c r="AY413" s="223"/>
      <c r="AZ413" s="223"/>
      <c r="BA413" s="223"/>
      <c r="BB413" s="223"/>
      <c r="BC413" s="223"/>
      <c r="BD413" s="223"/>
      <c r="BE413" s="223"/>
      <c r="BF413" s="223"/>
      <c r="BG413" s="223"/>
      <c r="BH413" s="223"/>
      <c r="BI413" s="223"/>
      <c r="BJ413" s="223"/>
      <c r="BK413" s="223"/>
      <c r="BL413" s="223"/>
      <c r="BM413" s="224">
        <v>34</v>
      </c>
    </row>
    <row r="414" spans="1:65">
      <c r="A414" s="30"/>
      <c r="B414" s="20" t="s">
        <v>267</v>
      </c>
      <c r="C414" s="12"/>
      <c r="D414" s="229">
        <v>160</v>
      </c>
      <c r="E414" s="222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  <c r="AL414" s="223"/>
      <c r="AM414" s="223"/>
      <c r="AN414" s="223"/>
      <c r="AO414" s="223"/>
      <c r="AP414" s="223"/>
      <c r="AQ414" s="223"/>
      <c r="AR414" s="223"/>
      <c r="AS414" s="223"/>
      <c r="AT414" s="223"/>
      <c r="AU414" s="223"/>
      <c r="AV414" s="223"/>
      <c r="AW414" s="223"/>
      <c r="AX414" s="223"/>
      <c r="AY414" s="223"/>
      <c r="AZ414" s="223"/>
      <c r="BA414" s="223"/>
      <c r="BB414" s="223"/>
      <c r="BC414" s="223"/>
      <c r="BD414" s="223"/>
      <c r="BE414" s="223"/>
      <c r="BF414" s="223"/>
      <c r="BG414" s="223"/>
      <c r="BH414" s="223"/>
      <c r="BI414" s="223"/>
      <c r="BJ414" s="223"/>
      <c r="BK414" s="223"/>
      <c r="BL414" s="223"/>
      <c r="BM414" s="224">
        <v>16</v>
      </c>
    </row>
    <row r="415" spans="1:65">
      <c r="A415" s="30"/>
      <c r="B415" s="3" t="s">
        <v>268</v>
      </c>
      <c r="C415" s="29"/>
      <c r="D415" s="225">
        <v>160</v>
      </c>
      <c r="E415" s="222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  <c r="AL415" s="223"/>
      <c r="AM415" s="223"/>
      <c r="AN415" s="223"/>
      <c r="AO415" s="223"/>
      <c r="AP415" s="223"/>
      <c r="AQ415" s="223"/>
      <c r="AR415" s="223"/>
      <c r="AS415" s="223"/>
      <c r="AT415" s="223"/>
      <c r="AU415" s="223"/>
      <c r="AV415" s="223"/>
      <c r="AW415" s="223"/>
      <c r="AX415" s="223"/>
      <c r="AY415" s="223"/>
      <c r="AZ415" s="223"/>
      <c r="BA415" s="223"/>
      <c r="BB415" s="223"/>
      <c r="BC415" s="223"/>
      <c r="BD415" s="223"/>
      <c r="BE415" s="223"/>
      <c r="BF415" s="223"/>
      <c r="BG415" s="223"/>
      <c r="BH415" s="223"/>
      <c r="BI415" s="223"/>
      <c r="BJ415" s="223"/>
      <c r="BK415" s="223"/>
      <c r="BL415" s="223"/>
      <c r="BM415" s="224">
        <v>160</v>
      </c>
    </row>
    <row r="416" spans="1:65">
      <c r="A416" s="30"/>
      <c r="B416" s="3" t="s">
        <v>269</v>
      </c>
      <c r="C416" s="29"/>
      <c r="D416" s="225">
        <v>0</v>
      </c>
      <c r="E416" s="222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  <c r="AL416" s="223"/>
      <c r="AM416" s="223"/>
      <c r="AN416" s="223"/>
      <c r="AO416" s="223"/>
      <c r="AP416" s="223"/>
      <c r="AQ416" s="223"/>
      <c r="AR416" s="223"/>
      <c r="AS416" s="223"/>
      <c r="AT416" s="223"/>
      <c r="AU416" s="223"/>
      <c r="AV416" s="223"/>
      <c r="AW416" s="223"/>
      <c r="AX416" s="223"/>
      <c r="AY416" s="223"/>
      <c r="AZ416" s="223"/>
      <c r="BA416" s="223"/>
      <c r="BB416" s="223"/>
      <c r="BC416" s="223"/>
      <c r="BD416" s="223"/>
      <c r="BE416" s="223"/>
      <c r="BF416" s="223"/>
      <c r="BG416" s="223"/>
      <c r="BH416" s="223"/>
      <c r="BI416" s="223"/>
      <c r="BJ416" s="223"/>
      <c r="BK416" s="223"/>
      <c r="BL416" s="223"/>
      <c r="BM416" s="224">
        <v>40</v>
      </c>
    </row>
    <row r="417" spans="1:65">
      <c r="A417" s="30"/>
      <c r="B417" s="3" t="s">
        <v>87</v>
      </c>
      <c r="C417" s="29"/>
      <c r="D417" s="13">
        <v>0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270</v>
      </c>
      <c r="C418" s="29"/>
      <c r="D418" s="13">
        <v>0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271</v>
      </c>
      <c r="C419" s="47"/>
      <c r="D419" s="45" t="s">
        <v>272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683</v>
      </c>
      <c r="BM421" s="28" t="s">
        <v>327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349</v>
      </c>
      <c r="E422" s="15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112</v>
      </c>
      <c r="E423" s="15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355</v>
      </c>
      <c r="E424" s="15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 t="s">
        <v>106</v>
      </c>
      <c r="E426" s="212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4">
        <v>1</v>
      </c>
    </row>
    <row r="427" spans="1:65">
      <c r="A427" s="30"/>
      <c r="B427" s="19">
        <v>1</v>
      </c>
      <c r="C427" s="9">
        <v>2</v>
      </c>
      <c r="D427" s="216" t="s">
        <v>106</v>
      </c>
      <c r="E427" s="212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4">
        <v>2</v>
      </c>
    </row>
    <row r="428" spans="1:65">
      <c r="A428" s="30"/>
      <c r="B428" s="20" t="s">
        <v>267</v>
      </c>
      <c r="C428" s="12"/>
      <c r="D428" s="218" t="s">
        <v>754</v>
      </c>
      <c r="E428" s="212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4">
        <v>16</v>
      </c>
    </row>
    <row r="429" spans="1:65">
      <c r="A429" s="30"/>
      <c r="B429" s="3" t="s">
        <v>268</v>
      </c>
      <c r="C429" s="29"/>
      <c r="D429" s="23" t="s">
        <v>754</v>
      </c>
      <c r="E429" s="212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AX429" s="213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4" t="s">
        <v>106</v>
      </c>
    </row>
    <row r="430" spans="1:65">
      <c r="A430" s="30"/>
      <c r="B430" s="3" t="s">
        <v>269</v>
      </c>
      <c r="C430" s="29"/>
      <c r="D430" s="23" t="s">
        <v>754</v>
      </c>
      <c r="E430" s="212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AX430" s="213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4">
        <v>41</v>
      </c>
    </row>
    <row r="431" spans="1:65">
      <c r="A431" s="30"/>
      <c r="B431" s="3" t="s">
        <v>87</v>
      </c>
      <c r="C431" s="29"/>
      <c r="D431" s="13" t="s">
        <v>754</v>
      </c>
      <c r="E431" s="15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270</v>
      </c>
      <c r="C432" s="29"/>
      <c r="D432" s="13" t="s">
        <v>754</v>
      </c>
      <c r="E432" s="15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271</v>
      </c>
      <c r="C433" s="47"/>
      <c r="D433" s="45" t="s">
        <v>272</v>
      </c>
      <c r="E433" s="15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684</v>
      </c>
      <c r="BM435" s="28" t="s">
        <v>327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349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112</v>
      </c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355</v>
      </c>
      <c r="E438" s="15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0.7</v>
      </c>
      <c r="E440" s="15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0.8</v>
      </c>
      <c r="E441" s="15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267</v>
      </c>
      <c r="C442" s="12"/>
      <c r="D442" s="22">
        <v>0.75</v>
      </c>
      <c r="E442" s="15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268</v>
      </c>
      <c r="C443" s="29"/>
      <c r="D443" s="11">
        <v>0.75</v>
      </c>
      <c r="E443" s="15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0.75</v>
      </c>
    </row>
    <row r="444" spans="1:65">
      <c r="A444" s="30"/>
      <c r="B444" s="3" t="s">
        <v>269</v>
      </c>
      <c r="C444" s="29"/>
      <c r="D444" s="23">
        <v>7.0710678118654821E-2</v>
      </c>
      <c r="E444" s="15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87</v>
      </c>
      <c r="C445" s="29"/>
      <c r="D445" s="13">
        <v>9.4280904158206433E-2</v>
      </c>
      <c r="E445" s="15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270</v>
      </c>
      <c r="C446" s="29"/>
      <c r="D446" s="13">
        <v>0</v>
      </c>
      <c r="E446" s="15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271</v>
      </c>
      <c r="C447" s="47"/>
      <c r="D447" s="45" t="s">
        <v>272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685</v>
      </c>
      <c r="BM449" s="28" t="s">
        <v>327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349</v>
      </c>
      <c r="E450" s="15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112</v>
      </c>
      <c r="E451" s="15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355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1">
        <v>9.1999999999999993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8.6999999999999993</v>
      </c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267</v>
      </c>
      <c r="C456" s="12"/>
      <c r="D456" s="22">
        <v>8.9499999999999993</v>
      </c>
      <c r="E456" s="15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268</v>
      </c>
      <c r="C457" s="29"/>
      <c r="D457" s="11">
        <v>8.9499999999999993</v>
      </c>
      <c r="E457" s="15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8.9499999999999993</v>
      </c>
    </row>
    <row r="458" spans="1:65">
      <c r="A458" s="30"/>
      <c r="B458" s="3" t="s">
        <v>269</v>
      </c>
      <c r="C458" s="29"/>
      <c r="D458" s="23">
        <v>0.35355339059327379</v>
      </c>
      <c r="E458" s="15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87</v>
      </c>
      <c r="C459" s="29"/>
      <c r="D459" s="13">
        <v>3.9503172133326686E-2</v>
      </c>
      <c r="E459" s="15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270</v>
      </c>
      <c r="C460" s="29"/>
      <c r="D460" s="13">
        <v>0</v>
      </c>
      <c r="E460" s="15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271</v>
      </c>
      <c r="C461" s="47"/>
      <c r="D461" s="45" t="s">
        <v>272</v>
      </c>
      <c r="E461" s="15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686</v>
      </c>
      <c r="BM463" s="28" t="s">
        <v>327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349</v>
      </c>
      <c r="E464" s="15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112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355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1" t="s">
        <v>104</v>
      </c>
      <c r="E468" s="15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2" t="s">
        <v>104</v>
      </c>
      <c r="E469" s="15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267</v>
      </c>
      <c r="C470" s="12"/>
      <c r="D470" s="22" t="s">
        <v>754</v>
      </c>
      <c r="E470" s="15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 t="s">
        <v>754</v>
      </c>
      <c r="E471" s="15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269</v>
      </c>
      <c r="C472" s="29"/>
      <c r="D472" s="23" t="s">
        <v>754</v>
      </c>
      <c r="E472" s="15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87</v>
      </c>
      <c r="C473" s="29"/>
      <c r="D473" s="13" t="s">
        <v>754</v>
      </c>
      <c r="E473" s="15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270</v>
      </c>
      <c r="C474" s="29"/>
      <c r="D474" s="13" t="s">
        <v>754</v>
      </c>
      <c r="E474" s="15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271</v>
      </c>
      <c r="C475" s="47"/>
      <c r="D475" s="45" t="s">
        <v>272</v>
      </c>
      <c r="E475" s="15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687</v>
      </c>
      <c r="BM477" s="28" t="s">
        <v>327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349</v>
      </c>
      <c r="E478" s="15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112</v>
      </c>
      <c r="E479" s="15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355</v>
      </c>
      <c r="E480" s="15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7.879999999999999</v>
      </c>
      <c r="E482" s="15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7.669999999999999</v>
      </c>
      <c r="E483" s="15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267</v>
      </c>
      <c r="C484" s="12"/>
      <c r="D484" s="22">
        <v>7.7749999999999986</v>
      </c>
      <c r="E484" s="15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7.7749999999999986</v>
      </c>
      <c r="E485" s="15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7.7750000000000004</v>
      </c>
    </row>
    <row r="486" spans="1:65">
      <c r="A486" s="30"/>
      <c r="B486" s="3" t="s">
        <v>269</v>
      </c>
      <c r="C486" s="29"/>
      <c r="D486" s="23">
        <v>0.14849242404917495</v>
      </c>
      <c r="E486" s="15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87</v>
      </c>
      <c r="C487" s="29"/>
      <c r="D487" s="13">
        <v>1.9098704057771702E-2</v>
      </c>
      <c r="E487" s="15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270</v>
      </c>
      <c r="C488" s="29"/>
      <c r="D488" s="13">
        <v>-2.2204460492503131E-16</v>
      </c>
      <c r="E488" s="15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271</v>
      </c>
      <c r="C489" s="47"/>
      <c r="D489" s="45" t="s">
        <v>272</v>
      </c>
      <c r="E489" s="15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688</v>
      </c>
      <c r="BM491" s="28" t="s">
        <v>327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349</v>
      </c>
      <c r="E492" s="15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112</v>
      </c>
      <c r="E493" s="15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355</v>
      </c>
      <c r="E494" s="15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">
        <v>4.8</v>
      </c>
      <c r="E496" s="15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5</v>
      </c>
      <c r="E497" s="15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267</v>
      </c>
      <c r="C498" s="12"/>
      <c r="D498" s="22">
        <v>4.9000000000000004</v>
      </c>
      <c r="E498" s="15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268</v>
      </c>
      <c r="C499" s="29"/>
      <c r="D499" s="11">
        <v>4.9000000000000004</v>
      </c>
      <c r="E499" s="15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4.9000000000000004</v>
      </c>
    </row>
    <row r="500" spans="1:65">
      <c r="A500" s="30"/>
      <c r="B500" s="3" t="s">
        <v>269</v>
      </c>
      <c r="C500" s="29"/>
      <c r="D500" s="23">
        <v>0.14142135623730964</v>
      </c>
      <c r="E500" s="15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87</v>
      </c>
      <c r="C501" s="29"/>
      <c r="D501" s="13">
        <v>2.8861501272920333E-2</v>
      </c>
      <c r="E501" s="15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270</v>
      </c>
      <c r="C502" s="29"/>
      <c r="D502" s="13">
        <v>0</v>
      </c>
      <c r="E502" s="15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271</v>
      </c>
      <c r="C503" s="47"/>
      <c r="D503" s="45" t="s">
        <v>272</v>
      </c>
      <c r="E503" s="15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689</v>
      </c>
      <c r="BM505" s="28" t="s">
        <v>327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349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112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355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9">
        <v>155</v>
      </c>
      <c r="E510" s="222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  <c r="AN510" s="223"/>
      <c r="AO510" s="223"/>
      <c r="AP510" s="223"/>
      <c r="AQ510" s="223"/>
      <c r="AR510" s="223"/>
      <c r="AS510" s="223"/>
      <c r="AT510" s="223"/>
      <c r="AU510" s="223"/>
      <c r="AV510" s="223"/>
      <c r="AW510" s="223"/>
      <c r="AX510" s="223"/>
      <c r="AY510" s="223"/>
      <c r="AZ510" s="223"/>
      <c r="BA510" s="223"/>
      <c r="BB510" s="223"/>
      <c r="BC510" s="223"/>
      <c r="BD510" s="223"/>
      <c r="BE510" s="223"/>
      <c r="BF510" s="223"/>
      <c r="BG510" s="223"/>
      <c r="BH510" s="223"/>
      <c r="BI510" s="223"/>
      <c r="BJ510" s="223"/>
      <c r="BK510" s="223"/>
      <c r="BL510" s="223"/>
      <c r="BM510" s="224">
        <v>1</v>
      </c>
    </row>
    <row r="511" spans="1:65">
      <c r="A511" s="30"/>
      <c r="B511" s="19">
        <v>1</v>
      </c>
      <c r="C511" s="9">
        <v>2</v>
      </c>
      <c r="D511" s="225">
        <v>155</v>
      </c>
      <c r="E511" s="222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  <c r="AN511" s="223"/>
      <c r="AO511" s="223"/>
      <c r="AP511" s="223"/>
      <c r="AQ511" s="223"/>
      <c r="AR511" s="223"/>
      <c r="AS511" s="223"/>
      <c r="AT511" s="223"/>
      <c r="AU511" s="223"/>
      <c r="AV511" s="223"/>
      <c r="AW511" s="223"/>
      <c r="AX511" s="223"/>
      <c r="AY511" s="223"/>
      <c r="AZ511" s="223"/>
      <c r="BA511" s="223"/>
      <c r="BB511" s="223"/>
      <c r="BC511" s="223"/>
      <c r="BD511" s="223"/>
      <c r="BE511" s="223"/>
      <c r="BF511" s="223"/>
      <c r="BG511" s="223"/>
      <c r="BH511" s="223"/>
      <c r="BI511" s="223"/>
      <c r="BJ511" s="223"/>
      <c r="BK511" s="223"/>
      <c r="BL511" s="223"/>
      <c r="BM511" s="224">
        <v>14</v>
      </c>
    </row>
    <row r="512" spans="1:65">
      <c r="A512" s="30"/>
      <c r="B512" s="20" t="s">
        <v>267</v>
      </c>
      <c r="C512" s="12"/>
      <c r="D512" s="229">
        <v>155</v>
      </c>
      <c r="E512" s="222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16</v>
      </c>
    </row>
    <row r="513" spans="1:65">
      <c r="A513" s="30"/>
      <c r="B513" s="3" t="s">
        <v>268</v>
      </c>
      <c r="C513" s="29"/>
      <c r="D513" s="225">
        <v>155</v>
      </c>
      <c r="E513" s="222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>
        <v>155</v>
      </c>
    </row>
    <row r="514" spans="1:65">
      <c r="A514" s="30"/>
      <c r="B514" s="3" t="s">
        <v>269</v>
      </c>
      <c r="C514" s="29"/>
      <c r="D514" s="225">
        <v>0</v>
      </c>
      <c r="E514" s="222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30</v>
      </c>
    </row>
    <row r="515" spans="1:65">
      <c r="A515" s="30"/>
      <c r="B515" s="3" t="s">
        <v>87</v>
      </c>
      <c r="C515" s="29"/>
      <c r="D515" s="13">
        <v>0</v>
      </c>
      <c r="E515" s="15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270</v>
      </c>
      <c r="C516" s="29"/>
      <c r="D516" s="13">
        <v>0</v>
      </c>
      <c r="E516" s="15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271</v>
      </c>
      <c r="C517" s="47"/>
      <c r="D517" s="45" t="s">
        <v>272</v>
      </c>
      <c r="E517" s="15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690</v>
      </c>
      <c r="BM519" s="28" t="s">
        <v>327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349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112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355</v>
      </c>
      <c r="E522" s="15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1.1200000000000001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1.1200000000000001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267</v>
      </c>
      <c r="C526" s="12"/>
      <c r="D526" s="22">
        <v>1.1200000000000001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1.1200000000000001</v>
      </c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1.1200000000000001</v>
      </c>
    </row>
    <row r="528" spans="1:65">
      <c r="A528" s="30"/>
      <c r="B528" s="3" t="s">
        <v>269</v>
      </c>
      <c r="C528" s="29"/>
      <c r="D528" s="23">
        <v>0</v>
      </c>
      <c r="E528" s="15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87</v>
      </c>
      <c r="C529" s="29"/>
      <c r="D529" s="13">
        <v>0</v>
      </c>
      <c r="E529" s="15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270</v>
      </c>
      <c r="C530" s="29"/>
      <c r="D530" s="13">
        <v>0</v>
      </c>
      <c r="E530" s="15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271</v>
      </c>
      <c r="C531" s="47"/>
      <c r="D531" s="45" t="s">
        <v>272</v>
      </c>
      <c r="E531" s="15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691</v>
      </c>
      <c r="BM533" s="28" t="s">
        <v>327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349</v>
      </c>
      <c r="E534" s="15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112</v>
      </c>
      <c r="E535" s="15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355</v>
      </c>
      <c r="E536" s="15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>
        <v>1.1100000000000001</v>
      </c>
      <c r="E538" s="15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1.0900000000000001</v>
      </c>
      <c r="E539" s="15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267</v>
      </c>
      <c r="C540" s="12"/>
      <c r="D540" s="22">
        <v>1.1000000000000001</v>
      </c>
      <c r="E540" s="15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>
        <v>1.1000000000000001</v>
      </c>
      <c r="E541" s="15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1.1000000000000001</v>
      </c>
    </row>
    <row r="542" spans="1:65">
      <c r="A542" s="30"/>
      <c r="B542" s="3" t="s">
        <v>269</v>
      </c>
      <c r="C542" s="29"/>
      <c r="D542" s="23">
        <v>1.4142135623730963E-2</v>
      </c>
      <c r="E542" s="15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87</v>
      </c>
      <c r="C543" s="29"/>
      <c r="D543" s="13">
        <v>1.2856486930664511E-2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270</v>
      </c>
      <c r="C544" s="29"/>
      <c r="D544" s="13">
        <v>0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271</v>
      </c>
      <c r="C545" s="47"/>
      <c r="D545" s="45" t="s">
        <v>272</v>
      </c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692</v>
      </c>
      <c r="BM547" s="28" t="s">
        <v>327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349</v>
      </c>
      <c r="E548" s="15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112</v>
      </c>
      <c r="E549" s="15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355</v>
      </c>
      <c r="E550" s="15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1" t="s">
        <v>97</v>
      </c>
      <c r="E552" s="15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2" t="s">
        <v>97</v>
      </c>
      <c r="E553" s="15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267</v>
      </c>
      <c r="C554" s="12"/>
      <c r="D554" s="22" t="s">
        <v>754</v>
      </c>
      <c r="E554" s="15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268</v>
      </c>
      <c r="C555" s="29"/>
      <c r="D555" s="11" t="s">
        <v>754</v>
      </c>
      <c r="E555" s="15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269</v>
      </c>
      <c r="C556" s="29"/>
      <c r="D556" s="23" t="s">
        <v>754</v>
      </c>
      <c r="E556" s="15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87</v>
      </c>
      <c r="C557" s="29"/>
      <c r="D557" s="13" t="s">
        <v>754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270</v>
      </c>
      <c r="C558" s="29"/>
      <c r="D558" s="13" t="s">
        <v>754</v>
      </c>
      <c r="E558" s="15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271</v>
      </c>
      <c r="C559" s="47"/>
      <c r="D559" s="45" t="s">
        <v>272</v>
      </c>
      <c r="E559" s="15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693</v>
      </c>
      <c r="BM561" s="28" t="s">
        <v>327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349</v>
      </c>
      <c r="E562" s="15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112</v>
      </c>
      <c r="E563" s="15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355</v>
      </c>
      <c r="E564" s="15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30">
        <v>15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3">
        <v>1</v>
      </c>
    </row>
    <row r="567" spans="1:65">
      <c r="A567" s="30"/>
      <c r="B567" s="19">
        <v>1</v>
      </c>
      <c r="C567" s="9">
        <v>2</v>
      </c>
      <c r="D567" s="234">
        <v>15.400000000000002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3">
        <v>28</v>
      </c>
    </row>
    <row r="568" spans="1:65">
      <c r="A568" s="30"/>
      <c r="B568" s="20" t="s">
        <v>267</v>
      </c>
      <c r="C568" s="12"/>
      <c r="D568" s="236">
        <v>15.200000000000001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3">
        <v>16</v>
      </c>
    </row>
    <row r="569" spans="1:65">
      <c r="A569" s="30"/>
      <c r="B569" s="3" t="s">
        <v>268</v>
      </c>
      <c r="C569" s="29"/>
      <c r="D569" s="234">
        <v>15.200000000000001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3">
        <v>15.2</v>
      </c>
    </row>
    <row r="570" spans="1:65">
      <c r="A570" s="30"/>
      <c r="B570" s="3" t="s">
        <v>269</v>
      </c>
      <c r="C570" s="29"/>
      <c r="D570" s="234">
        <v>0.28284271247462051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3">
        <v>34</v>
      </c>
    </row>
    <row r="571" spans="1:65">
      <c r="A571" s="30"/>
      <c r="B571" s="3" t="s">
        <v>87</v>
      </c>
      <c r="C571" s="29"/>
      <c r="D571" s="13">
        <v>1.8608073189119768E-2</v>
      </c>
      <c r="E571" s="15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270</v>
      </c>
      <c r="C572" s="29"/>
      <c r="D572" s="13">
        <v>2.2204460492503131E-16</v>
      </c>
      <c r="E572" s="15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271</v>
      </c>
      <c r="C573" s="47"/>
      <c r="D573" s="45" t="s">
        <v>272</v>
      </c>
      <c r="E573" s="15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694</v>
      </c>
      <c r="BM575" s="28" t="s">
        <v>327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349</v>
      </c>
      <c r="E576" s="15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112</v>
      </c>
      <c r="E577" s="15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355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0">
        <v>0.373</v>
      </c>
      <c r="E580" s="212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  <c r="AI580" s="213"/>
      <c r="AJ580" s="213"/>
      <c r="AK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AX580" s="213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4">
        <v>1</v>
      </c>
    </row>
    <row r="581" spans="1:65">
      <c r="A581" s="30"/>
      <c r="B581" s="19">
        <v>1</v>
      </c>
      <c r="C581" s="9">
        <v>2</v>
      </c>
      <c r="D581" s="23">
        <v>0.373</v>
      </c>
      <c r="E581" s="212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  <c r="AI581" s="213"/>
      <c r="AJ581" s="213"/>
      <c r="AK581" s="213"/>
      <c r="AL581" s="213"/>
      <c r="AM581" s="213"/>
      <c r="AN581" s="213"/>
      <c r="AO581" s="213"/>
      <c r="AP581" s="213"/>
      <c r="AQ581" s="213"/>
      <c r="AR581" s="213"/>
      <c r="AS581" s="213"/>
      <c r="AT581" s="213"/>
      <c r="AU581" s="213"/>
      <c r="AV581" s="213"/>
      <c r="AW581" s="213"/>
      <c r="AX581" s="213"/>
      <c r="AY581" s="213"/>
      <c r="AZ581" s="213"/>
      <c r="BA581" s="213"/>
      <c r="BB581" s="213"/>
      <c r="BC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4">
        <v>29</v>
      </c>
    </row>
    <row r="582" spans="1:65">
      <c r="A582" s="30"/>
      <c r="B582" s="20" t="s">
        <v>267</v>
      </c>
      <c r="C582" s="12"/>
      <c r="D582" s="218">
        <v>0.373</v>
      </c>
      <c r="E582" s="212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16</v>
      </c>
    </row>
    <row r="583" spans="1:65">
      <c r="A583" s="30"/>
      <c r="B583" s="3" t="s">
        <v>268</v>
      </c>
      <c r="C583" s="29"/>
      <c r="D583" s="23">
        <v>0.373</v>
      </c>
      <c r="E583" s="212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>
        <v>0.373</v>
      </c>
    </row>
    <row r="584" spans="1:65">
      <c r="A584" s="30"/>
      <c r="B584" s="3" t="s">
        <v>269</v>
      </c>
      <c r="C584" s="29"/>
      <c r="D584" s="23">
        <v>0</v>
      </c>
      <c r="E584" s="212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35</v>
      </c>
    </row>
    <row r="585" spans="1:65">
      <c r="A585" s="30"/>
      <c r="B585" s="3" t="s">
        <v>87</v>
      </c>
      <c r="C585" s="29"/>
      <c r="D585" s="13">
        <v>0</v>
      </c>
      <c r="E585" s="15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270</v>
      </c>
      <c r="C586" s="29"/>
      <c r="D586" s="13">
        <v>0</v>
      </c>
      <c r="E586" s="15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271</v>
      </c>
      <c r="C587" s="47"/>
      <c r="D587" s="45" t="s">
        <v>272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695</v>
      </c>
      <c r="BM589" s="28" t="s">
        <v>327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349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112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355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1">
        <v>0.8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0.6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267</v>
      </c>
      <c r="C596" s="12"/>
      <c r="D596" s="22">
        <v>0.7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0.7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0.7</v>
      </c>
    </row>
    <row r="598" spans="1:65">
      <c r="A598" s="30"/>
      <c r="B598" s="3" t="s">
        <v>269</v>
      </c>
      <c r="C598" s="29"/>
      <c r="D598" s="23">
        <v>0.14142135623730995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87</v>
      </c>
      <c r="C599" s="29"/>
      <c r="D599" s="13">
        <v>0.2020305089104428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270</v>
      </c>
      <c r="C600" s="29"/>
      <c r="D600" s="13">
        <v>0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271</v>
      </c>
      <c r="C601" s="47"/>
      <c r="D601" s="45" t="s">
        <v>272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696</v>
      </c>
      <c r="BM603" s="28" t="s">
        <v>327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349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112</v>
      </c>
      <c r="E605" s="15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355</v>
      </c>
      <c r="E606" s="15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1">
        <v>0.44</v>
      </c>
      <c r="E608" s="15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0.43</v>
      </c>
      <c r="E609" s="15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267</v>
      </c>
      <c r="C610" s="12"/>
      <c r="D610" s="22">
        <v>0.435</v>
      </c>
      <c r="E610" s="15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0.435</v>
      </c>
      <c r="E611" s="15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0.435</v>
      </c>
    </row>
    <row r="612" spans="1:65">
      <c r="A612" s="30"/>
      <c r="B612" s="3" t="s">
        <v>269</v>
      </c>
      <c r="C612" s="29"/>
      <c r="D612" s="23">
        <v>7.0710678118654814E-3</v>
      </c>
      <c r="E612" s="15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87</v>
      </c>
      <c r="C613" s="29"/>
      <c r="D613" s="13">
        <v>1.6255328303139038E-2</v>
      </c>
      <c r="E613" s="15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270</v>
      </c>
      <c r="C614" s="29"/>
      <c r="D614" s="13">
        <v>0</v>
      </c>
      <c r="E614" s="15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271</v>
      </c>
      <c r="C615" s="47"/>
      <c r="D615" s="45" t="s">
        <v>272</v>
      </c>
      <c r="E615" s="15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697</v>
      </c>
      <c r="BM617" s="28" t="s">
        <v>327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349</v>
      </c>
      <c r="E618" s="15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112</v>
      </c>
      <c r="E619" s="15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355</v>
      </c>
      <c r="E620" s="15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1">
        <v>4.87</v>
      </c>
      <c r="E622" s="15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4.59</v>
      </c>
      <c r="E623" s="15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267</v>
      </c>
      <c r="C624" s="12"/>
      <c r="D624" s="22">
        <v>4.7300000000000004</v>
      </c>
      <c r="E624" s="15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268</v>
      </c>
      <c r="C625" s="29"/>
      <c r="D625" s="11">
        <v>4.7300000000000004</v>
      </c>
      <c r="E625" s="15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4.7300000000000004</v>
      </c>
    </row>
    <row r="626" spans="1:65">
      <c r="A626" s="30"/>
      <c r="B626" s="3" t="s">
        <v>269</v>
      </c>
      <c r="C626" s="29"/>
      <c r="D626" s="23">
        <v>0.19798989873223347</v>
      </c>
      <c r="E626" s="15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87</v>
      </c>
      <c r="C627" s="29"/>
      <c r="D627" s="13">
        <v>4.1858329541698401E-2</v>
      </c>
      <c r="E627" s="15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270</v>
      </c>
      <c r="C628" s="29"/>
      <c r="D628" s="13">
        <v>0</v>
      </c>
      <c r="E628" s="15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271</v>
      </c>
      <c r="C629" s="47"/>
      <c r="D629" s="45" t="s">
        <v>272</v>
      </c>
      <c r="E629" s="15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698</v>
      </c>
      <c r="BM631" s="28" t="s">
        <v>327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349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112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355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9">
        <v>66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30"/>
      <c r="B637" s="19">
        <v>1</v>
      </c>
      <c r="C637" s="9">
        <v>2</v>
      </c>
      <c r="D637" s="225">
        <v>66.599999999999994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16</v>
      </c>
    </row>
    <row r="638" spans="1:65">
      <c r="A638" s="30"/>
      <c r="B638" s="20" t="s">
        <v>267</v>
      </c>
      <c r="C638" s="12"/>
      <c r="D638" s="229">
        <v>66.3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30"/>
      <c r="B639" s="3" t="s">
        <v>268</v>
      </c>
      <c r="C639" s="29"/>
      <c r="D639" s="225">
        <v>66.3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66.3</v>
      </c>
    </row>
    <row r="640" spans="1:65">
      <c r="A640" s="30"/>
      <c r="B640" s="3" t="s">
        <v>269</v>
      </c>
      <c r="C640" s="29"/>
      <c r="D640" s="225">
        <v>0.42426406871192446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39</v>
      </c>
    </row>
    <row r="641" spans="1:65">
      <c r="A641" s="30"/>
      <c r="B641" s="3" t="s">
        <v>87</v>
      </c>
      <c r="C641" s="29"/>
      <c r="D641" s="13">
        <v>6.3991563908284239E-3</v>
      </c>
      <c r="E641" s="15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270</v>
      </c>
      <c r="C642" s="29"/>
      <c r="D642" s="13">
        <v>0</v>
      </c>
      <c r="E642" s="15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271</v>
      </c>
      <c r="C643" s="47"/>
      <c r="D643" s="45" t="s">
        <v>272</v>
      </c>
      <c r="E643" s="15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699</v>
      </c>
      <c r="BM645" s="28" t="s">
        <v>327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349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112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355</v>
      </c>
      <c r="E648" s="15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30">
        <v>19.5</v>
      </c>
      <c r="E650" s="231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>
        <v>1</v>
      </c>
    </row>
    <row r="651" spans="1:65">
      <c r="A651" s="30"/>
      <c r="B651" s="19">
        <v>1</v>
      </c>
      <c r="C651" s="9">
        <v>2</v>
      </c>
      <c r="D651" s="234">
        <v>18.5</v>
      </c>
      <c r="E651" s="231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3">
        <v>34</v>
      </c>
    </row>
    <row r="652" spans="1:65">
      <c r="A652" s="30"/>
      <c r="B652" s="20" t="s">
        <v>267</v>
      </c>
      <c r="C652" s="12"/>
      <c r="D652" s="236">
        <v>19</v>
      </c>
      <c r="E652" s="231"/>
      <c r="F652" s="232"/>
      <c r="G652" s="232"/>
      <c r="H652" s="232"/>
      <c r="I652" s="232"/>
      <c r="J652" s="232"/>
      <c r="K652" s="232"/>
      <c r="L652" s="232"/>
      <c r="M652" s="232"/>
      <c r="N652" s="232"/>
      <c r="O652" s="232"/>
      <c r="P652" s="232"/>
      <c r="Q652" s="232"/>
      <c r="R652" s="232"/>
      <c r="S652" s="232"/>
      <c r="T652" s="232"/>
      <c r="U652" s="232"/>
      <c r="V652" s="232"/>
      <c r="W652" s="232"/>
      <c r="X652" s="232"/>
      <c r="Y652" s="232"/>
      <c r="Z652" s="232"/>
      <c r="AA652" s="232"/>
      <c r="AB652" s="232"/>
      <c r="AC652" s="232"/>
      <c r="AD652" s="232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3">
        <v>16</v>
      </c>
    </row>
    <row r="653" spans="1:65">
      <c r="A653" s="30"/>
      <c r="B653" s="3" t="s">
        <v>268</v>
      </c>
      <c r="C653" s="29"/>
      <c r="D653" s="234">
        <v>19</v>
      </c>
      <c r="E653" s="231"/>
      <c r="F653" s="232"/>
      <c r="G653" s="232"/>
      <c r="H653" s="232"/>
      <c r="I653" s="232"/>
      <c r="J653" s="232"/>
      <c r="K653" s="232"/>
      <c r="L653" s="232"/>
      <c r="M653" s="232"/>
      <c r="N653" s="232"/>
      <c r="O653" s="232"/>
      <c r="P653" s="232"/>
      <c r="Q653" s="232"/>
      <c r="R653" s="232"/>
      <c r="S653" s="232"/>
      <c r="T653" s="232"/>
      <c r="U653" s="232"/>
      <c r="V653" s="232"/>
      <c r="W653" s="232"/>
      <c r="X653" s="232"/>
      <c r="Y653" s="232"/>
      <c r="Z653" s="232"/>
      <c r="AA653" s="232"/>
      <c r="AB653" s="232"/>
      <c r="AC653" s="232"/>
      <c r="AD653" s="232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3">
        <v>19</v>
      </c>
    </row>
    <row r="654" spans="1:65">
      <c r="A654" s="30"/>
      <c r="B654" s="3" t="s">
        <v>269</v>
      </c>
      <c r="C654" s="29"/>
      <c r="D654" s="234">
        <v>0.70710678118654757</v>
      </c>
      <c r="E654" s="231"/>
      <c r="F654" s="232"/>
      <c r="G654" s="232"/>
      <c r="H654" s="232"/>
      <c r="I654" s="232"/>
      <c r="J654" s="232"/>
      <c r="K654" s="232"/>
      <c r="L654" s="232"/>
      <c r="M654" s="232"/>
      <c r="N654" s="232"/>
      <c r="O654" s="232"/>
      <c r="P654" s="232"/>
      <c r="Q654" s="232"/>
      <c r="R654" s="232"/>
      <c r="S654" s="232"/>
      <c r="T654" s="232"/>
      <c r="U654" s="232"/>
      <c r="V654" s="232"/>
      <c r="W654" s="232"/>
      <c r="X654" s="232"/>
      <c r="Y654" s="232"/>
      <c r="Z654" s="232"/>
      <c r="AA654" s="232"/>
      <c r="AB654" s="232"/>
      <c r="AC654" s="232"/>
      <c r="AD654" s="232"/>
      <c r="AE654" s="232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3">
        <v>40</v>
      </c>
    </row>
    <row r="655" spans="1:65">
      <c r="A655" s="30"/>
      <c r="B655" s="3" t="s">
        <v>87</v>
      </c>
      <c r="C655" s="29"/>
      <c r="D655" s="13">
        <v>3.7216146378239348E-2</v>
      </c>
      <c r="E655" s="15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270</v>
      </c>
      <c r="C656" s="29"/>
      <c r="D656" s="13">
        <v>0</v>
      </c>
      <c r="E656" s="15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271</v>
      </c>
      <c r="C657" s="47"/>
      <c r="D657" s="45" t="s">
        <v>272</v>
      </c>
      <c r="E657" s="15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700</v>
      </c>
      <c r="BM659" s="28" t="s">
        <v>327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349</v>
      </c>
      <c r="E660" s="15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112</v>
      </c>
      <c r="E661" s="15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355</v>
      </c>
      <c r="E662" s="15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30">
        <v>30.3</v>
      </c>
      <c r="E664" s="231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F664" s="232"/>
      <c r="BG664" s="232"/>
      <c r="BH664" s="232"/>
      <c r="BI664" s="232"/>
      <c r="BJ664" s="232"/>
      <c r="BK664" s="232"/>
      <c r="BL664" s="232"/>
      <c r="BM664" s="233">
        <v>1</v>
      </c>
    </row>
    <row r="665" spans="1:65">
      <c r="A665" s="30"/>
      <c r="B665" s="19">
        <v>1</v>
      </c>
      <c r="C665" s="9">
        <v>2</v>
      </c>
      <c r="D665" s="234">
        <v>30.3</v>
      </c>
      <c r="E665" s="231"/>
      <c r="F665" s="232"/>
      <c r="G665" s="232"/>
      <c r="H665" s="232"/>
      <c r="I665" s="232"/>
      <c r="J665" s="232"/>
      <c r="K665" s="232"/>
      <c r="L665" s="232"/>
      <c r="M665" s="232"/>
      <c r="N665" s="232"/>
      <c r="O665" s="232"/>
      <c r="P665" s="232"/>
      <c r="Q665" s="232"/>
      <c r="R665" s="232"/>
      <c r="S665" s="232"/>
      <c r="T665" s="232"/>
      <c r="U665" s="232"/>
      <c r="V665" s="232"/>
      <c r="W665" s="232"/>
      <c r="X665" s="232"/>
      <c r="Y665" s="232"/>
      <c r="Z665" s="232"/>
      <c r="AA665" s="232"/>
      <c r="AB665" s="232"/>
      <c r="AC665" s="232"/>
      <c r="AD665" s="232"/>
      <c r="AE665" s="232"/>
      <c r="AF665" s="232"/>
      <c r="AG665" s="232"/>
      <c r="AH665" s="232"/>
      <c r="AI665" s="232"/>
      <c r="AJ665" s="232"/>
      <c r="AK665" s="232"/>
      <c r="AL665" s="232"/>
      <c r="AM665" s="232"/>
      <c r="AN665" s="232"/>
      <c r="AO665" s="232"/>
      <c r="AP665" s="232"/>
      <c r="AQ665" s="232"/>
      <c r="AR665" s="232"/>
      <c r="AS665" s="232"/>
      <c r="AT665" s="232"/>
      <c r="AU665" s="232"/>
      <c r="AV665" s="232"/>
      <c r="AW665" s="232"/>
      <c r="AX665" s="232"/>
      <c r="AY665" s="232"/>
      <c r="AZ665" s="232"/>
      <c r="BA665" s="232"/>
      <c r="BB665" s="232"/>
      <c r="BC665" s="232"/>
      <c r="BD665" s="232"/>
      <c r="BE665" s="232"/>
      <c r="BF665" s="232"/>
      <c r="BG665" s="232"/>
      <c r="BH665" s="232"/>
      <c r="BI665" s="232"/>
      <c r="BJ665" s="232"/>
      <c r="BK665" s="232"/>
      <c r="BL665" s="232"/>
      <c r="BM665" s="233">
        <v>35</v>
      </c>
    </row>
    <row r="666" spans="1:65">
      <c r="A666" s="30"/>
      <c r="B666" s="20" t="s">
        <v>267</v>
      </c>
      <c r="C666" s="12"/>
      <c r="D666" s="236">
        <v>30.3</v>
      </c>
      <c r="E666" s="231"/>
      <c r="F666" s="232"/>
      <c r="G666" s="232"/>
      <c r="H666" s="232"/>
      <c r="I666" s="232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F666" s="232"/>
      <c r="BG666" s="232"/>
      <c r="BH666" s="232"/>
      <c r="BI666" s="232"/>
      <c r="BJ666" s="232"/>
      <c r="BK666" s="232"/>
      <c r="BL666" s="232"/>
      <c r="BM666" s="233">
        <v>16</v>
      </c>
    </row>
    <row r="667" spans="1:65">
      <c r="A667" s="30"/>
      <c r="B667" s="3" t="s">
        <v>268</v>
      </c>
      <c r="C667" s="29"/>
      <c r="D667" s="234">
        <v>30.3</v>
      </c>
      <c r="E667" s="231"/>
      <c r="F667" s="232"/>
      <c r="G667" s="232"/>
      <c r="H667" s="232"/>
      <c r="I667" s="232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3">
        <v>30.3</v>
      </c>
    </row>
    <row r="668" spans="1:65">
      <c r="A668" s="30"/>
      <c r="B668" s="3" t="s">
        <v>269</v>
      </c>
      <c r="C668" s="29"/>
      <c r="D668" s="234">
        <v>0</v>
      </c>
      <c r="E668" s="231"/>
      <c r="F668" s="232"/>
      <c r="G668" s="232"/>
      <c r="H668" s="232"/>
      <c r="I668" s="232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3">
        <v>41</v>
      </c>
    </row>
    <row r="669" spans="1:65">
      <c r="A669" s="30"/>
      <c r="B669" s="3" t="s">
        <v>87</v>
      </c>
      <c r="C669" s="29"/>
      <c r="D669" s="13">
        <v>0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270</v>
      </c>
      <c r="C670" s="29"/>
      <c r="D670" s="13">
        <v>0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271</v>
      </c>
      <c r="C671" s="47"/>
      <c r="D671" s="45" t="s">
        <v>272</v>
      </c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1:65" ht="15">
      <c r="B673" s="8" t="s">
        <v>701</v>
      </c>
      <c r="BM673" s="28" t="s">
        <v>327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349</v>
      </c>
      <c r="E674" s="15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112</v>
      </c>
      <c r="E675" s="15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355</v>
      </c>
      <c r="E676" s="15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1">
        <v>2.72</v>
      </c>
      <c r="E678" s="15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2.89</v>
      </c>
      <c r="E679" s="15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267</v>
      </c>
      <c r="C680" s="12"/>
      <c r="D680" s="22">
        <v>2.8050000000000002</v>
      </c>
      <c r="E680" s="15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268</v>
      </c>
      <c r="C681" s="29"/>
      <c r="D681" s="11">
        <v>2.8050000000000002</v>
      </c>
      <c r="E681" s="15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2.8050000000000002</v>
      </c>
    </row>
    <row r="682" spans="1:65">
      <c r="A682" s="30"/>
      <c r="B682" s="3" t="s">
        <v>269</v>
      </c>
      <c r="C682" s="29"/>
      <c r="D682" s="23">
        <v>0.12020815280171303</v>
      </c>
      <c r="E682" s="15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87</v>
      </c>
      <c r="C683" s="29"/>
      <c r="D683" s="13">
        <v>4.2854956435548312E-2</v>
      </c>
      <c r="E683" s="15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3" t="s">
        <v>270</v>
      </c>
      <c r="C684" s="29"/>
      <c r="D684" s="13">
        <v>0</v>
      </c>
      <c r="E684" s="15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A685" s="30"/>
      <c r="B685" s="46" t="s">
        <v>271</v>
      </c>
      <c r="C685" s="47"/>
      <c r="D685" s="45" t="s">
        <v>272</v>
      </c>
      <c r="E685" s="15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6"/>
    </row>
    <row r="686" spans="1:65">
      <c r="B686" s="31"/>
      <c r="C686" s="20"/>
      <c r="D686" s="20"/>
      <c r="BM686" s="56"/>
    </row>
    <row r="687" spans="1:65" ht="15">
      <c r="B687" s="8" t="s">
        <v>702</v>
      </c>
      <c r="BM687" s="28" t="s">
        <v>327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349</v>
      </c>
      <c r="E688" s="15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112</v>
      </c>
      <c r="E689" s="15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355</v>
      </c>
      <c r="E690" s="15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9">
        <v>75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30"/>
      <c r="B693" s="19">
        <v>1</v>
      </c>
      <c r="C693" s="9">
        <v>2</v>
      </c>
      <c r="D693" s="225">
        <v>75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17</v>
      </c>
    </row>
    <row r="694" spans="1:65">
      <c r="A694" s="30"/>
      <c r="B694" s="20" t="s">
        <v>267</v>
      </c>
      <c r="C694" s="12"/>
      <c r="D694" s="229">
        <v>75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30"/>
      <c r="B695" s="3" t="s">
        <v>268</v>
      </c>
      <c r="C695" s="29"/>
      <c r="D695" s="225">
        <v>75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75</v>
      </c>
    </row>
    <row r="696" spans="1:65">
      <c r="A696" s="30"/>
      <c r="B696" s="3" t="s">
        <v>269</v>
      </c>
      <c r="C696" s="29"/>
      <c r="D696" s="225">
        <v>0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43</v>
      </c>
    </row>
    <row r="697" spans="1:65">
      <c r="A697" s="30"/>
      <c r="B697" s="3" t="s">
        <v>87</v>
      </c>
      <c r="C697" s="29"/>
      <c r="D697" s="13">
        <v>0</v>
      </c>
      <c r="E697" s="15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6"/>
    </row>
    <row r="698" spans="1:65">
      <c r="A698" s="30"/>
      <c r="B698" s="3" t="s">
        <v>270</v>
      </c>
      <c r="C698" s="29"/>
      <c r="D698" s="13">
        <v>0</v>
      </c>
      <c r="E698" s="15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6"/>
    </row>
    <row r="699" spans="1:65">
      <c r="A699" s="30"/>
      <c r="B699" s="46" t="s">
        <v>271</v>
      </c>
      <c r="C699" s="47"/>
      <c r="D699" s="45" t="s">
        <v>272</v>
      </c>
      <c r="E699" s="15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B700" s="31"/>
      <c r="C700" s="20"/>
      <c r="D700" s="20"/>
      <c r="BM700" s="56"/>
    </row>
    <row r="701" spans="1:65" ht="15">
      <c r="B701" s="8" t="s">
        <v>703</v>
      </c>
      <c r="BM701" s="28" t="s">
        <v>327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349</v>
      </c>
      <c r="E702" s="15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112</v>
      </c>
      <c r="E703" s="15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355</v>
      </c>
      <c r="E704" s="15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9">
        <v>247</v>
      </c>
      <c r="E706" s="222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4">
        <v>1</v>
      </c>
    </row>
    <row r="707" spans="1:65">
      <c r="A707" s="30"/>
      <c r="B707" s="19">
        <v>1</v>
      </c>
      <c r="C707" s="9">
        <v>2</v>
      </c>
      <c r="D707" s="225">
        <v>250.99999999999997</v>
      </c>
      <c r="E707" s="222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  <c r="AL707" s="223"/>
      <c r="AM707" s="223"/>
      <c r="AN707" s="223"/>
      <c r="AO707" s="223"/>
      <c r="AP707" s="223"/>
      <c r="AQ707" s="223"/>
      <c r="AR707" s="223"/>
      <c r="AS707" s="223"/>
      <c r="AT707" s="223"/>
      <c r="AU707" s="223"/>
      <c r="AV707" s="223"/>
      <c r="AW707" s="223"/>
      <c r="AX707" s="223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4">
        <v>18</v>
      </c>
    </row>
    <row r="708" spans="1:65">
      <c r="A708" s="30"/>
      <c r="B708" s="20" t="s">
        <v>267</v>
      </c>
      <c r="C708" s="12"/>
      <c r="D708" s="229">
        <v>249</v>
      </c>
      <c r="E708" s="222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  <c r="AL708" s="223"/>
      <c r="AM708" s="223"/>
      <c r="AN708" s="223"/>
      <c r="AO708" s="223"/>
      <c r="AP708" s="223"/>
      <c r="AQ708" s="223"/>
      <c r="AR708" s="223"/>
      <c r="AS708" s="223"/>
      <c r="AT708" s="223"/>
      <c r="AU708" s="223"/>
      <c r="AV708" s="223"/>
      <c r="AW708" s="223"/>
      <c r="AX708" s="223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4">
        <v>16</v>
      </c>
    </row>
    <row r="709" spans="1:65">
      <c r="A709" s="30"/>
      <c r="B709" s="3" t="s">
        <v>268</v>
      </c>
      <c r="C709" s="29"/>
      <c r="D709" s="225">
        <v>249</v>
      </c>
      <c r="E709" s="222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  <c r="AL709" s="223"/>
      <c r="AM709" s="223"/>
      <c r="AN709" s="223"/>
      <c r="AO709" s="223"/>
      <c r="AP709" s="223"/>
      <c r="AQ709" s="223"/>
      <c r="AR709" s="223"/>
      <c r="AS709" s="223"/>
      <c r="AT709" s="223"/>
      <c r="AU709" s="223"/>
      <c r="AV709" s="223"/>
      <c r="AW709" s="223"/>
      <c r="AX709" s="223"/>
      <c r="AY709" s="223"/>
      <c r="AZ709" s="223"/>
      <c r="BA709" s="223"/>
      <c r="BB709" s="223"/>
      <c r="BC709" s="223"/>
      <c r="BD709" s="223"/>
      <c r="BE709" s="223"/>
      <c r="BF709" s="223"/>
      <c r="BG709" s="223"/>
      <c r="BH709" s="223"/>
      <c r="BI709" s="223"/>
      <c r="BJ709" s="223"/>
      <c r="BK709" s="223"/>
      <c r="BL709" s="223"/>
      <c r="BM709" s="224">
        <v>249</v>
      </c>
    </row>
    <row r="710" spans="1:65">
      <c r="A710" s="30"/>
      <c r="B710" s="3" t="s">
        <v>269</v>
      </c>
      <c r="C710" s="29"/>
      <c r="D710" s="225">
        <v>2.8284271247461699</v>
      </c>
      <c r="E710" s="222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224">
        <v>44</v>
      </c>
    </row>
    <row r="711" spans="1:65">
      <c r="A711" s="30"/>
      <c r="B711" s="3" t="s">
        <v>87</v>
      </c>
      <c r="C711" s="29"/>
      <c r="D711" s="13">
        <v>1.1359145079301887E-2</v>
      </c>
      <c r="E711" s="15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3" t="s">
        <v>270</v>
      </c>
      <c r="C712" s="29"/>
      <c r="D712" s="13">
        <v>0</v>
      </c>
      <c r="E712" s="15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A713" s="30"/>
      <c r="B713" s="46" t="s">
        <v>271</v>
      </c>
      <c r="C713" s="47"/>
      <c r="D713" s="45" t="s">
        <v>272</v>
      </c>
      <c r="E713" s="15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B714" s="31"/>
      <c r="C714" s="20"/>
      <c r="D714" s="20"/>
      <c r="BM714" s="56"/>
    </row>
    <row r="715" spans="1:65">
      <c r="BM715" s="56"/>
    </row>
    <row r="716" spans="1:65">
      <c r="BM716" s="56"/>
    </row>
    <row r="717" spans="1:65">
      <c r="BM717" s="56"/>
    </row>
    <row r="718" spans="1:65">
      <c r="BM718" s="56"/>
    </row>
    <row r="719" spans="1:65">
      <c r="BM719" s="56"/>
    </row>
    <row r="720" spans="1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6"/>
    </row>
    <row r="726" spans="65:65">
      <c r="BM726" s="56"/>
    </row>
    <row r="727" spans="65:65">
      <c r="BM727" s="56"/>
    </row>
    <row r="728" spans="65:65">
      <c r="BM728" s="56"/>
    </row>
    <row r="729" spans="65:65">
      <c r="BM729" s="56"/>
    </row>
    <row r="730" spans="65:65">
      <c r="BM730" s="56"/>
    </row>
    <row r="731" spans="65:65">
      <c r="BM731" s="56"/>
    </row>
    <row r="732" spans="65:65">
      <c r="BM732" s="56"/>
    </row>
    <row r="733" spans="65:65">
      <c r="BM733" s="56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7"/>
    </row>
    <row r="768" spans="65:65">
      <c r="BM768" s="58"/>
    </row>
    <row r="769" spans="65:65">
      <c r="BM769" s="58"/>
    </row>
    <row r="770" spans="65:65">
      <c r="BM770" s="58"/>
    </row>
    <row r="771" spans="65:65">
      <c r="BM771" s="58"/>
    </row>
    <row r="772" spans="65:65">
      <c r="BM772" s="58"/>
    </row>
    <row r="773" spans="65:65">
      <c r="BM773" s="58"/>
    </row>
    <row r="774" spans="65:65">
      <c r="BM774" s="58"/>
    </row>
    <row r="775" spans="65:65">
      <c r="BM775" s="58"/>
    </row>
    <row r="776" spans="65:65">
      <c r="BM776" s="58"/>
    </row>
    <row r="777" spans="65:65">
      <c r="BM777" s="58"/>
    </row>
    <row r="778" spans="65:65">
      <c r="BM778" s="58"/>
    </row>
    <row r="779" spans="65:65">
      <c r="BM779" s="58"/>
    </row>
    <row r="780" spans="65:65">
      <c r="BM780" s="58"/>
    </row>
    <row r="781" spans="65:65">
      <c r="BM781" s="58"/>
    </row>
    <row r="782" spans="65:65">
      <c r="BM782" s="58"/>
    </row>
    <row r="783" spans="65:65">
      <c r="BM783" s="58"/>
    </row>
    <row r="784" spans="65:65">
      <c r="BM784" s="58"/>
    </row>
    <row r="785" spans="65:65">
      <c r="BM785" s="58"/>
    </row>
    <row r="786" spans="65:65">
      <c r="BM786" s="58"/>
    </row>
    <row r="787" spans="65:65">
      <c r="BM787" s="58"/>
    </row>
    <row r="788" spans="65:65">
      <c r="BM788" s="58"/>
    </row>
    <row r="789" spans="65:65">
      <c r="BM789" s="58"/>
    </row>
    <row r="790" spans="65:65">
      <c r="BM790" s="58"/>
    </row>
    <row r="791" spans="65:65">
      <c r="BM791" s="58"/>
    </row>
    <row r="792" spans="65:65">
      <c r="BM792" s="58"/>
    </row>
    <row r="793" spans="65:65">
      <c r="BM793" s="58"/>
    </row>
    <row r="794" spans="65:65">
      <c r="BM794" s="58"/>
    </row>
    <row r="795" spans="65:65">
      <c r="BM795" s="58"/>
    </row>
    <row r="796" spans="65:65">
      <c r="BM796" s="58"/>
    </row>
    <row r="797" spans="65:65">
      <c r="BM797" s="58"/>
    </row>
    <row r="798" spans="65:65">
      <c r="BM798" s="58"/>
    </row>
    <row r="799" spans="65:65">
      <c r="BM799" s="58"/>
    </row>
    <row r="800" spans="65:65">
      <c r="BM800" s="58"/>
    </row>
    <row r="801" spans="65:65">
      <c r="BM801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C7BA-E838-4AA7-B56D-4403E44F940A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704</v>
      </c>
      <c r="BM1" s="28" t="s">
        <v>327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5" t="s">
        <v>257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356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0.22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0.26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30"/>
      <c r="B8" s="19">
        <v>1</v>
      </c>
      <c r="C8" s="9">
        <v>3</v>
      </c>
      <c r="D8" s="23">
        <v>0.24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3">
        <v>0.24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0.241666666666667</v>
      </c>
      <c r="BN9" s="28"/>
    </row>
    <row r="10" spans="1:66">
      <c r="A10" s="30"/>
      <c r="B10" s="19">
        <v>1</v>
      </c>
      <c r="C10" s="9">
        <v>5</v>
      </c>
      <c r="D10" s="23">
        <v>0.28000000000000003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46</v>
      </c>
    </row>
    <row r="11" spans="1:66">
      <c r="A11" s="30"/>
      <c r="B11" s="19">
        <v>1</v>
      </c>
      <c r="C11" s="9">
        <v>6</v>
      </c>
      <c r="D11" s="23">
        <v>0.21</v>
      </c>
      <c r="E11" s="212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267</v>
      </c>
      <c r="C12" s="12"/>
      <c r="D12" s="218">
        <v>0.24166666666666667</v>
      </c>
      <c r="E12" s="212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268</v>
      </c>
      <c r="C13" s="29"/>
      <c r="D13" s="23">
        <v>0.24</v>
      </c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269</v>
      </c>
      <c r="C14" s="29"/>
      <c r="D14" s="23">
        <v>2.5625508125043436E-2</v>
      </c>
      <c r="E14" s="212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0.10603658534500732</v>
      </c>
      <c r="E15" s="15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-1.3322676295501878E-15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 t="s">
        <v>272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 ht="19.5">
      <c r="B19" s="8" t="s">
        <v>705</v>
      </c>
      <c r="BM19" s="28" t="s">
        <v>327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227</v>
      </c>
      <c r="E20" s="15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5" t="s">
        <v>257</v>
      </c>
      <c r="E21" s="15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357</v>
      </c>
      <c r="E22" s="15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1">
        <v>15.9</v>
      </c>
      <c r="E24" s="15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15.8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15.6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16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15.9166666666667</v>
      </c>
    </row>
    <row r="28" spans="1:65">
      <c r="A28" s="30"/>
      <c r="B28" s="19">
        <v>1</v>
      </c>
      <c r="C28" s="9">
        <v>5</v>
      </c>
      <c r="D28" s="11">
        <v>16.2</v>
      </c>
      <c r="E28" s="15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47</v>
      </c>
    </row>
    <row r="29" spans="1:65">
      <c r="A29" s="30"/>
      <c r="B29" s="19">
        <v>1</v>
      </c>
      <c r="C29" s="9">
        <v>6</v>
      </c>
      <c r="D29" s="11">
        <v>16</v>
      </c>
      <c r="E29" s="15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267</v>
      </c>
      <c r="C30" s="12"/>
      <c r="D30" s="22">
        <v>15.916666666666666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268</v>
      </c>
      <c r="C31" s="29"/>
      <c r="D31" s="11">
        <v>15.95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269</v>
      </c>
      <c r="C32" s="29"/>
      <c r="D32" s="23">
        <v>0.20412414523193134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87</v>
      </c>
      <c r="C33" s="29"/>
      <c r="D33" s="13">
        <v>1.2824553627137048E-2</v>
      </c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-2.1094237467877974E-15</v>
      </c>
      <c r="E34" s="15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 t="s">
        <v>272</v>
      </c>
      <c r="E35" s="15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BM36" s="56"/>
    </row>
    <row r="37" spans="1:65" ht="15">
      <c r="B37" s="8" t="s">
        <v>706</v>
      </c>
      <c r="BM37" s="28" t="s">
        <v>327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227</v>
      </c>
      <c r="E38" s="15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5" t="s">
        <v>257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357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9">
        <v>1050</v>
      </c>
      <c r="E42" s="222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30"/>
      <c r="B43" s="19">
        <v>1</v>
      </c>
      <c r="C43" s="9">
        <v>2</v>
      </c>
      <c r="D43" s="225">
        <v>1070</v>
      </c>
      <c r="E43" s="222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13</v>
      </c>
    </row>
    <row r="44" spans="1:65">
      <c r="A44" s="30"/>
      <c r="B44" s="19">
        <v>1</v>
      </c>
      <c r="C44" s="9">
        <v>3</v>
      </c>
      <c r="D44" s="225">
        <v>1040</v>
      </c>
      <c r="E44" s="222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30"/>
      <c r="B45" s="19">
        <v>1</v>
      </c>
      <c r="C45" s="9">
        <v>4</v>
      </c>
      <c r="D45" s="225">
        <v>1060</v>
      </c>
      <c r="E45" s="222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1063.3333333333301</v>
      </c>
    </row>
    <row r="46" spans="1:65">
      <c r="A46" s="30"/>
      <c r="B46" s="19">
        <v>1</v>
      </c>
      <c r="C46" s="9">
        <v>5</v>
      </c>
      <c r="D46" s="225">
        <v>1080</v>
      </c>
      <c r="E46" s="222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48</v>
      </c>
    </row>
    <row r="47" spans="1:65">
      <c r="A47" s="30"/>
      <c r="B47" s="19">
        <v>1</v>
      </c>
      <c r="C47" s="9">
        <v>6</v>
      </c>
      <c r="D47" s="225">
        <v>1080</v>
      </c>
      <c r="E47" s="222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8"/>
    </row>
    <row r="48" spans="1:65">
      <c r="A48" s="30"/>
      <c r="B48" s="20" t="s">
        <v>267</v>
      </c>
      <c r="C48" s="12"/>
      <c r="D48" s="229">
        <v>1063.3333333333333</v>
      </c>
      <c r="E48" s="222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8"/>
    </row>
    <row r="49" spans="1:65">
      <c r="A49" s="30"/>
      <c r="B49" s="3" t="s">
        <v>268</v>
      </c>
      <c r="C49" s="29"/>
      <c r="D49" s="225">
        <v>1065</v>
      </c>
      <c r="E49" s="222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8"/>
    </row>
    <row r="50" spans="1:65">
      <c r="A50" s="30"/>
      <c r="B50" s="3" t="s">
        <v>269</v>
      </c>
      <c r="C50" s="29"/>
      <c r="D50" s="225">
        <v>16.329931618554522</v>
      </c>
      <c r="E50" s="222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8"/>
    </row>
    <row r="51" spans="1:65">
      <c r="A51" s="30"/>
      <c r="B51" s="3" t="s">
        <v>87</v>
      </c>
      <c r="C51" s="29"/>
      <c r="D51" s="13">
        <v>1.535730246259046E-2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270</v>
      </c>
      <c r="C52" s="29"/>
      <c r="D52" s="13">
        <v>2.886579864025407E-15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271</v>
      </c>
      <c r="C53" s="47"/>
      <c r="D53" s="45" t="s">
        <v>272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BM54" s="56"/>
    </row>
    <row r="55" spans="1:65" ht="15">
      <c r="B55" s="8" t="s">
        <v>707</v>
      </c>
      <c r="BM55" s="28" t="s">
        <v>327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227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5" t="s">
        <v>257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356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3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3.4</v>
      </c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3.2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3.4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3.25</v>
      </c>
    </row>
    <row r="64" spans="1:65">
      <c r="A64" s="30"/>
      <c r="B64" s="19">
        <v>1</v>
      </c>
      <c r="C64" s="9">
        <v>5</v>
      </c>
      <c r="D64" s="11">
        <v>3.4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49</v>
      </c>
    </row>
    <row r="65" spans="1:65">
      <c r="A65" s="30"/>
      <c r="B65" s="19">
        <v>1</v>
      </c>
      <c r="C65" s="9">
        <v>6</v>
      </c>
      <c r="D65" s="11">
        <v>3.1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267</v>
      </c>
      <c r="C66" s="12"/>
      <c r="D66" s="22">
        <v>3.2500000000000004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268</v>
      </c>
      <c r="C67" s="29"/>
      <c r="D67" s="11">
        <v>3.3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269</v>
      </c>
      <c r="C68" s="29"/>
      <c r="D68" s="23">
        <v>0.17606816861659003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5.4174821112796923E-2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270</v>
      </c>
      <c r="C70" s="29"/>
      <c r="D70" s="13">
        <v>2.2204460492503131E-16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271</v>
      </c>
      <c r="C71" s="47"/>
      <c r="D71" s="45" t="s">
        <v>272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BM72" s="56"/>
    </row>
    <row r="73" spans="1:65" ht="15">
      <c r="B73" s="8" t="s">
        <v>708</v>
      </c>
      <c r="BM73" s="28" t="s">
        <v>327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227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5" t="s">
        <v>257</v>
      </c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356</v>
      </c>
      <c r="E76" s="15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1">
        <v>0.8</v>
      </c>
      <c r="E78" s="15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0.6</v>
      </c>
      <c r="E79" s="15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0.8</v>
      </c>
      <c r="E80" s="15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0.8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0.73333333333333295</v>
      </c>
    </row>
    <row r="82" spans="1:65">
      <c r="A82" s="30"/>
      <c r="B82" s="19">
        <v>1</v>
      </c>
      <c r="C82" s="9">
        <v>5</v>
      </c>
      <c r="D82" s="11">
        <v>0.6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50</v>
      </c>
    </row>
    <row r="83" spans="1:65">
      <c r="A83" s="30"/>
      <c r="B83" s="19">
        <v>1</v>
      </c>
      <c r="C83" s="9">
        <v>6</v>
      </c>
      <c r="D83" s="11">
        <v>0.8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20" t="s">
        <v>267</v>
      </c>
      <c r="C84" s="12"/>
      <c r="D84" s="22">
        <v>0.73333333333333339</v>
      </c>
      <c r="E84" s="15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3" t="s">
        <v>268</v>
      </c>
      <c r="C85" s="29"/>
      <c r="D85" s="11">
        <v>0.8</v>
      </c>
      <c r="E85" s="15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269</v>
      </c>
      <c r="C86" s="29"/>
      <c r="D86" s="23">
        <v>0.10327955589886435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87</v>
      </c>
      <c r="C87" s="29"/>
      <c r="D87" s="13">
        <v>0.14083575804390591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270</v>
      </c>
      <c r="C88" s="29"/>
      <c r="D88" s="13">
        <v>6.6613381477509392E-16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271</v>
      </c>
      <c r="C89" s="47"/>
      <c r="D89" s="45" t="s">
        <v>272</v>
      </c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BM90" s="56"/>
    </row>
    <row r="91" spans="1:65" ht="15">
      <c r="B91" s="8" t="s">
        <v>709</v>
      </c>
      <c r="BM91" s="28" t="s">
        <v>327</v>
      </c>
    </row>
    <row r="92" spans="1:65" ht="15">
      <c r="A92" s="25" t="s">
        <v>101</v>
      </c>
      <c r="B92" s="18" t="s">
        <v>110</v>
      </c>
      <c r="C92" s="15" t="s">
        <v>111</v>
      </c>
      <c r="D92" s="16" t="s">
        <v>227</v>
      </c>
      <c r="E92" s="15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5" t="s">
        <v>257</v>
      </c>
      <c r="E93" s="15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357</v>
      </c>
      <c r="E94" s="15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1">
        <v>2.77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2.76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2.71</v>
      </c>
      <c r="E98" s="15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2.77</v>
      </c>
      <c r="E99" s="15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2.7616666666666698</v>
      </c>
    </row>
    <row r="100" spans="1:65">
      <c r="A100" s="30"/>
      <c r="B100" s="19">
        <v>1</v>
      </c>
      <c r="C100" s="9">
        <v>5</v>
      </c>
      <c r="D100" s="11">
        <v>2.8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51</v>
      </c>
    </row>
    <row r="101" spans="1:65">
      <c r="A101" s="30"/>
      <c r="B101" s="19">
        <v>1</v>
      </c>
      <c r="C101" s="9">
        <v>6</v>
      </c>
      <c r="D101" s="11">
        <v>2.76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267</v>
      </c>
      <c r="C102" s="12"/>
      <c r="D102" s="22">
        <v>2.7616666666666667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268</v>
      </c>
      <c r="C103" s="29"/>
      <c r="D103" s="11">
        <v>2.7649999999999997</v>
      </c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269</v>
      </c>
      <c r="C104" s="29"/>
      <c r="D104" s="23">
        <v>2.9268868558020227E-2</v>
      </c>
      <c r="E104" s="15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>
        <v>1.0598262603990426E-2</v>
      </c>
      <c r="E105" s="15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270</v>
      </c>
      <c r="C106" s="29"/>
      <c r="D106" s="13">
        <v>-1.1102230246251565E-15</v>
      </c>
      <c r="E106" s="15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271</v>
      </c>
      <c r="C107" s="47"/>
      <c r="D107" s="45" t="s">
        <v>272</v>
      </c>
      <c r="E107" s="15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BM108" s="56"/>
    </row>
    <row r="109" spans="1:65" ht="15">
      <c r="B109" s="8" t="s">
        <v>710</v>
      </c>
      <c r="BM109" s="28" t="s">
        <v>327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227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228</v>
      </c>
      <c r="C111" s="9" t="s">
        <v>228</v>
      </c>
      <c r="D111" s="155" t="s">
        <v>257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356</v>
      </c>
      <c r="E112" s="15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1">
        <v>0.2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0.3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0.3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0.3</v>
      </c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0.266666666666667</v>
      </c>
    </row>
    <row r="118" spans="1:65">
      <c r="A118" s="30"/>
      <c r="B118" s="19">
        <v>1</v>
      </c>
      <c r="C118" s="9">
        <v>5</v>
      </c>
      <c r="D118" s="11">
        <v>0.3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52</v>
      </c>
    </row>
    <row r="119" spans="1:65">
      <c r="A119" s="30"/>
      <c r="B119" s="19">
        <v>1</v>
      </c>
      <c r="C119" s="9">
        <v>6</v>
      </c>
      <c r="D119" s="11">
        <v>0.2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267</v>
      </c>
      <c r="C120" s="12"/>
      <c r="D120" s="22">
        <v>0.26666666666666666</v>
      </c>
      <c r="E120" s="15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268</v>
      </c>
      <c r="C121" s="29"/>
      <c r="D121" s="11">
        <v>0.3</v>
      </c>
      <c r="E121" s="15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269</v>
      </c>
      <c r="C122" s="29"/>
      <c r="D122" s="23">
        <v>5.1639777949432177E-2</v>
      </c>
      <c r="E122" s="15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>
        <v>0.19364916731037066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-1.2212453270876722E-15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711</v>
      </c>
      <c r="BM127" s="28" t="s">
        <v>327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227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55" t="s">
        <v>257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357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19">
        <v>77</v>
      </c>
      <c r="E132" s="222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  <c r="AL132" s="223"/>
      <c r="AM132" s="223"/>
      <c r="AN132" s="223"/>
      <c r="AO132" s="223"/>
      <c r="AP132" s="223"/>
      <c r="AQ132" s="223"/>
      <c r="AR132" s="223"/>
      <c r="AS132" s="223"/>
      <c r="AT132" s="223"/>
      <c r="AU132" s="223"/>
      <c r="AV132" s="223"/>
      <c r="AW132" s="223"/>
      <c r="AX132" s="223"/>
      <c r="AY132" s="223"/>
      <c r="AZ132" s="223"/>
      <c r="BA132" s="223"/>
      <c r="BB132" s="223"/>
      <c r="BC132" s="223"/>
      <c r="BD132" s="223"/>
      <c r="BE132" s="223"/>
      <c r="BF132" s="223"/>
      <c r="BG132" s="223"/>
      <c r="BH132" s="223"/>
      <c r="BI132" s="223"/>
      <c r="BJ132" s="223"/>
      <c r="BK132" s="223"/>
      <c r="BL132" s="223"/>
      <c r="BM132" s="224">
        <v>1</v>
      </c>
    </row>
    <row r="133" spans="1:65">
      <c r="A133" s="30"/>
      <c r="B133" s="19">
        <v>1</v>
      </c>
      <c r="C133" s="9">
        <v>2</v>
      </c>
      <c r="D133" s="225">
        <v>80</v>
      </c>
      <c r="E133" s="222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  <c r="AL133" s="223"/>
      <c r="AM133" s="223"/>
      <c r="AN133" s="223"/>
      <c r="AO133" s="223"/>
      <c r="AP133" s="223"/>
      <c r="AQ133" s="223"/>
      <c r="AR133" s="223"/>
      <c r="AS133" s="223"/>
      <c r="AT133" s="223"/>
      <c r="AU133" s="223"/>
      <c r="AV133" s="223"/>
      <c r="AW133" s="223"/>
      <c r="AX133" s="223"/>
      <c r="AY133" s="223"/>
      <c r="AZ133" s="223"/>
      <c r="BA133" s="223"/>
      <c r="BB133" s="223"/>
      <c r="BC133" s="223"/>
      <c r="BD133" s="223"/>
      <c r="BE133" s="223"/>
      <c r="BF133" s="223"/>
      <c r="BG133" s="223"/>
      <c r="BH133" s="223"/>
      <c r="BI133" s="223"/>
      <c r="BJ133" s="223"/>
      <c r="BK133" s="223"/>
      <c r="BL133" s="223"/>
      <c r="BM133" s="224">
        <v>28</v>
      </c>
    </row>
    <row r="134" spans="1:65">
      <c r="A134" s="30"/>
      <c r="B134" s="19">
        <v>1</v>
      </c>
      <c r="C134" s="9">
        <v>3</v>
      </c>
      <c r="D134" s="225">
        <v>76</v>
      </c>
      <c r="E134" s="222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  <c r="AL134" s="223"/>
      <c r="AM134" s="223"/>
      <c r="AN134" s="223"/>
      <c r="AO134" s="223"/>
      <c r="AP134" s="223"/>
      <c r="AQ134" s="223"/>
      <c r="AR134" s="223"/>
      <c r="AS134" s="223"/>
      <c r="AT134" s="223"/>
      <c r="AU134" s="223"/>
      <c r="AV134" s="223"/>
      <c r="AW134" s="223"/>
      <c r="AX134" s="223"/>
      <c r="AY134" s="223"/>
      <c r="AZ134" s="223"/>
      <c r="BA134" s="223"/>
      <c r="BB134" s="223"/>
      <c r="BC134" s="223"/>
      <c r="BD134" s="223"/>
      <c r="BE134" s="223"/>
      <c r="BF134" s="223"/>
      <c r="BG134" s="223"/>
      <c r="BH134" s="223"/>
      <c r="BI134" s="223"/>
      <c r="BJ134" s="223"/>
      <c r="BK134" s="223"/>
      <c r="BL134" s="223"/>
      <c r="BM134" s="224">
        <v>16</v>
      </c>
    </row>
    <row r="135" spans="1:65">
      <c r="A135" s="30"/>
      <c r="B135" s="19">
        <v>1</v>
      </c>
      <c r="C135" s="9">
        <v>4</v>
      </c>
      <c r="D135" s="225">
        <v>81</v>
      </c>
      <c r="E135" s="222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  <c r="BA135" s="223"/>
      <c r="BB135" s="223"/>
      <c r="BC135" s="223"/>
      <c r="BD135" s="223"/>
      <c r="BE135" s="223"/>
      <c r="BF135" s="223"/>
      <c r="BG135" s="223"/>
      <c r="BH135" s="223"/>
      <c r="BI135" s="223"/>
      <c r="BJ135" s="223"/>
      <c r="BK135" s="223"/>
      <c r="BL135" s="223"/>
      <c r="BM135" s="224">
        <v>80</v>
      </c>
    </row>
    <row r="136" spans="1:65">
      <c r="A136" s="30"/>
      <c r="B136" s="19">
        <v>1</v>
      </c>
      <c r="C136" s="9">
        <v>5</v>
      </c>
      <c r="D136" s="225">
        <v>84</v>
      </c>
      <c r="E136" s="222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  <c r="BA136" s="223"/>
      <c r="BB136" s="223"/>
      <c r="BC136" s="223"/>
      <c r="BD136" s="223"/>
      <c r="BE136" s="223"/>
      <c r="BF136" s="223"/>
      <c r="BG136" s="223"/>
      <c r="BH136" s="223"/>
      <c r="BI136" s="223"/>
      <c r="BJ136" s="223"/>
      <c r="BK136" s="223"/>
      <c r="BL136" s="223"/>
      <c r="BM136" s="224">
        <v>53</v>
      </c>
    </row>
    <row r="137" spans="1:65">
      <c r="A137" s="30"/>
      <c r="B137" s="19">
        <v>1</v>
      </c>
      <c r="C137" s="9">
        <v>6</v>
      </c>
      <c r="D137" s="225">
        <v>82</v>
      </c>
      <c r="E137" s="222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  <c r="BA137" s="223"/>
      <c r="BB137" s="223"/>
      <c r="BC137" s="223"/>
      <c r="BD137" s="223"/>
      <c r="BE137" s="223"/>
      <c r="BF137" s="223"/>
      <c r="BG137" s="223"/>
      <c r="BH137" s="223"/>
      <c r="BI137" s="223"/>
      <c r="BJ137" s="223"/>
      <c r="BK137" s="223"/>
      <c r="BL137" s="223"/>
      <c r="BM137" s="228"/>
    </row>
    <row r="138" spans="1:65">
      <c r="A138" s="30"/>
      <c r="B138" s="20" t="s">
        <v>267</v>
      </c>
      <c r="C138" s="12"/>
      <c r="D138" s="229">
        <v>80</v>
      </c>
      <c r="E138" s="222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  <c r="AU138" s="223"/>
      <c r="AV138" s="223"/>
      <c r="AW138" s="223"/>
      <c r="AX138" s="223"/>
      <c r="AY138" s="223"/>
      <c r="AZ138" s="223"/>
      <c r="BA138" s="223"/>
      <c r="BB138" s="223"/>
      <c r="BC138" s="223"/>
      <c r="BD138" s="223"/>
      <c r="BE138" s="223"/>
      <c r="BF138" s="223"/>
      <c r="BG138" s="223"/>
      <c r="BH138" s="223"/>
      <c r="BI138" s="223"/>
      <c r="BJ138" s="223"/>
      <c r="BK138" s="223"/>
      <c r="BL138" s="223"/>
      <c r="BM138" s="228"/>
    </row>
    <row r="139" spans="1:65">
      <c r="A139" s="30"/>
      <c r="B139" s="3" t="s">
        <v>268</v>
      </c>
      <c r="C139" s="29"/>
      <c r="D139" s="225">
        <v>80.5</v>
      </c>
      <c r="E139" s="222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  <c r="AL139" s="223"/>
      <c r="AM139" s="223"/>
      <c r="AN139" s="223"/>
      <c r="AO139" s="223"/>
      <c r="AP139" s="223"/>
      <c r="AQ139" s="223"/>
      <c r="AR139" s="223"/>
      <c r="AS139" s="223"/>
      <c r="AT139" s="223"/>
      <c r="AU139" s="223"/>
      <c r="AV139" s="223"/>
      <c r="AW139" s="223"/>
      <c r="AX139" s="223"/>
      <c r="AY139" s="223"/>
      <c r="AZ139" s="223"/>
      <c r="BA139" s="223"/>
      <c r="BB139" s="223"/>
      <c r="BC139" s="223"/>
      <c r="BD139" s="223"/>
      <c r="BE139" s="223"/>
      <c r="BF139" s="223"/>
      <c r="BG139" s="223"/>
      <c r="BH139" s="223"/>
      <c r="BI139" s="223"/>
      <c r="BJ139" s="223"/>
      <c r="BK139" s="223"/>
      <c r="BL139" s="223"/>
      <c r="BM139" s="228"/>
    </row>
    <row r="140" spans="1:65">
      <c r="A140" s="30"/>
      <c r="B140" s="3" t="s">
        <v>269</v>
      </c>
      <c r="C140" s="29"/>
      <c r="D140" s="225">
        <v>3.03315017762062</v>
      </c>
      <c r="E140" s="222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  <c r="AL140" s="223"/>
      <c r="AM140" s="223"/>
      <c r="AN140" s="223"/>
      <c r="AO140" s="223"/>
      <c r="AP140" s="223"/>
      <c r="AQ140" s="223"/>
      <c r="AR140" s="223"/>
      <c r="AS140" s="223"/>
      <c r="AT140" s="223"/>
      <c r="AU140" s="223"/>
      <c r="AV140" s="223"/>
      <c r="AW140" s="223"/>
      <c r="AX140" s="223"/>
      <c r="AY140" s="223"/>
      <c r="AZ140" s="223"/>
      <c r="BA140" s="223"/>
      <c r="BB140" s="223"/>
      <c r="BC140" s="223"/>
      <c r="BD140" s="223"/>
      <c r="BE140" s="223"/>
      <c r="BF140" s="223"/>
      <c r="BG140" s="223"/>
      <c r="BH140" s="223"/>
      <c r="BI140" s="223"/>
      <c r="BJ140" s="223"/>
      <c r="BK140" s="223"/>
      <c r="BL140" s="223"/>
      <c r="BM140" s="228"/>
    </row>
    <row r="141" spans="1:65">
      <c r="A141" s="30"/>
      <c r="B141" s="3" t="s">
        <v>87</v>
      </c>
      <c r="C141" s="29"/>
      <c r="D141" s="13">
        <v>3.7914377220257749E-2</v>
      </c>
      <c r="E141" s="15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270</v>
      </c>
      <c r="C142" s="29"/>
      <c r="D142" s="13">
        <v>0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271</v>
      </c>
      <c r="C143" s="47"/>
      <c r="D143" s="45" t="s">
        <v>272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BM144" s="56"/>
    </row>
    <row r="145" spans="1:65" ht="15">
      <c r="B145" s="8" t="s">
        <v>712</v>
      </c>
      <c r="BM145" s="28" t="s">
        <v>327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227</v>
      </c>
      <c r="E146" s="15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228</v>
      </c>
      <c r="C147" s="9" t="s">
        <v>228</v>
      </c>
      <c r="D147" s="155" t="s">
        <v>257</v>
      </c>
      <c r="E147" s="15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356</v>
      </c>
      <c r="E148" s="15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30">
        <v>14.5</v>
      </c>
      <c r="E150" s="231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3">
        <v>1</v>
      </c>
    </row>
    <row r="151" spans="1:65">
      <c r="A151" s="30"/>
      <c r="B151" s="19">
        <v>1</v>
      </c>
      <c r="C151" s="9">
        <v>2</v>
      </c>
      <c r="D151" s="234">
        <v>16.600000000000001</v>
      </c>
      <c r="E151" s="231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F151" s="232"/>
      <c r="BG151" s="232"/>
      <c r="BH151" s="232"/>
      <c r="BI151" s="232"/>
      <c r="BJ151" s="232"/>
      <c r="BK151" s="232"/>
      <c r="BL151" s="232"/>
      <c r="BM151" s="233">
        <v>16</v>
      </c>
    </row>
    <row r="152" spans="1:65">
      <c r="A152" s="30"/>
      <c r="B152" s="19">
        <v>1</v>
      </c>
      <c r="C152" s="9">
        <v>3</v>
      </c>
      <c r="D152" s="234">
        <v>16.600000000000001</v>
      </c>
      <c r="E152" s="231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3">
        <v>16</v>
      </c>
    </row>
    <row r="153" spans="1:65">
      <c r="A153" s="30"/>
      <c r="B153" s="19">
        <v>1</v>
      </c>
      <c r="C153" s="9">
        <v>4</v>
      </c>
      <c r="D153" s="234">
        <v>17.399999999999999</v>
      </c>
      <c r="E153" s="231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3">
        <v>16.1666666666667</v>
      </c>
    </row>
    <row r="154" spans="1:65">
      <c r="A154" s="30"/>
      <c r="B154" s="19">
        <v>1</v>
      </c>
      <c r="C154" s="9">
        <v>5</v>
      </c>
      <c r="D154" s="234">
        <v>17.2</v>
      </c>
      <c r="E154" s="231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  <c r="AV154" s="232"/>
      <c r="AW154" s="232"/>
      <c r="AX154" s="232"/>
      <c r="AY154" s="232"/>
      <c r="AZ154" s="232"/>
      <c r="BA154" s="232"/>
      <c r="BB154" s="232"/>
      <c r="BC154" s="232"/>
      <c r="BD154" s="232"/>
      <c r="BE154" s="232"/>
      <c r="BF154" s="232"/>
      <c r="BG154" s="232"/>
      <c r="BH154" s="232"/>
      <c r="BI154" s="232"/>
      <c r="BJ154" s="232"/>
      <c r="BK154" s="232"/>
      <c r="BL154" s="232"/>
      <c r="BM154" s="233">
        <v>54</v>
      </c>
    </row>
    <row r="155" spans="1:65">
      <c r="A155" s="30"/>
      <c r="B155" s="19">
        <v>1</v>
      </c>
      <c r="C155" s="9">
        <v>6</v>
      </c>
      <c r="D155" s="234">
        <v>14.7</v>
      </c>
      <c r="E155" s="231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232"/>
      <c r="BH155" s="232"/>
      <c r="BI155" s="232"/>
      <c r="BJ155" s="232"/>
      <c r="BK155" s="232"/>
      <c r="BL155" s="232"/>
      <c r="BM155" s="235"/>
    </row>
    <row r="156" spans="1:65">
      <c r="A156" s="30"/>
      <c r="B156" s="20" t="s">
        <v>267</v>
      </c>
      <c r="C156" s="12"/>
      <c r="D156" s="236">
        <v>16.166666666666668</v>
      </c>
      <c r="E156" s="231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F156" s="232"/>
      <c r="BG156" s="232"/>
      <c r="BH156" s="232"/>
      <c r="BI156" s="232"/>
      <c r="BJ156" s="232"/>
      <c r="BK156" s="232"/>
      <c r="BL156" s="232"/>
      <c r="BM156" s="235"/>
    </row>
    <row r="157" spans="1:65">
      <c r="A157" s="30"/>
      <c r="B157" s="3" t="s">
        <v>268</v>
      </c>
      <c r="C157" s="29"/>
      <c r="D157" s="234">
        <v>16.600000000000001</v>
      </c>
      <c r="E157" s="231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5"/>
    </row>
    <row r="158" spans="1:65">
      <c r="A158" s="30"/>
      <c r="B158" s="3" t="s">
        <v>269</v>
      </c>
      <c r="C158" s="29"/>
      <c r="D158" s="234">
        <v>1.2564500255349063</v>
      </c>
      <c r="E158" s="231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  <c r="AV158" s="232"/>
      <c r="AW158" s="232"/>
      <c r="AX158" s="232"/>
      <c r="AY158" s="232"/>
      <c r="AZ158" s="232"/>
      <c r="BA158" s="232"/>
      <c r="BB158" s="232"/>
      <c r="BC158" s="232"/>
      <c r="BD158" s="232"/>
      <c r="BE158" s="232"/>
      <c r="BF158" s="232"/>
      <c r="BG158" s="232"/>
      <c r="BH158" s="232"/>
      <c r="BI158" s="232"/>
      <c r="BJ158" s="232"/>
      <c r="BK158" s="232"/>
      <c r="BL158" s="232"/>
      <c r="BM158" s="235"/>
    </row>
    <row r="159" spans="1:65">
      <c r="A159" s="30"/>
      <c r="B159" s="3" t="s">
        <v>87</v>
      </c>
      <c r="C159" s="29"/>
      <c r="D159" s="13">
        <v>7.7718558280509664E-2</v>
      </c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270</v>
      </c>
      <c r="C160" s="29"/>
      <c r="D160" s="13">
        <v>-1.9984014443252818E-15</v>
      </c>
      <c r="E160" s="15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271</v>
      </c>
      <c r="C161" s="47"/>
      <c r="D161" s="45" t="s">
        <v>272</v>
      </c>
      <c r="E161" s="15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BM162" s="56"/>
    </row>
    <row r="163" spans="1:65" ht="15">
      <c r="B163" s="8" t="s">
        <v>713</v>
      </c>
      <c r="BM163" s="28" t="s">
        <v>327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227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228</v>
      </c>
      <c r="C165" s="9" t="s">
        <v>228</v>
      </c>
      <c r="D165" s="155" t="s">
        <v>257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357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30">
        <v>47</v>
      </c>
      <c r="E168" s="231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  <c r="AV168" s="232"/>
      <c r="AW168" s="232"/>
      <c r="AX168" s="232"/>
      <c r="AY168" s="232"/>
      <c r="AZ168" s="232"/>
      <c r="BA168" s="232"/>
      <c r="BB168" s="232"/>
      <c r="BC168" s="232"/>
      <c r="BD168" s="232"/>
      <c r="BE168" s="232"/>
      <c r="BF168" s="232"/>
      <c r="BG168" s="232"/>
      <c r="BH168" s="232"/>
      <c r="BI168" s="232"/>
      <c r="BJ168" s="232"/>
      <c r="BK168" s="232"/>
      <c r="BL168" s="232"/>
      <c r="BM168" s="233">
        <v>1</v>
      </c>
    </row>
    <row r="169" spans="1:65">
      <c r="A169" s="30"/>
      <c r="B169" s="19">
        <v>1</v>
      </c>
      <c r="C169" s="9">
        <v>2</v>
      </c>
      <c r="D169" s="234">
        <v>51</v>
      </c>
      <c r="E169" s="231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  <c r="AV169" s="232"/>
      <c r="AW169" s="232"/>
      <c r="AX169" s="232"/>
      <c r="AY169" s="232"/>
      <c r="AZ169" s="232"/>
      <c r="BA169" s="232"/>
      <c r="BB169" s="232"/>
      <c r="BC169" s="232"/>
      <c r="BD169" s="232"/>
      <c r="BE169" s="232"/>
      <c r="BF169" s="232"/>
      <c r="BG169" s="232"/>
      <c r="BH169" s="232"/>
      <c r="BI169" s="232"/>
      <c r="BJ169" s="232"/>
      <c r="BK169" s="232"/>
      <c r="BL169" s="232"/>
      <c r="BM169" s="233">
        <v>17</v>
      </c>
    </row>
    <row r="170" spans="1:65">
      <c r="A170" s="30"/>
      <c r="B170" s="19">
        <v>1</v>
      </c>
      <c r="C170" s="9">
        <v>3</v>
      </c>
      <c r="D170" s="234">
        <v>47</v>
      </c>
      <c r="E170" s="231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  <c r="AV170" s="232"/>
      <c r="AW170" s="232"/>
      <c r="AX170" s="232"/>
      <c r="AY170" s="232"/>
      <c r="AZ170" s="232"/>
      <c r="BA170" s="232"/>
      <c r="BB170" s="232"/>
      <c r="BC170" s="232"/>
      <c r="BD170" s="232"/>
      <c r="BE170" s="232"/>
      <c r="BF170" s="232"/>
      <c r="BG170" s="232"/>
      <c r="BH170" s="232"/>
      <c r="BI170" s="232"/>
      <c r="BJ170" s="232"/>
      <c r="BK170" s="232"/>
      <c r="BL170" s="232"/>
      <c r="BM170" s="233">
        <v>16</v>
      </c>
    </row>
    <row r="171" spans="1:65">
      <c r="A171" s="30"/>
      <c r="B171" s="19">
        <v>1</v>
      </c>
      <c r="C171" s="9">
        <v>4</v>
      </c>
      <c r="D171" s="234">
        <v>45</v>
      </c>
      <c r="E171" s="231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F171" s="232"/>
      <c r="BG171" s="232"/>
      <c r="BH171" s="232"/>
      <c r="BI171" s="232"/>
      <c r="BJ171" s="232"/>
      <c r="BK171" s="232"/>
      <c r="BL171" s="232"/>
      <c r="BM171" s="233">
        <v>45.6666666666667</v>
      </c>
    </row>
    <row r="172" spans="1:65">
      <c r="A172" s="30"/>
      <c r="B172" s="19">
        <v>1</v>
      </c>
      <c r="C172" s="9">
        <v>5</v>
      </c>
      <c r="D172" s="234">
        <v>40</v>
      </c>
      <c r="E172" s="231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  <c r="AV172" s="232"/>
      <c r="AW172" s="232"/>
      <c r="AX172" s="232"/>
      <c r="AY172" s="232"/>
      <c r="AZ172" s="232"/>
      <c r="BA172" s="232"/>
      <c r="BB172" s="232"/>
      <c r="BC172" s="232"/>
      <c r="BD172" s="232"/>
      <c r="BE172" s="232"/>
      <c r="BF172" s="232"/>
      <c r="BG172" s="232"/>
      <c r="BH172" s="232"/>
      <c r="BI172" s="232"/>
      <c r="BJ172" s="232"/>
      <c r="BK172" s="232"/>
      <c r="BL172" s="232"/>
      <c r="BM172" s="233">
        <v>55</v>
      </c>
    </row>
    <row r="173" spans="1:65">
      <c r="A173" s="30"/>
      <c r="B173" s="19">
        <v>1</v>
      </c>
      <c r="C173" s="9">
        <v>6</v>
      </c>
      <c r="D173" s="234">
        <v>44</v>
      </c>
      <c r="E173" s="231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F173" s="232"/>
      <c r="BG173" s="232"/>
      <c r="BH173" s="232"/>
      <c r="BI173" s="232"/>
      <c r="BJ173" s="232"/>
      <c r="BK173" s="232"/>
      <c r="BL173" s="232"/>
      <c r="BM173" s="235"/>
    </row>
    <row r="174" spans="1:65">
      <c r="A174" s="30"/>
      <c r="B174" s="20" t="s">
        <v>267</v>
      </c>
      <c r="C174" s="12"/>
      <c r="D174" s="236">
        <v>45.666666666666664</v>
      </c>
      <c r="E174" s="231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2"/>
      <c r="BG174" s="232"/>
      <c r="BH174" s="232"/>
      <c r="BI174" s="232"/>
      <c r="BJ174" s="232"/>
      <c r="BK174" s="232"/>
      <c r="BL174" s="232"/>
      <c r="BM174" s="235"/>
    </row>
    <row r="175" spans="1:65">
      <c r="A175" s="30"/>
      <c r="B175" s="3" t="s">
        <v>268</v>
      </c>
      <c r="C175" s="29"/>
      <c r="D175" s="234">
        <v>46</v>
      </c>
      <c r="E175" s="231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2"/>
      <c r="BG175" s="232"/>
      <c r="BH175" s="232"/>
      <c r="BI175" s="232"/>
      <c r="BJ175" s="232"/>
      <c r="BK175" s="232"/>
      <c r="BL175" s="232"/>
      <c r="BM175" s="235"/>
    </row>
    <row r="176" spans="1:65">
      <c r="A176" s="30"/>
      <c r="B176" s="3" t="s">
        <v>269</v>
      </c>
      <c r="C176" s="29"/>
      <c r="D176" s="234">
        <v>3.6696957185394363</v>
      </c>
      <c r="E176" s="231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2"/>
      <c r="BG176" s="232"/>
      <c r="BH176" s="232"/>
      <c r="BI176" s="232"/>
      <c r="BJ176" s="232"/>
      <c r="BK176" s="232"/>
      <c r="BL176" s="232"/>
      <c r="BM176" s="235"/>
    </row>
    <row r="177" spans="1:65">
      <c r="A177" s="30"/>
      <c r="B177" s="3" t="s">
        <v>87</v>
      </c>
      <c r="C177" s="29"/>
      <c r="D177" s="13">
        <v>8.0358300405973068E-2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270</v>
      </c>
      <c r="C178" s="29"/>
      <c r="D178" s="13">
        <v>-7.7715611723760958E-16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271</v>
      </c>
      <c r="C179" s="47"/>
      <c r="D179" s="45" t="s">
        <v>272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BM180" s="56"/>
    </row>
    <row r="181" spans="1:65" ht="15">
      <c r="B181" s="8" t="s">
        <v>714</v>
      </c>
      <c r="BM181" s="28" t="s">
        <v>327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227</v>
      </c>
      <c r="E182" s="15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228</v>
      </c>
      <c r="C183" s="9" t="s">
        <v>228</v>
      </c>
      <c r="D183" s="155" t="s">
        <v>257</v>
      </c>
      <c r="E183" s="15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356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/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8">
        <v>1</v>
      </c>
      <c r="C186" s="14">
        <v>1</v>
      </c>
      <c r="D186" s="230">
        <v>9.1</v>
      </c>
      <c r="E186" s="231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2"/>
      <c r="BG186" s="232"/>
      <c r="BH186" s="232"/>
      <c r="BI186" s="232"/>
      <c r="BJ186" s="232"/>
      <c r="BK186" s="232"/>
      <c r="BL186" s="232"/>
      <c r="BM186" s="233">
        <v>1</v>
      </c>
    </row>
    <row r="187" spans="1:65">
      <c r="A187" s="30"/>
      <c r="B187" s="19">
        <v>1</v>
      </c>
      <c r="C187" s="9">
        <v>2</v>
      </c>
      <c r="D187" s="234">
        <v>10.6</v>
      </c>
      <c r="E187" s="231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232"/>
      <c r="AX187" s="232"/>
      <c r="AY187" s="232"/>
      <c r="AZ187" s="232"/>
      <c r="BA187" s="232"/>
      <c r="BB187" s="232"/>
      <c r="BC187" s="232"/>
      <c r="BD187" s="232"/>
      <c r="BE187" s="232"/>
      <c r="BF187" s="232"/>
      <c r="BG187" s="232"/>
      <c r="BH187" s="232"/>
      <c r="BI187" s="232"/>
      <c r="BJ187" s="232"/>
      <c r="BK187" s="232"/>
      <c r="BL187" s="232"/>
      <c r="BM187" s="233">
        <v>31</v>
      </c>
    </row>
    <row r="188" spans="1:65">
      <c r="A188" s="30"/>
      <c r="B188" s="19">
        <v>1</v>
      </c>
      <c r="C188" s="9">
        <v>3</v>
      </c>
      <c r="D188" s="234">
        <v>10.3</v>
      </c>
      <c r="E188" s="231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2"/>
      <c r="BG188" s="232"/>
      <c r="BH188" s="232"/>
      <c r="BI188" s="232"/>
      <c r="BJ188" s="232"/>
      <c r="BK188" s="232"/>
      <c r="BL188" s="232"/>
      <c r="BM188" s="233">
        <v>16</v>
      </c>
    </row>
    <row r="189" spans="1:65">
      <c r="A189" s="30"/>
      <c r="B189" s="19">
        <v>1</v>
      </c>
      <c r="C189" s="9">
        <v>4</v>
      </c>
      <c r="D189" s="234">
        <v>10.8</v>
      </c>
      <c r="E189" s="231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232"/>
      <c r="BH189" s="232"/>
      <c r="BI189" s="232"/>
      <c r="BJ189" s="232"/>
      <c r="BK189" s="232"/>
      <c r="BL189" s="232"/>
      <c r="BM189" s="233">
        <v>10.116666666666699</v>
      </c>
    </row>
    <row r="190" spans="1:65">
      <c r="A190" s="30"/>
      <c r="B190" s="19">
        <v>1</v>
      </c>
      <c r="C190" s="9">
        <v>5</v>
      </c>
      <c r="D190" s="234">
        <v>10.7</v>
      </c>
      <c r="E190" s="231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3">
        <v>56</v>
      </c>
    </row>
    <row r="191" spans="1:65">
      <c r="A191" s="30"/>
      <c r="B191" s="19">
        <v>1</v>
      </c>
      <c r="C191" s="9">
        <v>6</v>
      </c>
      <c r="D191" s="234">
        <v>9.1999999999999993</v>
      </c>
      <c r="E191" s="231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232"/>
      <c r="BH191" s="232"/>
      <c r="BI191" s="232"/>
      <c r="BJ191" s="232"/>
      <c r="BK191" s="232"/>
      <c r="BL191" s="232"/>
      <c r="BM191" s="235"/>
    </row>
    <row r="192" spans="1:65">
      <c r="A192" s="30"/>
      <c r="B192" s="20" t="s">
        <v>267</v>
      </c>
      <c r="C192" s="12"/>
      <c r="D192" s="236">
        <v>10.116666666666667</v>
      </c>
      <c r="E192" s="231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232"/>
      <c r="BH192" s="232"/>
      <c r="BI192" s="232"/>
      <c r="BJ192" s="232"/>
      <c r="BK192" s="232"/>
      <c r="BL192" s="232"/>
      <c r="BM192" s="235"/>
    </row>
    <row r="193" spans="1:65">
      <c r="A193" s="30"/>
      <c r="B193" s="3" t="s">
        <v>268</v>
      </c>
      <c r="C193" s="29"/>
      <c r="D193" s="234">
        <v>10.45</v>
      </c>
      <c r="E193" s="23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32"/>
      <c r="BG193" s="232"/>
      <c r="BH193" s="232"/>
      <c r="BI193" s="232"/>
      <c r="BJ193" s="232"/>
      <c r="BK193" s="232"/>
      <c r="BL193" s="232"/>
      <c r="BM193" s="235"/>
    </row>
    <row r="194" spans="1:65">
      <c r="A194" s="30"/>
      <c r="B194" s="3" t="s">
        <v>269</v>
      </c>
      <c r="C194" s="29"/>
      <c r="D194" s="234">
        <v>0.76789756261279218</v>
      </c>
      <c r="E194" s="231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232"/>
      <c r="BH194" s="232"/>
      <c r="BI194" s="232"/>
      <c r="BJ194" s="232"/>
      <c r="BK194" s="232"/>
      <c r="BL194" s="232"/>
      <c r="BM194" s="235"/>
    </row>
    <row r="195" spans="1:65">
      <c r="A195" s="30"/>
      <c r="B195" s="3" t="s">
        <v>87</v>
      </c>
      <c r="C195" s="29"/>
      <c r="D195" s="13">
        <v>7.5904207177541233E-2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270</v>
      </c>
      <c r="C196" s="29"/>
      <c r="D196" s="13">
        <v>-3.1086244689504383E-15</v>
      </c>
      <c r="E196" s="15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271</v>
      </c>
      <c r="C197" s="47"/>
      <c r="D197" s="45" t="s">
        <v>272</v>
      </c>
      <c r="E197" s="15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/>
      <c r="C198" s="20"/>
      <c r="D198" s="20"/>
      <c r="BM198" s="56"/>
    </row>
    <row r="199" spans="1:65" ht="15">
      <c r="B199" s="8" t="s">
        <v>715</v>
      </c>
      <c r="BM199" s="28" t="s">
        <v>327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227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228</v>
      </c>
      <c r="C201" s="9" t="s">
        <v>228</v>
      </c>
      <c r="D201" s="155" t="s">
        <v>257</v>
      </c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356</v>
      </c>
      <c r="E202" s="15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/>
      <c r="E203" s="15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8">
        <v>1</v>
      </c>
      <c r="C204" s="14">
        <v>1</v>
      </c>
      <c r="D204" s="230">
        <v>31.2</v>
      </c>
      <c r="E204" s="231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232"/>
      <c r="BH204" s="232"/>
      <c r="BI204" s="232"/>
      <c r="BJ204" s="232"/>
      <c r="BK204" s="232"/>
      <c r="BL204" s="232"/>
      <c r="BM204" s="233">
        <v>1</v>
      </c>
    </row>
    <row r="205" spans="1:65">
      <c r="A205" s="30"/>
      <c r="B205" s="19">
        <v>1</v>
      </c>
      <c r="C205" s="9">
        <v>2</v>
      </c>
      <c r="D205" s="234">
        <v>32.299999999999997</v>
      </c>
      <c r="E205" s="231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3">
        <v>18</v>
      </c>
    </row>
    <row r="206" spans="1:65">
      <c r="A206" s="30"/>
      <c r="B206" s="19">
        <v>1</v>
      </c>
      <c r="C206" s="9">
        <v>3</v>
      </c>
      <c r="D206" s="234">
        <v>35.9</v>
      </c>
      <c r="E206" s="231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3">
        <v>16</v>
      </c>
    </row>
    <row r="207" spans="1:65">
      <c r="A207" s="30"/>
      <c r="B207" s="19">
        <v>1</v>
      </c>
      <c r="C207" s="9">
        <v>4</v>
      </c>
      <c r="D207" s="234">
        <v>34.799999999999997</v>
      </c>
      <c r="E207" s="231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F207" s="232"/>
      <c r="BG207" s="232"/>
      <c r="BH207" s="232"/>
      <c r="BI207" s="232"/>
      <c r="BJ207" s="232"/>
      <c r="BK207" s="232"/>
      <c r="BL207" s="232"/>
      <c r="BM207" s="233">
        <v>32.783333333333303</v>
      </c>
    </row>
    <row r="208" spans="1:65">
      <c r="A208" s="30"/>
      <c r="B208" s="19">
        <v>1</v>
      </c>
      <c r="C208" s="9">
        <v>5</v>
      </c>
      <c r="D208" s="234">
        <v>33.5</v>
      </c>
      <c r="E208" s="231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232"/>
      <c r="BH208" s="232"/>
      <c r="BI208" s="232"/>
      <c r="BJ208" s="232"/>
      <c r="BK208" s="232"/>
      <c r="BL208" s="232"/>
      <c r="BM208" s="233">
        <v>57</v>
      </c>
    </row>
    <row r="209" spans="1:65">
      <c r="A209" s="30"/>
      <c r="B209" s="19">
        <v>1</v>
      </c>
      <c r="C209" s="9">
        <v>6</v>
      </c>
      <c r="D209" s="234">
        <v>29</v>
      </c>
      <c r="E209" s="231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5"/>
    </row>
    <row r="210" spans="1:65">
      <c r="A210" s="30"/>
      <c r="B210" s="20" t="s">
        <v>267</v>
      </c>
      <c r="C210" s="12"/>
      <c r="D210" s="236">
        <v>32.783333333333331</v>
      </c>
      <c r="E210" s="231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5"/>
    </row>
    <row r="211" spans="1:65">
      <c r="A211" s="30"/>
      <c r="B211" s="3" t="s">
        <v>268</v>
      </c>
      <c r="C211" s="29"/>
      <c r="D211" s="234">
        <v>32.9</v>
      </c>
      <c r="E211" s="231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5"/>
    </row>
    <row r="212" spans="1:65">
      <c r="A212" s="30"/>
      <c r="B212" s="3" t="s">
        <v>269</v>
      </c>
      <c r="C212" s="29"/>
      <c r="D212" s="234">
        <v>2.5039302439698004</v>
      </c>
      <c r="E212" s="231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5"/>
    </row>
    <row r="213" spans="1:65">
      <c r="A213" s="30"/>
      <c r="B213" s="3" t="s">
        <v>87</v>
      </c>
      <c r="C213" s="29"/>
      <c r="D213" s="13">
        <v>7.6378146740309114E-2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270</v>
      </c>
      <c r="C214" s="29"/>
      <c r="D214" s="13">
        <v>8.8817841970012523E-16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46" t="s">
        <v>271</v>
      </c>
      <c r="C215" s="47"/>
      <c r="D215" s="45" t="s">
        <v>272</v>
      </c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B216" s="31"/>
      <c r="C216" s="20"/>
      <c r="D216" s="20"/>
      <c r="BM216" s="56"/>
    </row>
    <row r="217" spans="1:65" ht="15">
      <c r="B217" s="8" t="s">
        <v>716</v>
      </c>
      <c r="BM217" s="28" t="s">
        <v>327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227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228</v>
      </c>
      <c r="C219" s="9" t="s">
        <v>228</v>
      </c>
      <c r="D219" s="155" t="s">
        <v>257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356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1">
        <v>3.6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3.8500000000000005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3.79</v>
      </c>
      <c r="E224" s="15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3.97</v>
      </c>
      <c r="E225" s="15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3.78</v>
      </c>
    </row>
    <row r="226" spans="1:65">
      <c r="A226" s="30"/>
      <c r="B226" s="19">
        <v>1</v>
      </c>
      <c r="C226" s="9">
        <v>5</v>
      </c>
      <c r="D226" s="11">
        <v>3.87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58</v>
      </c>
    </row>
    <row r="227" spans="1:65">
      <c r="A227" s="30"/>
      <c r="B227" s="19">
        <v>1</v>
      </c>
      <c r="C227" s="9">
        <v>6</v>
      </c>
      <c r="D227" s="11">
        <v>3.6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6"/>
    </row>
    <row r="228" spans="1:65">
      <c r="A228" s="30"/>
      <c r="B228" s="20" t="s">
        <v>267</v>
      </c>
      <c r="C228" s="12"/>
      <c r="D228" s="22">
        <v>3.7800000000000007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3" t="s">
        <v>268</v>
      </c>
      <c r="C229" s="29"/>
      <c r="D229" s="11">
        <v>3.8200000000000003</v>
      </c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269</v>
      </c>
      <c r="C230" s="29"/>
      <c r="D230" s="23">
        <v>0.15099668870541508</v>
      </c>
      <c r="E230" s="15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87</v>
      </c>
      <c r="C231" s="29"/>
      <c r="D231" s="13">
        <v>3.9946213943231494E-2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270</v>
      </c>
      <c r="C232" s="29"/>
      <c r="D232" s="13">
        <v>2.2204460492503131E-16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46" t="s">
        <v>271</v>
      </c>
      <c r="C233" s="47"/>
      <c r="D233" s="45" t="s">
        <v>272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B234" s="31"/>
      <c r="C234" s="20"/>
      <c r="D234" s="20"/>
      <c r="BM234" s="56"/>
    </row>
    <row r="235" spans="1:65" ht="15">
      <c r="B235" s="8" t="s">
        <v>717</v>
      </c>
      <c r="BM235" s="28" t="s">
        <v>327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227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228</v>
      </c>
      <c r="C237" s="9" t="s">
        <v>228</v>
      </c>
      <c r="D237" s="155" t="s">
        <v>257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356</v>
      </c>
      <c r="E238" s="15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1">
        <v>1.41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1.52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1.44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1.56</v>
      </c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1.49</v>
      </c>
    </row>
    <row r="244" spans="1:65">
      <c r="A244" s="30"/>
      <c r="B244" s="19">
        <v>1</v>
      </c>
      <c r="C244" s="9">
        <v>5</v>
      </c>
      <c r="D244" s="11">
        <v>1.57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59</v>
      </c>
    </row>
    <row r="245" spans="1:65">
      <c r="A245" s="30"/>
      <c r="B245" s="19">
        <v>1</v>
      </c>
      <c r="C245" s="9">
        <v>6</v>
      </c>
      <c r="D245" s="11">
        <v>1.44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6"/>
    </row>
    <row r="246" spans="1:65">
      <c r="A246" s="30"/>
      <c r="B246" s="20" t="s">
        <v>267</v>
      </c>
      <c r="C246" s="12"/>
      <c r="D246" s="22">
        <v>1.49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6"/>
    </row>
    <row r="247" spans="1:65">
      <c r="A247" s="30"/>
      <c r="B247" s="3" t="s">
        <v>268</v>
      </c>
      <c r="C247" s="29"/>
      <c r="D247" s="11">
        <v>1.48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6"/>
    </row>
    <row r="248" spans="1:65">
      <c r="A248" s="30"/>
      <c r="B248" s="3" t="s">
        <v>269</v>
      </c>
      <c r="C248" s="29"/>
      <c r="D248" s="23">
        <v>6.8702256149270738E-2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3" t="s">
        <v>87</v>
      </c>
      <c r="C249" s="29"/>
      <c r="D249" s="13">
        <v>4.6108896744477004E-2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0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718</v>
      </c>
      <c r="BM253" s="28" t="s">
        <v>327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227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55" t="s">
        <v>257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356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1.58</v>
      </c>
      <c r="E258" s="15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1.71</v>
      </c>
      <c r="E259" s="15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1.66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1.72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1.6666666666666701</v>
      </c>
    </row>
    <row r="262" spans="1:65">
      <c r="A262" s="30"/>
      <c r="B262" s="19">
        <v>1</v>
      </c>
      <c r="C262" s="9">
        <v>5</v>
      </c>
      <c r="D262" s="11">
        <v>1.72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60</v>
      </c>
    </row>
    <row r="263" spans="1:65">
      <c r="A263" s="30"/>
      <c r="B263" s="19">
        <v>1</v>
      </c>
      <c r="C263" s="9">
        <v>6</v>
      </c>
      <c r="D263" s="11">
        <v>1.61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20" t="s">
        <v>267</v>
      </c>
      <c r="C264" s="12"/>
      <c r="D264" s="22">
        <v>1.6666666666666667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3" t="s">
        <v>268</v>
      </c>
      <c r="C265" s="29"/>
      <c r="D265" s="11">
        <v>1.6850000000000001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269</v>
      </c>
      <c r="C266" s="29"/>
      <c r="D266" s="23">
        <v>6.0553007081949779E-2</v>
      </c>
      <c r="E266" s="15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87</v>
      </c>
      <c r="C267" s="29"/>
      <c r="D267" s="13">
        <v>3.6331804249169868E-2</v>
      </c>
      <c r="E267" s="15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270</v>
      </c>
      <c r="C268" s="29"/>
      <c r="D268" s="13">
        <v>-1.9984014443252818E-15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46" t="s">
        <v>271</v>
      </c>
      <c r="C269" s="47"/>
      <c r="D269" s="45" t="s">
        <v>272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B270" s="31"/>
      <c r="C270" s="20"/>
      <c r="D270" s="20"/>
      <c r="BM270" s="56"/>
    </row>
    <row r="271" spans="1:65" ht="19.5">
      <c r="B271" s="8" t="s">
        <v>719</v>
      </c>
      <c r="BM271" s="28" t="s">
        <v>327</v>
      </c>
    </row>
    <row r="272" spans="1:65" ht="19.5">
      <c r="A272" s="25" t="s">
        <v>358</v>
      </c>
      <c r="B272" s="18" t="s">
        <v>110</v>
      </c>
      <c r="C272" s="15" t="s">
        <v>111</v>
      </c>
      <c r="D272" s="16" t="s">
        <v>227</v>
      </c>
      <c r="E272" s="15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228</v>
      </c>
      <c r="C273" s="9" t="s">
        <v>228</v>
      </c>
      <c r="D273" s="155" t="s">
        <v>257</v>
      </c>
      <c r="E273" s="15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357</v>
      </c>
      <c r="E274" s="15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1">
        <v>4.93</v>
      </c>
      <c r="E276" s="15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4.93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55</v>
      </c>
    </row>
    <row r="278" spans="1:65">
      <c r="A278" s="30"/>
      <c r="B278" s="19">
        <v>1</v>
      </c>
      <c r="C278" s="9">
        <v>3</v>
      </c>
      <c r="D278" s="11">
        <v>4.83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4.97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4.9366666666666701</v>
      </c>
    </row>
    <row r="280" spans="1:65">
      <c r="A280" s="30"/>
      <c r="B280" s="19">
        <v>1</v>
      </c>
      <c r="C280" s="9">
        <v>5</v>
      </c>
      <c r="D280" s="11">
        <v>5.04</v>
      </c>
      <c r="E280" s="15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61</v>
      </c>
    </row>
    <row r="281" spans="1:65">
      <c r="A281" s="30"/>
      <c r="B281" s="19">
        <v>1</v>
      </c>
      <c r="C281" s="9">
        <v>6</v>
      </c>
      <c r="D281" s="11">
        <v>4.92</v>
      </c>
      <c r="E281" s="15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6"/>
    </row>
    <row r="282" spans="1:65">
      <c r="A282" s="30"/>
      <c r="B282" s="20" t="s">
        <v>267</v>
      </c>
      <c r="C282" s="12"/>
      <c r="D282" s="22">
        <v>4.9366666666666665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6"/>
    </row>
    <row r="283" spans="1:65">
      <c r="A283" s="30"/>
      <c r="B283" s="3" t="s">
        <v>268</v>
      </c>
      <c r="C283" s="29"/>
      <c r="D283" s="11">
        <v>4.93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6"/>
    </row>
    <row r="284" spans="1:65">
      <c r="A284" s="30"/>
      <c r="B284" s="3" t="s">
        <v>269</v>
      </c>
      <c r="C284" s="29"/>
      <c r="D284" s="23">
        <v>6.8605150438335635E-2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3" t="s">
        <v>87</v>
      </c>
      <c r="C285" s="29"/>
      <c r="D285" s="13">
        <v>1.3897059508103099E-2</v>
      </c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270</v>
      </c>
      <c r="C286" s="29"/>
      <c r="D286" s="13">
        <v>-6.6613381477509392E-16</v>
      </c>
      <c r="E286" s="15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46" t="s">
        <v>271</v>
      </c>
      <c r="C287" s="47"/>
      <c r="D287" s="45" t="s">
        <v>272</v>
      </c>
      <c r="E287" s="15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B288" s="31"/>
      <c r="C288" s="20"/>
      <c r="D288" s="20"/>
      <c r="BM288" s="56"/>
    </row>
    <row r="289" spans="1:65" ht="15">
      <c r="B289" s="8" t="s">
        <v>720</v>
      </c>
      <c r="BM289" s="28" t="s">
        <v>327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227</v>
      </c>
      <c r="E290" s="15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228</v>
      </c>
      <c r="C291" s="9" t="s">
        <v>228</v>
      </c>
      <c r="D291" s="155" t="s">
        <v>257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356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30">
        <v>18.600000000000001</v>
      </c>
      <c r="E294" s="231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32"/>
      <c r="AJ294" s="232"/>
      <c r="AK294" s="232"/>
      <c r="AL294" s="232"/>
      <c r="AM294" s="232"/>
      <c r="AN294" s="232"/>
      <c r="AO294" s="232"/>
      <c r="AP294" s="232"/>
      <c r="AQ294" s="232"/>
      <c r="AR294" s="232"/>
      <c r="AS294" s="232"/>
      <c r="AT294" s="232"/>
      <c r="AU294" s="232"/>
      <c r="AV294" s="232"/>
      <c r="AW294" s="232"/>
      <c r="AX294" s="232"/>
      <c r="AY294" s="232"/>
      <c r="AZ294" s="232"/>
      <c r="BA294" s="232"/>
      <c r="BB294" s="232"/>
      <c r="BC294" s="232"/>
      <c r="BD294" s="232"/>
      <c r="BE294" s="232"/>
      <c r="BF294" s="232"/>
      <c r="BG294" s="232"/>
      <c r="BH294" s="232"/>
      <c r="BI294" s="232"/>
      <c r="BJ294" s="232"/>
      <c r="BK294" s="232"/>
      <c r="BL294" s="232"/>
      <c r="BM294" s="233">
        <v>1</v>
      </c>
    </row>
    <row r="295" spans="1:65">
      <c r="A295" s="30"/>
      <c r="B295" s="19">
        <v>1</v>
      </c>
      <c r="C295" s="9">
        <v>2</v>
      </c>
      <c r="D295" s="234">
        <v>21.8</v>
      </c>
      <c r="E295" s="231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32"/>
      <c r="AJ295" s="232"/>
      <c r="AK295" s="232"/>
      <c r="AL295" s="232"/>
      <c r="AM295" s="232"/>
      <c r="AN295" s="232"/>
      <c r="AO295" s="232"/>
      <c r="AP295" s="232"/>
      <c r="AQ295" s="232"/>
      <c r="AR295" s="232"/>
      <c r="AS295" s="232"/>
      <c r="AT295" s="232"/>
      <c r="AU295" s="232"/>
      <c r="AV295" s="232"/>
      <c r="AW295" s="232"/>
      <c r="AX295" s="232"/>
      <c r="AY295" s="232"/>
      <c r="AZ295" s="232"/>
      <c r="BA295" s="232"/>
      <c r="BB295" s="232"/>
      <c r="BC295" s="232"/>
      <c r="BD295" s="232"/>
      <c r="BE295" s="232"/>
      <c r="BF295" s="232"/>
      <c r="BG295" s="232"/>
      <c r="BH295" s="232"/>
      <c r="BI295" s="232"/>
      <c r="BJ295" s="232"/>
      <c r="BK295" s="232"/>
      <c r="BL295" s="232"/>
      <c r="BM295" s="233">
        <v>36</v>
      </c>
    </row>
    <row r="296" spans="1:65">
      <c r="A296" s="30"/>
      <c r="B296" s="19">
        <v>1</v>
      </c>
      <c r="C296" s="9">
        <v>3</v>
      </c>
      <c r="D296" s="234">
        <v>21.4</v>
      </c>
      <c r="E296" s="231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2"/>
      <c r="AP296" s="232"/>
      <c r="AQ296" s="232"/>
      <c r="AR296" s="232"/>
      <c r="AS296" s="232"/>
      <c r="AT296" s="232"/>
      <c r="AU296" s="232"/>
      <c r="AV296" s="232"/>
      <c r="AW296" s="232"/>
      <c r="AX296" s="232"/>
      <c r="AY296" s="232"/>
      <c r="AZ296" s="232"/>
      <c r="BA296" s="232"/>
      <c r="BB296" s="232"/>
      <c r="BC296" s="232"/>
      <c r="BD296" s="232"/>
      <c r="BE296" s="232"/>
      <c r="BF296" s="232"/>
      <c r="BG296" s="232"/>
      <c r="BH296" s="232"/>
      <c r="BI296" s="232"/>
      <c r="BJ296" s="232"/>
      <c r="BK296" s="232"/>
      <c r="BL296" s="232"/>
      <c r="BM296" s="233">
        <v>16</v>
      </c>
    </row>
    <row r="297" spans="1:65">
      <c r="A297" s="30"/>
      <c r="B297" s="19">
        <v>1</v>
      </c>
      <c r="C297" s="9">
        <v>4</v>
      </c>
      <c r="D297" s="234">
        <v>22.6</v>
      </c>
      <c r="E297" s="231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2"/>
      <c r="AP297" s="232"/>
      <c r="AQ297" s="232"/>
      <c r="AR297" s="232"/>
      <c r="AS297" s="232"/>
      <c r="AT297" s="232"/>
      <c r="AU297" s="232"/>
      <c r="AV297" s="232"/>
      <c r="AW297" s="232"/>
      <c r="AX297" s="232"/>
      <c r="AY297" s="232"/>
      <c r="AZ297" s="232"/>
      <c r="BA297" s="232"/>
      <c r="BB297" s="232"/>
      <c r="BC297" s="232"/>
      <c r="BD297" s="232"/>
      <c r="BE297" s="232"/>
      <c r="BF297" s="232"/>
      <c r="BG297" s="232"/>
      <c r="BH297" s="232"/>
      <c r="BI297" s="232"/>
      <c r="BJ297" s="232"/>
      <c r="BK297" s="232"/>
      <c r="BL297" s="232"/>
      <c r="BM297" s="233">
        <v>20.9166666666667</v>
      </c>
    </row>
    <row r="298" spans="1:65">
      <c r="A298" s="30"/>
      <c r="B298" s="19">
        <v>1</v>
      </c>
      <c r="C298" s="9">
        <v>5</v>
      </c>
      <c r="D298" s="234">
        <v>22.1</v>
      </c>
      <c r="E298" s="231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2"/>
      <c r="AP298" s="232"/>
      <c r="AQ298" s="232"/>
      <c r="AR298" s="232"/>
      <c r="AS298" s="232"/>
      <c r="AT298" s="232"/>
      <c r="AU298" s="232"/>
      <c r="AV298" s="232"/>
      <c r="AW298" s="232"/>
      <c r="AX298" s="232"/>
      <c r="AY298" s="232"/>
      <c r="AZ298" s="232"/>
      <c r="BA298" s="232"/>
      <c r="BB298" s="232"/>
      <c r="BC298" s="232"/>
      <c r="BD298" s="232"/>
      <c r="BE298" s="232"/>
      <c r="BF298" s="232"/>
      <c r="BG298" s="232"/>
      <c r="BH298" s="232"/>
      <c r="BI298" s="232"/>
      <c r="BJ298" s="232"/>
      <c r="BK298" s="232"/>
      <c r="BL298" s="232"/>
      <c r="BM298" s="233">
        <v>62</v>
      </c>
    </row>
    <row r="299" spans="1:65">
      <c r="A299" s="30"/>
      <c r="B299" s="19">
        <v>1</v>
      </c>
      <c r="C299" s="9">
        <v>6</v>
      </c>
      <c r="D299" s="234">
        <v>19</v>
      </c>
      <c r="E299" s="231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2"/>
      <c r="AP299" s="232"/>
      <c r="AQ299" s="232"/>
      <c r="AR299" s="232"/>
      <c r="AS299" s="232"/>
      <c r="AT299" s="232"/>
      <c r="AU299" s="232"/>
      <c r="AV299" s="232"/>
      <c r="AW299" s="232"/>
      <c r="AX299" s="232"/>
      <c r="AY299" s="232"/>
      <c r="AZ299" s="232"/>
      <c r="BA299" s="232"/>
      <c r="BB299" s="232"/>
      <c r="BC299" s="232"/>
      <c r="BD299" s="232"/>
      <c r="BE299" s="232"/>
      <c r="BF299" s="232"/>
      <c r="BG299" s="232"/>
      <c r="BH299" s="232"/>
      <c r="BI299" s="232"/>
      <c r="BJ299" s="232"/>
      <c r="BK299" s="232"/>
      <c r="BL299" s="232"/>
      <c r="BM299" s="235"/>
    </row>
    <row r="300" spans="1:65">
      <c r="A300" s="30"/>
      <c r="B300" s="20" t="s">
        <v>267</v>
      </c>
      <c r="C300" s="12"/>
      <c r="D300" s="236">
        <v>20.916666666666668</v>
      </c>
      <c r="E300" s="231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32"/>
      <c r="AJ300" s="232"/>
      <c r="AK300" s="232"/>
      <c r="AL300" s="232"/>
      <c r="AM300" s="232"/>
      <c r="AN300" s="232"/>
      <c r="AO300" s="232"/>
      <c r="AP300" s="232"/>
      <c r="AQ300" s="232"/>
      <c r="AR300" s="232"/>
      <c r="AS300" s="232"/>
      <c r="AT300" s="232"/>
      <c r="AU300" s="232"/>
      <c r="AV300" s="232"/>
      <c r="AW300" s="232"/>
      <c r="AX300" s="232"/>
      <c r="AY300" s="232"/>
      <c r="AZ300" s="232"/>
      <c r="BA300" s="232"/>
      <c r="BB300" s="232"/>
      <c r="BC300" s="232"/>
      <c r="BD300" s="232"/>
      <c r="BE300" s="232"/>
      <c r="BF300" s="232"/>
      <c r="BG300" s="232"/>
      <c r="BH300" s="232"/>
      <c r="BI300" s="232"/>
      <c r="BJ300" s="232"/>
      <c r="BK300" s="232"/>
      <c r="BL300" s="232"/>
      <c r="BM300" s="235"/>
    </row>
    <row r="301" spans="1:65">
      <c r="A301" s="30"/>
      <c r="B301" s="3" t="s">
        <v>268</v>
      </c>
      <c r="C301" s="29"/>
      <c r="D301" s="234">
        <v>21.6</v>
      </c>
      <c r="E301" s="231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32"/>
      <c r="AJ301" s="232"/>
      <c r="AK301" s="232"/>
      <c r="AL301" s="232"/>
      <c r="AM301" s="232"/>
      <c r="AN301" s="232"/>
      <c r="AO301" s="232"/>
      <c r="AP301" s="232"/>
      <c r="AQ301" s="232"/>
      <c r="AR301" s="232"/>
      <c r="AS301" s="232"/>
      <c r="AT301" s="232"/>
      <c r="AU301" s="232"/>
      <c r="AV301" s="232"/>
      <c r="AW301" s="232"/>
      <c r="AX301" s="232"/>
      <c r="AY301" s="232"/>
      <c r="AZ301" s="232"/>
      <c r="BA301" s="232"/>
      <c r="BB301" s="232"/>
      <c r="BC301" s="232"/>
      <c r="BD301" s="232"/>
      <c r="BE301" s="232"/>
      <c r="BF301" s="232"/>
      <c r="BG301" s="232"/>
      <c r="BH301" s="232"/>
      <c r="BI301" s="232"/>
      <c r="BJ301" s="232"/>
      <c r="BK301" s="232"/>
      <c r="BL301" s="232"/>
      <c r="BM301" s="235"/>
    </row>
    <row r="302" spans="1:65">
      <c r="A302" s="30"/>
      <c r="B302" s="3" t="s">
        <v>269</v>
      </c>
      <c r="C302" s="29"/>
      <c r="D302" s="234">
        <v>1.6904634473027411</v>
      </c>
      <c r="E302" s="231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32"/>
      <c r="AJ302" s="232"/>
      <c r="AK302" s="232"/>
      <c r="AL302" s="232"/>
      <c r="AM302" s="232"/>
      <c r="AN302" s="232"/>
      <c r="AO302" s="232"/>
      <c r="AP302" s="232"/>
      <c r="AQ302" s="232"/>
      <c r="AR302" s="232"/>
      <c r="AS302" s="232"/>
      <c r="AT302" s="232"/>
      <c r="AU302" s="232"/>
      <c r="AV302" s="232"/>
      <c r="AW302" s="232"/>
      <c r="AX302" s="232"/>
      <c r="AY302" s="232"/>
      <c r="AZ302" s="232"/>
      <c r="BA302" s="232"/>
      <c r="BB302" s="232"/>
      <c r="BC302" s="232"/>
      <c r="BD302" s="232"/>
      <c r="BE302" s="232"/>
      <c r="BF302" s="232"/>
      <c r="BG302" s="232"/>
      <c r="BH302" s="232"/>
      <c r="BI302" s="232"/>
      <c r="BJ302" s="232"/>
      <c r="BK302" s="232"/>
      <c r="BL302" s="232"/>
      <c r="BM302" s="235"/>
    </row>
    <row r="303" spans="1:65">
      <c r="A303" s="30"/>
      <c r="B303" s="3" t="s">
        <v>87</v>
      </c>
      <c r="C303" s="29"/>
      <c r="D303" s="13">
        <v>8.081896959216292E-2</v>
      </c>
      <c r="E303" s="15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270</v>
      </c>
      <c r="C304" s="29"/>
      <c r="D304" s="13">
        <v>-1.5543122344752192E-15</v>
      </c>
      <c r="E304" s="15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46" t="s">
        <v>271</v>
      </c>
      <c r="C305" s="47"/>
      <c r="D305" s="45" t="s">
        <v>272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B306" s="31"/>
      <c r="C306" s="20"/>
      <c r="D306" s="20"/>
      <c r="BM306" s="56"/>
    </row>
    <row r="307" spans="1:65" ht="15">
      <c r="B307" s="8" t="s">
        <v>721</v>
      </c>
      <c r="BM307" s="28" t="s">
        <v>327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227</v>
      </c>
      <c r="E308" s="15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228</v>
      </c>
      <c r="C309" s="9" t="s">
        <v>228</v>
      </c>
      <c r="D309" s="155" t="s">
        <v>257</v>
      </c>
      <c r="E309" s="15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356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1">
        <v>4.8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5.0999999999999996</v>
      </c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5</v>
      </c>
      <c r="E314" s="15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5.4</v>
      </c>
      <c r="E315" s="15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5.1166666666666698</v>
      </c>
    </row>
    <row r="316" spans="1:65">
      <c r="A316" s="30"/>
      <c r="B316" s="19">
        <v>1</v>
      </c>
      <c r="C316" s="9">
        <v>5</v>
      </c>
      <c r="D316" s="11">
        <v>5.5</v>
      </c>
      <c r="E316" s="15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46</v>
      </c>
    </row>
    <row r="317" spans="1:65">
      <c r="A317" s="30"/>
      <c r="B317" s="19">
        <v>1</v>
      </c>
      <c r="C317" s="9">
        <v>6</v>
      </c>
      <c r="D317" s="11">
        <v>4.9000000000000004</v>
      </c>
      <c r="E317" s="15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6"/>
    </row>
    <row r="318" spans="1:65">
      <c r="A318" s="30"/>
      <c r="B318" s="20" t="s">
        <v>267</v>
      </c>
      <c r="C318" s="12"/>
      <c r="D318" s="22">
        <v>5.1166666666666663</v>
      </c>
      <c r="E318" s="15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6"/>
    </row>
    <row r="319" spans="1:65">
      <c r="A319" s="30"/>
      <c r="B319" s="3" t="s">
        <v>268</v>
      </c>
      <c r="C319" s="29"/>
      <c r="D319" s="11">
        <v>5.05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269</v>
      </c>
      <c r="C320" s="29"/>
      <c r="D320" s="23">
        <v>0.27868739954771315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3" t="s">
        <v>87</v>
      </c>
      <c r="C321" s="29"/>
      <c r="D321" s="13">
        <v>5.44665927454814E-2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270</v>
      </c>
      <c r="C322" s="29"/>
      <c r="D322" s="13">
        <v>-6.6613381477509392E-16</v>
      </c>
      <c r="E322" s="15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46" t="s">
        <v>271</v>
      </c>
      <c r="C323" s="47"/>
      <c r="D323" s="45" t="s">
        <v>272</v>
      </c>
      <c r="E323" s="15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B324" s="31"/>
      <c r="C324" s="20"/>
      <c r="D324" s="20"/>
      <c r="BM324" s="56"/>
    </row>
    <row r="325" spans="1:65" ht="15">
      <c r="B325" s="8" t="s">
        <v>722</v>
      </c>
      <c r="BM325" s="28" t="s">
        <v>327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227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228</v>
      </c>
      <c r="C327" s="9" t="s">
        <v>228</v>
      </c>
      <c r="D327" s="155" t="s">
        <v>257</v>
      </c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356</v>
      </c>
      <c r="E328" s="15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1">
        <v>2.2999999999999998</v>
      </c>
      <c r="E330" s="15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3.1</v>
      </c>
      <c r="E331" s="15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2.8</v>
      </c>
      <c r="E332" s="15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2.5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2.5833333333333299</v>
      </c>
    </row>
    <row r="334" spans="1:65">
      <c r="A334" s="30"/>
      <c r="B334" s="19">
        <v>1</v>
      </c>
      <c r="C334" s="9">
        <v>5</v>
      </c>
      <c r="D334" s="11">
        <v>2.5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47</v>
      </c>
    </row>
    <row r="335" spans="1:65">
      <c r="A335" s="30"/>
      <c r="B335" s="19">
        <v>1</v>
      </c>
      <c r="C335" s="9">
        <v>6</v>
      </c>
      <c r="D335" s="11">
        <v>2.2999999999999998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A336" s="30"/>
      <c r="B336" s="20" t="s">
        <v>267</v>
      </c>
      <c r="C336" s="12"/>
      <c r="D336" s="22">
        <v>2.5833333333333335</v>
      </c>
      <c r="E336" s="15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6"/>
    </row>
    <row r="337" spans="1:65">
      <c r="A337" s="30"/>
      <c r="B337" s="3" t="s">
        <v>268</v>
      </c>
      <c r="C337" s="29"/>
      <c r="D337" s="11">
        <v>2.5</v>
      </c>
      <c r="E337" s="15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6"/>
    </row>
    <row r="338" spans="1:65">
      <c r="A338" s="30"/>
      <c r="B338" s="3" t="s">
        <v>269</v>
      </c>
      <c r="C338" s="29"/>
      <c r="D338" s="23">
        <v>0.31251666622224478</v>
      </c>
      <c r="E338" s="15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3" t="s">
        <v>87</v>
      </c>
      <c r="C339" s="29"/>
      <c r="D339" s="13">
        <v>0.1209741933763528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270</v>
      </c>
      <c r="C340" s="29"/>
      <c r="D340" s="13">
        <v>1.3322676295501878E-15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46" t="s">
        <v>271</v>
      </c>
      <c r="C341" s="47"/>
      <c r="D341" s="45" t="s">
        <v>272</v>
      </c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B342" s="31"/>
      <c r="C342" s="20"/>
      <c r="D342" s="20"/>
      <c r="BM342" s="56"/>
    </row>
    <row r="343" spans="1:65" ht="15">
      <c r="B343" s="8" t="s">
        <v>723</v>
      </c>
      <c r="BM343" s="28" t="s">
        <v>327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227</v>
      </c>
      <c r="E344" s="15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228</v>
      </c>
      <c r="C345" s="9" t="s">
        <v>228</v>
      </c>
      <c r="D345" s="155" t="s">
        <v>257</v>
      </c>
      <c r="E345" s="15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356</v>
      </c>
      <c r="E346" s="15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1">
        <v>0.52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0.55000000000000004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0.53</v>
      </c>
      <c r="E350" s="15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0.56000000000000005</v>
      </c>
      <c r="E351" s="15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0.538333333333333</v>
      </c>
    </row>
    <row r="352" spans="1:65">
      <c r="A352" s="30"/>
      <c r="B352" s="19">
        <v>1</v>
      </c>
      <c r="C352" s="9">
        <v>5</v>
      </c>
      <c r="D352" s="11">
        <v>0.56000000000000005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48</v>
      </c>
    </row>
    <row r="353" spans="1:65">
      <c r="A353" s="30"/>
      <c r="B353" s="19">
        <v>1</v>
      </c>
      <c r="C353" s="9">
        <v>6</v>
      </c>
      <c r="D353" s="11">
        <v>0.51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6"/>
    </row>
    <row r="354" spans="1:65">
      <c r="A354" s="30"/>
      <c r="B354" s="20" t="s">
        <v>267</v>
      </c>
      <c r="C354" s="12"/>
      <c r="D354" s="22">
        <v>0.53833333333333344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6"/>
    </row>
    <row r="355" spans="1:65">
      <c r="A355" s="30"/>
      <c r="B355" s="3" t="s">
        <v>268</v>
      </c>
      <c r="C355" s="29"/>
      <c r="D355" s="11">
        <v>0.54</v>
      </c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6"/>
    </row>
    <row r="356" spans="1:65">
      <c r="A356" s="30"/>
      <c r="B356" s="3" t="s">
        <v>269</v>
      </c>
      <c r="C356" s="29"/>
      <c r="D356" s="23">
        <v>2.1369760566432826E-2</v>
      </c>
      <c r="E356" s="15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3" t="s">
        <v>87</v>
      </c>
      <c r="C357" s="29"/>
      <c r="D357" s="13">
        <v>3.9696149659008334E-2</v>
      </c>
      <c r="E357" s="15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3" t="s">
        <v>270</v>
      </c>
      <c r="C358" s="29"/>
      <c r="D358" s="13">
        <v>8.8817841970012523E-16</v>
      </c>
      <c r="E358" s="15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46" t="s">
        <v>271</v>
      </c>
      <c r="C359" s="47"/>
      <c r="D359" s="45" t="s">
        <v>272</v>
      </c>
      <c r="E359" s="15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B360" s="31"/>
      <c r="C360" s="20"/>
      <c r="D360" s="20"/>
      <c r="BM360" s="56"/>
    </row>
    <row r="361" spans="1:65" ht="19.5">
      <c r="B361" s="8" t="s">
        <v>724</v>
      </c>
      <c r="BM361" s="28" t="s">
        <v>327</v>
      </c>
    </row>
    <row r="362" spans="1:65" ht="19.5">
      <c r="A362" s="25" t="s">
        <v>350</v>
      </c>
      <c r="B362" s="18" t="s">
        <v>110</v>
      </c>
      <c r="C362" s="15" t="s">
        <v>111</v>
      </c>
      <c r="D362" s="16" t="s">
        <v>227</v>
      </c>
      <c r="E362" s="15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228</v>
      </c>
      <c r="C363" s="9" t="s">
        <v>228</v>
      </c>
      <c r="D363" s="155" t="s">
        <v>257</v>
      </c>
      <c r="E363" s="15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357</v>
      </c>
      <c r="E364" s="15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1">
        <v>3.7000000000000006</v>
      </c>
      <c r="E366" s="15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3.71</v>
      </c>
      <c r="E367" s="15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3.66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3.72</v>
      </c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3.7050000000000001</v>
      </c>
    </row>
    <row r="370" spans="1:65">
      <c r="A370" s="30"/>
      <c r="B370" s="19">
        <v>1</v>
      </c>
      <c r="C370" s="9">
        <v>5</v>
      </c>
      <c r="D370" s="11">
        <v>3.72</v>
      </c>
      <c r="E370" s="15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49</v>
      </c>
    </row>
    <row r="371" spans="1:65">
      <c r="A371" s="30"/>
      <c r="B371" s="19">
        <v>1</v>
      </c>
      <c r="C371" s="9">
        <v>6</v>
      </c>
      <c r="D371" s="11">
        <v>3.72</v>
      </c>
      <c r="E371" s="15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6"/>
    </row>
    <row r="372" spans="1:65">
      <c r="A372" s="30"/>
      <c r="B372" s="20" t="s">
        <v>267</v>
      </c>
      <c r="C372" s="12"/>
      <c r="D372" s="22">
        <v>3.7050000000000001</v>
      </c>
      <c r="E372" s="15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6"/>
    </row>
    <row r="373" spans="1:65">
      <c r="A373" s="30"/>
      <c r="B373" s="3" t="s">
        <v>268</v>
      </c>
      <c r="C373" s="29"/>
      <c r="D373" s="11">
        <v>3.7149999999999999</v>
      </c>
      <c r="E373" s="15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6"/>
    </row>
    <row r="374" spans="1:65">
      <c r="A374" s="30"/>
      <c r="B374" s="3" t="s">
        <v>269</v>
      </c>
      <c r="C374" s="29"/>
      <c r="D374" s="23">
        <v>2.3452078799117145E-2</v>
      </c>
      <c r="E374" s="15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6"/>
    </row>
    <row r="375" spans="1:65">
      <c r="A375" s="30"/>
      <c r="B375" s="3" t="s">
        <v>87</v>
      </c>
      <c r="C375" s="29"/>
      <c r="D375" s="13">
        <v>6.3298458297212264E-3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270</v>
      </c>
      <c r="C376" s="29"/>
      <c r="D376" s="13">
        <v>0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271</v>
      </c>
      <c r="C377" s="47"/>
      <c r="D377" s="45" t="s">
        <v>272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725</v>
      </c>
      <c r="BM379" s="28" t="s">
        <v>327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227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55" t="s">
        <v>257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357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0">
        <v>39</v>
      </c>
      <c r="E384" s="231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F384" s="232"/>
      <c r="BG384" s="232"/>
      <c r="BH384" s="232"/>
      <c r="BI384" s="232"/>
      <c r="BJ384" s="232"/>
      <c r="BK384" s="232"/>
      <c r="BL384" s="232"/>
      <c r="BM384" s="233">
        <v>1</v>
      </c>
    </row>
    <row r="385" spans="1:65">
      <c r="A385" s="30"/>
      <c r="B385" s="19">
        <v>1</v>
      </c>
      <c r="C385" s="9">
        <v>2</v>
      </c>
      <c r="D385" s="234">
        <v>39</v>
      </c>
      <c r="E385" s="231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F385" s="232"/>
      <c r="BG385" s="232"/>
      <c r="BH385" s="232"/>
      <c r="BI385" s="232"/>
      <c r="BJ385" s="232"/>
      <c r="BK385" s="232"/>
      <c r="BL385" s="232"/>
      <c r="BM385" s="233">
        <v>25</v>
      </c>
    </row>
    <row r="386" spans="1:65">
      <c r="A386" s="30"/>
      <c r="B386" s="19">
        <v>1</v>
      </c>
      <c r="C386" s="9">
        <v>3</v>
      </c>
      <c r="D386" s="234">
        <v>38</v>
      </c>
      <c r="E386" s="231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F386" s="232"/>
      <c r="BG386" s="232"/>
      <c r="BH386" s="232"/>
      <c r="BI386" s="232"/>
      <c r="BJ386" s="232"/>
      <c r="BK386" s="232"/>
      <c r="BL386" s="232"/>
      <c r="BM386" s="233">
        <v>16</v>
      </c>
    </row>
    <row r="387" spans="1:65">
      <c r="A387" s="30"/>
      <c r="B387" s="19">
        <v>1</v>
      </c>
      <c r="C387" s="9">
        <v>4</v>
      </c>
      <c r="D387" s="234">
        <v>41</v>
      </c>
      <c r="E387" s="231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F387" s="232"/>
      <c r="BG387" s="232"/>
      <c r="BH387" s="232"/>
      <c r="BI387" s="232"/>
      <c r="BJ387" s="232"/>
      <c r="BK387" s="232"/>
      <c r="BL387" s="232"/>
      <c r="BM387" s="233">
        <v>39.6666666666667</v>
      </c>
    </row>
    <row r="388" spans="1:65">
      <c r="A388" s="30"/>
      <c r="B388" s="19">
        <v>1</v>
      </c>
      <c r="C388" s="9">
        <v>5</v>
      </c>
      <c r="D388" s="234">
        <v>41</v>
      </c>
      <c r="E388" s="231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32"/>
      <c r="AT388" s="232"/>
      <c r="AU388" s="232"/>
      <c r="AV388" s="232"/>
      <c r="AW388" s="232"/>
      <c r="AX388" s="232"/>
      <c r="AY388" s="232"/>
      <c r="AZ388" s="232"/>
      <c r="BA388" s="232"/>
      <c r="BB388" s="232"/>
      <c r="BC388" s="232"/>
      <c r="BD388" s="232"/>
      <c r="BE388" s="232"/>
      <c r="BF388" s="232"/>
      <c r="BG388" s="232"/>
      <c r="BH388" s="232"/>
      <c r="BI388" s="232"/>
      <c r="BJ388" s="232"/>
      <c r="BK388" s="232"/>
      <c r="BL388" s="232"/>
      <c r="BM388" s="233">
        <v>50</v>
      </c>
    </row>
    <row r="389" spans="1:65">
      <c r="A389" s="30"/>
      <c r="B389" s="19">
        <v>1</v>
      </c>
      <c r="C389" s="9">
        <v>6</v>
      </c>
      <c r="D389" s="234">
        <v>40</v>
      </c>
      <c r="E389" s="231"/>
      <c r="F389" s="232"/>
      <c r="G389" s="232"/>
      <c r="H389" s="232"/>
      <c r="I389" s="232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  <c r="AA389" s="232"/>
      <c r="AB389" s="232"/>
      <c r="AC389" s="232"/>
      <c r="AD389" s="232"/>
      <c r="AE389" s="232"/>
      <c r="AF389" s="232"/>
      <c r="AG389" s="232"/>
      <c r="AH389" s="232"/>
      <c r="AI389" s="232"/>
      <c r="AJ389" s="232"/>
      <c r="AK389" s="232"/>
      <c r="AL389" s="232"/>
      <c r="AM389" s="232"/>
      <c r="AN389" s="232"/>
      <c r="AO389" s="232"/>
      <c r="AP389" s="232"/>
      <c r="AQ389" s="232"/>
      <c r="AR389" s="232"/>
      <c r="AS389" s="232"/>
      <c r="AT389" s="232"/>
      <c r="AU389" s="232"/>
      <c r="AV389" s="232"/>
      <c r="AW389" s="232"/>
      <c r="AX389" s="232"/>
      <c r="AY389" s="232"/>
      <c r="AZ389" s="232"/>
      <c r="BA389" s="232"/>
      <c r="BB389" s="232"/>
      <c r="BC389" s="232"/>
      <c r="BD389" s="232"/>
      <c r="BE389" s="232"/>
      <c r="BF389" s="232"/>
      <c r="BG389" s="232"/>
      <c r="BH389" s="232"/>
      <c r="BI389" s="232"/>
      <c r="BJ389" s="232"/>
      <c r="BK389" s="232"/>
      <c r="BL389" s="232"/>
      <c r="BM389" s="235"/>
    </row>
    <row r="390" spans="1:65">
      <c r="A390" s="30"/>
      <c r="B390" s="20" t="s">
        <v>267</v>
      </c>
      <c r="C390" s="12"/>
      <c r="D390" s="236">
        <v>39.666666666666664</v>
      </c>
      <c r="E390" s="231"/>
      <c r="F390" s="232"/>
      <c r="G390" s="232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32"/>
      <c r="AT390" s="232"/>
      <c r="AU390" s="232"/>
      <c r="AV390" s="232"/>
      <c r="AW390" s="232"/>
      <c r="AX390" s="232"/>
      <c r="AY390" s="232"/>
      <c r="AZ390" s="232"/>
      <c r="BA390" s="232"/>
      <c r="BB390" s="232"/>
      <c r="BC390" s="232"/>
      <c r="BD390" s="232"/>
      <c r="BE390" s="232"/>
      <c r="BF390" s="232"/>
      <c r="BG390" s="232"/>
      <c r="BH390" s="232"/>
      <c r="BI390" s="232"/>
      <c r="BJ390" s="232"/>
      <c r="BK390" s="232"/>
      <c r="BL390" s="232"/>
      <c r="BM390" s="235"/>
    </row>
    <row r="391" spans="1:65">
      <c r="A391" s="30"/>
      <c r="B391" s="3" t="s">
        <v>268</v>
      </c>
      <c r="C391" s="29"/>
      <c r="D391" s="234">
        <v>39.5</v>
      </c>
      <c r="E391" s="231"/>
      <c r="F391" s="232"/>
      <c r="G391" s="232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32"/>
      <c r="AT391" s="232"/>
      <c r="AU391" s="232"/>
      <c r="AV391" s="232"/>
      <c r="AW391" s="232"/>
      <c r="AX391" s="232"/>
      <c r="AY391" s="232"/>
      <c r="AZ391" s="232"/>
      <c r="BA391" s="232"/>
      <c r="BB391" s="232"/>
      <c r="BC391" s="232"/>
      <c r="BD391" s="232"/>
      <c r="BE391" s="232"/>
      <c r="BF391" s="232"/>
      <c r="BG391" s="232"/>
      <c r="BH391" s="232"/>
      <c r="BI391" s="232"/>
      <c r="BJ391" s="232"/>
      <c r="BK391" s="232"/>
      <c r="BL391" s="232"/>
      <c r="BM391" s="235"/>
    </row>
    <row r="392" spans="1:65">
      <c r="A392" s="30"/>
      <c r="B392" s="3" t="s">
        <v>269</v>
      </c>
      <c r="C392" s="29"/>
      <c r="D392" s="234">
        <v>1.2110601416389966</v>
      </c>
      <c r="E392" s="231"/>
      <c r="F392" s="232"/>
      <c r="G392" s="232"/>
      <c r="H392" s="232"/>
      <c r="I392" s="232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  <c r="AA392" s="232"/>
      <c r="AB392" s="232"/>
      <c r="AC392" s="232"/>
      <c r="AD392" s="232"/>
      <c r="AE392" s="232"/>
      <c r="AF392" s="232"/>
      <c r="AG392" s="232"/>
      <c r="AH392" s="232"/>
      <c r="AI392" s="232"/>
      <c r="AJ392" s="232"/>
      <c r="AK392" s="232"/>
      <c r="AL392" s="232"/>
      <c r="AM392" s="232"/>
      <c r="AN392" s="232"/>
      <c r="AO392" s="232"/>
      <c r="AP392" s="232"/>
      <c r="AQ392" s="232"/>
      <c r="AR392" s="232"/>
      <c r="AS392" s="232"/>
      <c r="AT392" s="232"/>
      <c r="AU392" s="232"/>
      <c r="AV392" s="232"/>
      <c r="AW392" s="232"/>
      <c r="AX392" s="232"/>
      <c r="AY392" s="232"/>
      <c r="AZ392" s="232"/>
      <c r="BA392" s="232"/>
      <c r="BB392" s="232"/>
      <c r="BC392" s="232"/>
      <c r="BD392" s="232"/>
      <c r="BE392" s="232"/>
      <c r="BF392" s="232"/>
      <c r="BG392" s="232"/>
      <c r="BH392" s="232"/>
      <c r="BI392" s="232"/>
      <c r="BJ392" s="232"/>
      <c r="BK392" s="232"/>
      <c r="BL392" s="232"/>
      <c r="BM392" s="235"/>
    </row>
    <row r="393" spans="1:65">
      <c r="A393" s="30"/>
      <c r="B393" s="3" t="s">
        <v>87</v>
      </c>
      <c r="C393" s="29"/>
      <c r="D393" s="13">
        <v>3.0530927940478906E-2</v>
      </c>
      <c r="E393" s="15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3" t="s">
        <v>270</v>
      </c>
      <c r="C394" s="29"/>
      <c r="D394" s="13">
        <v>-8.8817841970012523E-16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46" t="s">
        <v>271</v>
      </c>
      <c r="C395" s="47"/>
      <c r="D395" s="45" t="s">
        <v>272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B396" s="31"/>
      <c r="C396" s="20"/>
      <c r="D396" s="20"/>
      <c r="BM396" s="56"/>
    </row>
    <row r="397" spans="1:65" ht="15">
      <c r="B397" s="8" t="s">
        <v>726</v>
      </c>
      <c r="BM397" s="28" t="s">
        <v>327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227</v>
      </c>
      <c r="E398" s="15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228</v>
      </c>
      <c r="C399" s="9" t="s">
        <v>228</v>
      </c>
      <c r="D399" s="155" t="s">
        <v>257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357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0</v>
      </c>
    </row>
    <row r="401" spans="1:65">
      <c r="A401" s="30"/>
      <c r="B401" s="19"/>
      <c r="C401" s="9"/>
      <c r="D401" s="26"/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0</v>
      </c>
    </row>
    <row r="402" spans="1:65">
      <c r="A402" s="30"/>
      <c r="B402" s="18">
        <v>1</v>
      </c>
      <c r="C402" s="14">
        <v>1</v>
      </c>
      <c r="D402" s="219">
        <v>52</v>
      </c>
      <c r="E402" s="222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  <c r="AA402" s="223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23"/>
      <c r="AL402" s="223"/>
      <c r="AM402" s="223"/>
      <c r="AN402" s="223"/>
      <c r="AO402" s="223"/>
      <c r="AP402" s="223"/>
      <c r="AQ402" s="223"/>
      <c r="AR402" s="223"/>
      <c r="AS402" s="223"/>
      <c r="AT402" s="223"/>
      <c r="AU402" s="223"/>
      <c r="AV402" s="223"/>
      <c r="AW402" s="223"/>
      <c r="AX402" s="223"/>
      <c r="AY402" s="223"/>
      <c r="AZ402" s="223"/>
      <c r="BA402" s="223"/>
      <c r="BB402" s="223"/>
      <c r="BC402" s="223"/>
      <c r="BD402" s="223"/>
      <c r="BE402" s="223"/>
      <c r="BF402" s="223"/>
      <c r="BG402" s="223"/>
      <c r="BH402" s="223"/>
      <c r="BI402" s="223"/>
      <c r="BJ402" s="223"/>
      <c r="BK402" s="223"/>
      <c r="BL402" s="223"/>
      <c r="BM402" s="224">
        <v>1</v>
      </c>
    </row>
    <row r="403" spans="1:65">
      <c r="A403" s="30"/>
      <c r="B403" s="19">
        <v>1</v>
      </c>
      <c r="C403" s="9">
        <v>2</v>
      </c>
      <c r="D403" s="225">
        <v>53</v>
      </c>
      <c r="E403" s="222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  <c r="AA403" s="223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23"/>
      <c r="AL403" s="223"/>
      <c r="AM403" s="223"/>
      <c r="AN403" s="223"/>
      <c r="AO403" s="223"/>
      <c r="AP403" s="223"/>
      <c r="AQ403" s="223"/>
      <c r="AR403" s="223"/>
      <c r="AS403" s="223"/>
      <c r="AT403" s="223"/>
      <c r="AU403" s="223"/>
      <c r="AV403" s="223"/>
      <c r="AW403" s="223"/>
      <c r="AX403" s="223"/>
      <c r="AY403" s="223"/>
      <c r="AZ403" s="223"/>
      <c r="BA403" s="223"/>
      <c r="BB403" s="223"/>
      <c r="BC403" s="223"/>
      <c r="BD403" s="223"/>
      <c r="BE403" s="223"/>
      <c r="BF403" s="223"/>
      <c r="BG403" s="223"/>
      <c r="BH403" s="223"/>
      <c r="BI403" s="223"/>
      <c r="BJ403" s="223"/>
      <c r="BK403" s="223"/>
      <c r="BL403" s="223"/>
      <c r="BM403" s="224">
        <v>45</v>
      </c>
    </row>
    <row r="404" spans="1:65">
      <c r="A404" s="30"/>
      <c r="B404" s="19">
        <v>1</v>
      </c>
      <c r="C404" s="9">
        <v>3</v>
      </c>
      <c r="D404" s="225">
        <v>52</v>
      </c>
      <c r="E404" s="222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  <c r="AA404" s="223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3"/>
      <c r="AL404" s="223"/>
      <c r="AM404" s="223"/>
      <c r="AN404" s="223"/>
      <c r="AO404" s="223"/>
      <c r="AP404" s="223"/>
      <c r="AQ404" s="223"/>
      <c r="AR404" s="223"/>
      <c r="AS404" s="223"/>
      <c r="AT404" s="223"/>
      <c r="AU404" s="223"/>
      <c r="AV404" s="223"/>
      <c r="AW404" s="223"/>
      <c r="AX404" s="223"/>
      <c r="AY404" s="223"/>
      <c r="AZ404" s="223"/>
      <c r="BA404" s="223"/>
      <c r="BB404" s="223"/>
      <c r="BC404" s="223"/>
      <c r="BD404" s="223"/>
      <c r="BE404" s="223"/>
      <c r="BF404" s="223"/>
      <c r="BG404" s="223"/>
      <c r="BH404" s="223"/>
      <c r="BI404" s="223"/>
      <c r="BJ404" s="223"/>
      <c r="BK404" s="223"/>
      <c r="BL404" s="223"/>
      <c r="BM404" s="224">
        <v>16</v>
      </c>
    </row>
    <row r="405" spans="1:65">
      <c r="A405" s="30"/>
      <c r="B405" s="19">
        <v>1</v>
      </c>
      <c r="C405" s="9">
        <v>4</v>
      </c>
      <c r="D405" s="225">
        <v>54</v>
      </c>
      <c r="E405" s="222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  <c r="AA405" s="223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3"/>
      <c r="AL405" s="223"/>
      <c r="AM405" s="223"/>
      <c r="AN405" s="223"/>
      <c r="AO405" s="223"/>
      <c r="AP405" s="223"/>
      <c r="AQ405" s="223"/>
      <c r="AR405" s="223"/>
      <c r="AS405" s="223"/>
      <c r="AT405" s="223"/>
      <c r="AU405" s="223"/>
      <c r="AV405" s="223"/>
      <c r="AW405" s="223"/>
      <c r="AX405" s="223"/>
      <c r="AY405" s="223"/>
      <c r="AZ405" s="223"/>
      <c r="BA405" s="223"/>
      <c r="BB405" s="223"/>
      <c r="BC405" s="223"/>
      <c r="BD405" s="223"/>
      <c r="BE405" s="223"/>
      <c r="BF405" s="223"/>
      <c r="BG405" s="223"/>
      <c r="BH405" s="223"/>
      <c r="BI405" s="223"/>
      <c r="BJ405" s="223"/>
      <c r="BK405" s="223"/>
      <c r="BL405" s="223"/>
      <c r="BM405" s="224">
        <v>53</v>
      </c>
    </row>
    <row r="406" spans="1:65">
      <c r="A406" s="30"/>
      <c r="B406" s="19">
        <v>1</v>
      </c>
      <c r="C406" s="9">
        <v>5</v>
      </c>
      <c r="D406" s="225">
        <v>54</v>
      </c>
      <c r="E406" s="222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  <c r="AA406" s="223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223"/>
      <c r="AL406" s="223"/>
      <c r="AM406" s="223"/>
      <c r="AN406" s="223"/>
      <c r="AO406" s="223"/>
      <c r="AP406" s="223"/>
      <c r="AQ406" s="223"/>
      <c r="AR406" s="223"/>
      <c r="AS406" s="223"/>
      <c r="AT406" s="223"/>
      <c r="AU406" s="223"/>
      <c r="AV406" s="223"/>
      <c r="AW406" s="223"/>
      <c r="AX406" s="223"/>
      <c r="AY406" s="223"/>
      <c r="AZ406" s="223"/>
      <c r="BA406" s="223"/>
      <c r="BB406" s="223"/>
      <c r="BC406" s="223"/>
      <c r="BD406" s="223"/>
      <c r="BE406" s="223"/>
      <c r="BF406" s="223"/>
      <c r="BG406" s="223"/>
      <c r="BH406" s="223"/>
      <c r="BI406" s="223"/>
      <c r="BJ406" s="223"/>
      <c r="BK406" s="223"/>
      <c r="BL406" s="223"/>
      <c r="BM406" s="224">
        <v>51</v>
      </c>
    </row>
    <row r="407" spans="1:65">
      <c r="A407" s="30"/>
      <c r="B407" s="19">
        <v>1</v>
      </c>
      <c r="C407" s="9">
        <v>6</v>
      </c>
      <c r="D407" s="225">
        <v>53</v>
      </c>
      <c r="E407" s="222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  <c r="AA407" s="223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223"/>
      <c r="AL407" s="223"/>
      <c r="AM407" s="223"/>
      <c r="AN407" s="223"/>
      <c r="AO407" s="223"/>
      <c r="AP407" s="223"/>
      <c r="AQ407" s="223"/>
      <c r="AR407" s="223"/>
      <c r="AS407" s="223"/>
      <c r="AT407" s="223"/>
      <c r="AU407" s="223"/>
      <c r="AV407" s="223"/>
      <c r="AW407" s="223"/>
      <c r="AX407" s="223"/>
      <c r="AY407" s="223"/>
      <c r="AZ407" s="223"/>
      <c r="BA407" s="223"/>
      <c r="BB407" s="223"/>
      <c r="BC407" s="223"/>
      <c r="BD407" s="223"/>
      <c r="BE407" s="223"/>
      <c r="BF407" s="223"/>
      <c r="BG407" s="223"/>
      <c r="BH407" s="223"/>
      <c r="BI407" s="223"/>
      <c r="BJ407" s="223"/>
      <c r="BK407" s="223"/>
      <c r="BL407" s="223"/>
      <c r="BM407" s="228"/>
    </row>
    <row r="408" spans="1:65">
      <c r="A408" s="30"/>
      <c r="B408" s="20" t="s">
        <v>267</v>
      </c>
      <c r="C408" s="12"/>
      <c r="D408" s="229">
        <v>53</v>
      </c>
      <c r="E408" s="222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  <c r="AA408" s="223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  <c r="AL408" s="223"/>
      <c r="AM408" s="223"/>
      <c r="AN408" s="223"/>
      <c r="AO408" s="223"/>
      <c r="AP408" s="223"/>
      <c r="AQ408" s="223"/>
      <c r="AR408" s="223"/>
      <c r="AS408" s="223"/>
      <c r="AT408" s="223"/>
      <c r="AU408" s="223"/>
      <c r="AV408" s="223"/>
      <c r="AW408" s="223"/>
      <c r="AX408" s="223"/>
      <c r="AY408" s="223"/>
      <c r="AZ408" s="223"/>
      <c r="BA408" s="223"/>
      <c r="BB408" s="223"/>
      <c r="BC408" s="223"/>
      <c r="BD408" s="223"/>
      <c r="BE408" s="223"/>
      <c r="BF408" s="223"/>
      <c r="BG408" s="223"/>
      <c r="BH408" s="223"/>
      <c r="BI408" s="223"/>
      <c r="BJ408" s="223"/>
      <c r="BK408" s="223"/>
      <c r="BL408" s="223"/>
      <c r="BM408" s="228"/>
    </row>
    <row r="409" spans="1:65">
      <c r="A409" s="30"/>
      <c r="B409" s="3" t="s">
        <v>268</v>
      </c>
      <c r="C409" s="29"/>
      <c r="D409" s="225">
        <v>53</v>
      </c>
      <c r="E409" s="222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  <c r="AA409" s="223"/>
      <c r="AB409" s="223"/>
      <c r="AC409" s="223"/>
      <c r="AD409" s="223"/>
      <c r="AE409" s="223"/>
      <c r="AF409" s="223"/>
      <c r="AG409" s="223"/>
      <c r="AH409" s="223"/>
      <c r="AI409" s="223"/>
      <c r="AJ409" s="223"/>
      <c r="AK409" s="223"/>
      <c r="AL409" s="223"/>
      <c r="AM409" s="223"/>
      <c r="AN409" s="223"/>
      <c r="AO409" s="223"/>
      <c r="AP409" s="223"/>
      <c r="AQ409" s="223"/>
      <c r="AR409" s="223"/>
      <c r="AS409" s="223"/>
      <c r="AT409" s="223"/>
      <c r="AU409" s="223"/>
      <c r="AV409" s="223"/>
      <c r="AW409" s="223"/>
      <c r="AX409" s="223"/>
      <c r="AY409" s="223"/>
      <c r="AZ409" s="223"/>
      <c r="BA409" s="223"/>
      <c r="BB409" s="223"/>
      <c r="BC409" s="223"/>
      <c r="BD409" s="223"/>
      <c r="BE409" s="223"/>
      <c r="BF409" s="223"/>
      <c r="BG409" s="223"/>
      <c r="BH409" s="223"/>
      <c r="BI409" s="223"/>
      <c r="BJ409" s="223"/>
      <c r="BK409" s="223"/>
      <c r="BL409" s="223"/>
      <c r="BM409" s="228"/>
    </row>
    <row r="410" spans="1:65">
      <c r="A410" s="30"/>
      <c r="B410" s="3" t="s">
        <v>269</v>
      </c>
      <c r="C410" s="29"/>
      <c r="D410" s="225">
        <v>0.89442719099991586</v>
      </c>
      <c r="E410" s="222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  <c r="AA410" s="223"/>
      <c r="AB410" s="223"/>
      <c r="AC410" s="223"/>
      <c r="AD410" s="223"/>
      <c r="AE410" s="223"/>
      <c r="AF410" s="223"/>
      <c r="AG410" s="223"/>
      <c r="AH410" s="223"/>
      <c r="AI410" s="223"/>
      <c r="AJ410" s="223"/>
      <c r="AK410" s="223"/>
      <c r="AL410" s="223"/>
      <c r="AM410" s="223"/>
      <c r="AN410" s="223"/>
      <c r="AO410" s="223"/>
      <c r="AP410" s="223"/>
      <c r="AQ410" s="223"/>
      <c r="AR410" s="223"/>
      <c r="AS410" s="223"/>
      <c r="AT410" s="223"/>
      <c r="AU410" s="223"/>
      <c r="AV410" s="223"/>
      <c r="AW410" s="223"/>
      <c r="AX410" s="223"/>
      <c r="AY410" s="223"/>
      <c r="AZ410" s="223"/>
      <c r="BA410" s="223"/>
      <c r="BB410" s="223"/>
      <c r="BC410" s="223"/>
      <c r="BD410" s="223"/>
      <c r="BE410" s="223"/>
      <c r="BF410" s="223"/>
      <c r="BG410" s="223"/>
      <c r="BH410" s="223"/>
      <c r="BI410" s="223"/>
      <c r="BJ410" s="223"/>
      <c r="BK410" s="223"/>
      <c r="BL410" s="223"/>
      <c r="BM410" s="228"/>
    </row>
    <row r="411" spans="1:65">
      <c r="A411" s="30"/>
      <c r="B411" s="3" t="s">
        <v>87</v>
      </c>
      <c r="C411" s="29"/>
      <c r="D411" s="13">
        <v>1.687598473584747E-2</v>
      </c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3" t="s">
        <v>270</v>
      </c>
      <c r="C412" s="29"/>
      <c r="D412" s="13">
        <v>0</v>
      </c>
      <c r="E412" s="15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46" t="s">
        <v>271</v>
      </c>
      <c r="C413" s="47"/>
      <c r="D413" s="45" t="s">
        <v>272</v>
      </c>
      <c r="E413" s="15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B414" s="31"/>
      <c r="C414" s="20"/>
      <c r="D414" s="20"/>
      <c r="BM414" s="56"/>
    </row>
    <row r="415" spans="1:65" ht="15">
      <c r="B415" s="8" t="s">
        <v>727</v>
      </c>
      <c r="BM415" s="28" t="s">
        <v>327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227</v>
      </c>
      <c r="E416" s="15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228</v>
      </c>
      <c r="C417" s="9" t="s">
        <v>228</v>
      </c>
      <c r="D417" s="155" t="s">
        <v>257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357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1">
        <v>1.66</v>
      </c>
      <c r="E420" s="15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1.67</v>
      </c>
      <c r="E421" s="15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13</v>
      </c>
    </row>
    <row r="422" spans="1:65">
      <c r="A422" s="30"/>
      <c r="B422" s="19">
        <v>1</v>
      </c>
      <c r="C422" s="9">
        <v>3</v>
      </c>
      <c r="D422" s="11">
        <v>1.6399999999999997</v>
      </c>
      <c r="E422" s="15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1.68</v>
      </c>
      <c r="E423" s="15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1.6666666666666701</v>
      </c>
    </row>
    <row r="424" spans="1:65">
      <c r="A424" s="30"/>
      <c r="B424" s="19">
        <v>1</v>
      </c>
      <c r="C424" s="9">
        <v>5</v>
      </c>
      <c r="D424" s="11">
        <v>1.68</v>
      </c>
      <c r="E424" s="15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52</v>
      </c>
    </row>
    <row r="425" spans="1:65">
      <c r="A425" s="30"/>
      <c r="B425" s="19">
        <v>1</v>
      </c>
      <c r="C425" s="9">
        <v>6</v>
      </c>
      <c r="D425" s="11">
        <v>1.67</v>
      </c>
      <c r="E425" s="15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6"/>
    </row>
    <row r="426" spans="1:65">
      <c r="A426" s="30"/>
      <c r="B426" s="20" t="s">
        <v>267</v>
      </c>
      <c r="C426" s="12"/>
      <c r="D426" s="22">
        <v>1.6666666666666667</v>
      </c>
      <c r="E426" s="15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6"/>
    </row>
    <row r="427" spans="1:65">
      <c r="A427" s="30"/>
      <c r="B427" s="3" t="s">
        <v>268</v>
      </c>
      <c r="C427" s="29"/>
      <c r="D427" s="11">
        <v>1.67</v>
      </c>
      <c r="E427" s="15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6"/>
    </row>
    <row r="428" spans="1:65">
      <c r="A428" s="30"/>
      <c r="B428" s="3" t="s">
        <v>269</v>
      </c>
      <c r="C428" s="29"/>
      <c r="D428" s="23">
        <v>1.5055453054181711E-2</v>
      </c>
      <c r="E428" s="15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6"/>
    </row>
    <row r="429" spans="1:65">
      <c r="A429" s="30"/>
      <c r="B429" s="3" t="s">
        <v>87</v>
      </c>
      <c r="C429" s="29"/>
      <c r="D429" s="13">
        <v>9.033271832509026E-3</v>
      </c>
      <c r="E429" s="15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3" t="s">
        <v>270</v>
      </c>
      <c r="C430" s="29"/>
      <c r="D430" s="13">
        <v>-1.9984014443252818E-15</v>
      </c>
      <c r="E430" s="15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46" t="s">
        <v>271</v>
      </c>
      <c r="C431" s="47"/>
      <c r="D431" s="45" t="s">
        <v>272</v>
      </c>
      <c r="E431" s="15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B432" s="31"/>
      <c r="C432" s="20"/>
      <c r="D432" s="20"/>
      <c r="BM432" s="56"/>
    </row>
    <row r="433" spans="1:65" ht="15">
      <c r="B433" s="8" t="s">
        <v>728</v>
      </c>
      <c r="BM433" s="28" t="s">
        <v>327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227</v>
      </c>
      <c r="E434" s="15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228</v>
      </c>
      <c r="C435" s="9" t="s">
        <v>228</v>
      </c>
      <c r="D435" s="155" t="s">
        <v>257</v>
      </c>
      <c r="E435" s="15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357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0">
        <v>0.05</v>
      </c>
      <c r="E438" s="212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  <c r="AI438" s="213"/>
      <c r="AJ438" s="213"/>
      <c r="AK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AX438" s="213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4">
        <v>1</v>
      </c>
    </row>
    <row r="439" spans="1:65">
      <c r="A439" s="30"/>
      <c r="B439" s="19">
        <v>1</v>
      </c>
      <c r="C439" s="9">
        <v>2</v>
      </c>
      <c r="D439" s="23">
        <v>0.05</v>
      </c>
      <c r="E439" s="212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4">
        <v>14</v>
      </c>
    </row>
    <row r="440" spans="1:65">
      <c r="A440" s="30"/>
      <c r="B440" s="19">
        <v>1</v>
      </c>
      <c r="C440" s="9">
        <v>3</v>
      </c>
      <c r="D440" s="23">
        <v>0.05</v>
      </c>
      <c r="E440" s="212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4">
        <v>16</v>
      </c>
    </row>
    <row r="441" spans="1:65">
      <c r="A441" s="30"/>
      <c r="B441" s="19">
        <v>1</v>
      </c>
      <c r="C441" s="9">
        <v>4</v>
      </c>
      <c r="D441" s="23">
        <v>5.099999999999999E-2</v>
      </c>
      <c r="E441" s="212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4">
        <v>5.0333333333333299E-2</v>
      </c>
    </row>
    <row r="442" spans="1:65">
      <c r="A442" s="30"/>
      <c r="B442" s="19">
        <v>1</v>
      </c>
      <c r="C442" s="9">
        <v>5</v>
      </c>
      <c r="D442" s="23">
        <v>5.099999999999999E-2</v>
      </c>
      <c r="E442" s="212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4">
        <v>53</v>
      </c>
    </row>
    <row r="443" spans="1:65">
      <c r="A443" s="30"/>
      <c r="B443" s="19">
        <v>1</v>
      </c>
      <c r="C443" s="9">
        <v>6</v>
      </c>
      <c r="D443" s="23">
        <v>0.05</v>
      </c>
      <c r="E443" s="212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57"/>
    </row>
    <row r="444" spans="1:65">
      <c r="A444" s="30"/>
      <c r="B444" s="20" t="s">
        <v>267</v>
      </c>
      <c r="C444" s="12"/>
      <c r="D444" s="218">
        <v>5.0333333333333334E-2</v>
      </c>
      <c r="E444" s="212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57"/>
    </row>
    <row r="445" spans="1:65">
      <c r="A445" s="30"/>
      <c r="B445" s="3" t="s">
        <v>268</v>
      </c>
      <c r="C445" s="29"/>
      <c r="D445" s="23">
        <v>0.05</v>
      </c>
      <c r="E445" s="212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57"/>
    </row>
    <row r="446" spans="1:65">
      <c r="A446" s="30"/>
      <c r="B446" s="3" t="s">
        <v>269</v>
      </c>
      <c r="C446" s="29"/>
      <c r="D446" s="23">
        <v>5.1639777949431559E-4</v>
      </c>
      <c r="E446" s="212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57"/>
    </row>
    <row r="447" spans="1:65">
      <c r="A447" s="30"/>
      <c r="B447" s="3" t="s">
        <v>87</v>
      </c>
      <c r="C447" s="29"/>
      <c r="D447" s="13">
        <v>1.0259558532999648E-2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3" t="s">
        <v>270</v>
      </c>
      <c r="C448" s="29"/>
      <c r="D448" s="13">
        <v>6.6613381477509392E-16</v>
      </c>
      <c r="E448" s="15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46" t="s">
        <v>271</v>
      </c>
      <c r="C449" s="47"/>
      <c r="D449" s="45" t="s">
        <v>272</v>
      </c>
      <c r="E449" s="15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B450" s="31"/>
      <c r="C450" s="20"/>
      <c r="D450" s="20"/>
      <c r="BM450" s="56"/>
    </row>
    <row r="451" spans="1:65" ht="15">
      <c r="B451" s="8" t="s">
        <v>729</v>
      </c>
      <c r="BM451" s="28" t="s">
        <v>327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227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228</v>
      </c>
      <c r="C453" s="9" t="s">
        <v>228</v>
      </c>
      <c r="D453" s="155" t="s">
        <v>257</v>
      </c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356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1">
        <v>2.8</v>
      </c>
      <c r="E456" s="15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3.25</v>
      </c>
      <c r="E457" s="15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3.9600000000000004</v>
      </c>
      <c r="E458" s="15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3.36</v>
      </c>
      <c r="E459" s="15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3.2749999999999999</v>
      </c>
    </row>
    <row r="460" spans="1:65">
      <c r="A460" s="30"/>
      <c r="B460" s="19">
        <v>1</v>
      </c>
      <c r="C460" s="9">
        <v>5</v>
      </c>
      <c r="D460" s="11">
        <v>3.43</v>
      </c>
      <c r="E460" s="15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54</v>
      </c>
    </row>
    <row r="461" spans="1:65">
      <c r="A461" s="30"/>
      <c r="B461" s="19">
        <v>1</v>
      </c>
      <c r="C461" s="9">
        <v>6</v>
      </c>
      <c r="D461" s="11">
        <v>2.85</v>
      </c>
      <c r="E461" s="15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A462" s="30"/>
      <c r="B462" s="20" t="s">
        <v>267</v>
      </c>
      <c r="C462" s="12"/>
      <c r="D462" s="22">
        <v>3.2750000000000004</v>
      </c>
      <c r="E462" s="15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6"/>
    </row>
    <row r="463" spans="1:65">
      <c r="A463" s="30"/>
      <c r="B463" s="3" t="s">
        <v>268</v>
      </c>
      <c r="C463" s="29"/>
      <c r="D463" s="11">
        <v>3.3049999999999997</v>
      </c>
      <c r="E463" s="15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6"/>
    </row>
    <row r="464" spans="1:65">
      <c r="A464" s="30"/>
      <c r="B464" s="3" t="s">
        <v>269</v>
      </c>
      <c r="C464" s="29"/>
      <c r="D464" s="23">
        <v>0.42599295768827167</v>
      </c>
      <c r="E464" s="15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6"/>
    </row>
    <row r="465" spans="1:65">
      <c r="A465" s="30"/>
      <c r="B465" s="3" t="s">
        <v>87</v>
      </c>
      <c r="C465" s="29"/>
      <c r="D465" s="13">
        <v>0.13007418555367073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6"/>
    </row>
    <row r="466" spans="1:65">
      <c r="A466" s="30"/>
      <c r="B466" s="3" t="s">
        <v>270</v>
      </c>
      <c r="C466" s="29"/>
      <c r="D466" s="13">
        <v>2.2204460492503131E-16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46" t="s">
        <v>271</v>
      </c>
      <c r="C467" s="47"/>
      <c r="D467" s="45" t="s">
        <v>272</v>
      </c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B468" s="31"/>
      <c r="C468" s="20"/>
      <c r="D468" s="20"/>
      <c r="BM468" s="56"/>
    </row>
    <row r="469" spans="1:65" ht="19.5">
      <c r="B469" s="8" t="s">
        <v>730</v>
      </c>
      <c r="BM469" s="28" t="s">
        <v>327</v>
      </c>
    </row>
    <row r="470" spans="1:65" ht="19.5">
      <c r="A470" s="25" t="s">
        <v>351</v>
      </c>
      <c r="B470" s="18" t="s">
        <v>110</v>
      </c>
      <c r="C470" s="15" t="s">
        <v>111</v>
      </c>
      <c r="D470" s="16" t="s">
        <v>227</v>
      </c>
      <c r="E470" s="15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228</v>
      </c>
      <c r="C471" s="9" t="s">
        <v>228</v>
      </c>
      <c r="D471" s="155" t="s">
        <v>257</v>
      </c>
      <c r="E471" s="15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357</v>
      </c>
      <c r="E472" s="15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1">
        <v>2.8</v>
      </c>
      <c r="E474" s="15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2.8</v>
      </c>
      <c r="E475" s="15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2.78</v>
      </c>
      <c r="E476" s="15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2.83</v>
      </c>
      <c r="E477" s="15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2.81</v>
      </c>
    </row>
    <row r="478" spans="1:65">
      <c r="A478" s="30"/>
      <c r="B478" s="19">
        <v>1</v>
      </c>
      <c r="C478" s="9">
        <v>5</v>
      </c>
      <c r="D478" s="11">
        <v>2.82</v>
      </c>
      <c r="E478" s="15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55</v>
      </c>
    </row>
    <row r="479" spans="1:65">
      <c r="A479" s="30"/>
      <c r="B479" s="19">
        <v>1</v>
      </c>
      <c r="C479" s="9">
        <v>6</v>
      </c>
      <c r="D479" s="11">
        <v>2.83</v>
      </c>
      <c r="E479" s="15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6"/>
    </row>
    <row r="480" spans="1:65">
      <c r="A480" s="30"/>
      <c r="B480" s="20" t="s">
        <v>267</v>
      </c>
      <c r="C480" s="12"/>
      <c r="D480" s="22">
        <v>2.81</v>
      </c>
      <c r="E480" s="15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6"/>
    </row>
    <row r="481" spans="1:65">
      <c r="A481" s="30"/>
      <c r="B481" s="3" t="s">
        <v>268</v>
      </c>
      <c r="C481" s="29"/>
      <c r="D481" s="11">
        <v>2.8099999999999996</v>
      </c>
      <c r="E481" s="15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6"/>
    </row>
    <row r="482" spans="1:65">
      <c r="A482" s="30"/>
      <c r="B482" s="3" t="s">
        <v>269</v>
      </c>
      <c r="C482" s="29"/>
      <c r="D482" s="23">
        <v>2.0000000000000104E-2</v>
      </c>
      <c r="E482" s="15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6"/>
    </row>
    <row r="483" spans="1:65">
      <c r="A483" s="30"/>
      <c r="B483" s="3" t="s">
        <v>87</v>
      </c>
      <c r="C483" s="29"/>
      <c r="D483" s="13">
        <v>7.1174377224199658E-3</v>
      </c>
      <c r="E483" s="15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6"/>
    </row>
    <row r="484" spans="1:65">
      <c r="A484" s="30"/>
      <c r="B484" s="3" t="s">
        <v>270</v>
      </c>
      <c r="C484" s="29"/>
      <c r="D484" s="13">
        <v>0</v>
      </c>
      <c r="E484" s="15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6"/>
    </row>
    <row r="485" spans="1:65">
      <c r="A485" s="30"/>
      <c r="B485" s="46" t="s">
        <v>271</v>
      </c>
      <c r="C485" s="47"/>
      <c r="D485" s="45" t="s">
        <v>272</v>
      </c>
      <c r="E485" s="15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6"/>
    </row>
    <row r="486" spans="1:65">
      <c r="B486" s="31"/>
      <c r="C486" s="20"/>
      <c r="D486" s="20"/>
      <c r="BM486" s="56"/>
    </row>
    <row r="487" spans="1:65" ht="15">
      <c r="B487" s="8" t="s">
        <v>731</v>
      </c>
      <c r="BM487" s="28" t="s">
        <v>327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227</v>
      </c>
      <c r="E488" s="15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228</v>
      </c>
      <c r="C489" s="9" t="s">
        <v>228</v>
      </c>
      <c r="D489" s="155" t="s">
        <v>257</v>
      </c>
      <c r="E489" s="15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356</v>
      </c>
      <c r="E490" s="15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30">
        <v>13</v>
      </c>
      <c r="E492" s="231"/>
      <c r="F492" s="232"/>
      <c r="G492" s="232"/>
      <c r="H492" s="232"/>
      <c r="I492" s="232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  <c r="AA492" s="232"/>
      <c r="AB492" s="232"/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2"/>
      <c r="AO492" s="232"/>
      <c r="AP492" s="232"/>
      <c r="AQ492" s="232"/>
      <c r="AR492" s="232"/>
      <c r="AS492" s="232"/>
      <c r="AT492" s="232"/>
      <c r="AU492" s="232"/>
      <c r="AV492" s="232"/>
      <c r="AW492" s="232"/>
      <c r="AX492" s="232"/>
      <c r="AY492" s="232"/>
      <c r="AZ492" s="232"/>
      <c r="BA492" s="232"/>
      <c r="BB492" s="232"/>
      <c r="BC492" s="232"/>
      <c r="BD492" s="232"/>
      <c r="BE492" s="232"/>
      <c r="BF492" s="232"/>
      <c r="BG492" s="232"/>
      <c r="BH492" s="232"/>
      <c r="BI492" s="232"/>
      <c r="BJ492" s="232"/>
      <c r="BK492" s="232"/>
      <c r="BL492" s="232"/>
      <c r="BM492" s="233">
        <v>1</v>
      </c>
    </row>
    <row r="493" spans="1:65">
      <c r="A493" s="30"/>
      <c r="B493" s="19">
        <v>1</v>
      </c>
      <c r="C493" s="9">
        <v>2</v>
      </c>
      <c r="D493" s="234">
        <v>15.8</v>
      </c>
      <c r="E493" s="231"/>
      <c r="F493" s="232"/>
      <c r="G493" s="232"/>
      <c r="H493" s="232"/>
      <c r="I493" s="232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  <c r="AA493" s="232"/>
      <c r="AB493" s="232"/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2"/>
      <c r="AO493" s="232"/>
      <c r="AP493" s="232"/>
      <c r="AQ493" s="232"/>
      <c r="AR493" s="232"/>
      <c r="AS493" s="232"/>
      <c r="AT493" s="232"/>
      <c r="AU493" s="232"/>
      <c r="AV493" s="232"/>
      <c r="AW493" s="232"/>
      <c r="AX493" s="232"/>
      <c r="AY493" s="232"/>
      <c r="AZ493" s="232"/>
      <c r="BA493" s="232"/>
      <c r="BB493" s="232"/>
      <c r="BC493" s="232"/>
      <c r="BD493" s="232"/>
      <c r="BE493" s="232"/>
      <c r="BF493" s="232"/>
      <c r="BG493" s="232"/>
      <c r="BH493" s="232"/>
      <c r="BI493" s="232"/>
      <c r="BJ493" s="232"/>
      <c r="BK493" s="232"/>
      <c r="BL493" s="232"/>
      <c r="BM493" s="233">
        <v>29</v>
      </c>
    </row>
    <row r="494" spans="1:65">
      <c r="A494" s="30"/>
      <c r="B494" s="19">
        <v>1</v>
      </c>
      <c r="C494" s="9">
        <v>3</v>
      </c>
      <c r="D494" s="234">
        <v>15.400000000000002</v>
      </c>
      <c r="E494" s="231"/>
      <c r="F494" s="232"/>
      <c r="G494" s="232"/>
      <c r="H494" s="232"/>
      <c r="I494" s="232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  <c r="AA494" s="232"/>
      <c r="AB494" s="232"/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32"/>
      <c r="BA494" s="232"/>
      <c r="BB494" s="232"/>
      <c r="BC494" s="232"/>
      <c r="BD494" s="232"/>
      <c r="BE494" s="232"/>
      <c r="BF494" s="232"/>
      <c r="BG494" s="232"/>
      <c r="BH494" s="232"/>
      <c r="BI494" s="232"/>
      <c r="BJ494" s="232"/>
      <c r="BK494" s="232"/>
      <c r="BL494" s="232"/>
      <c r="BM494" s="233">
        <v>16</v>
      </c>
    </row>
    <row r="495" spans="1:65">
      <c r="A495" s="30"/>
      <c r="B495" s="19">
        <v>1</v>
      </c>
      <c r="C495" s="9">
        <v>4</v>
      </c>
      <c r="D495" s="234">
        <v>16</v>
      </c>
      <c r="E495" s="231"/>
      <c r="F495" s="232"/>
      <c r="G495" s="232"/>
      <c r="H495" s="232"/>
      <c r="I495" s="232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  <c r="AA495" s="232"/>
      <c r="AB495" s="232"/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2"/>
      <c r="AO495" s="232"/>
      <c r="AP495" s="232"/>
      <c r="AQ495" s="232"/>
      <c r="AR495" s="232"/>
      <c r="AS495" s="232"/>
      <c r="AT495" s="232"/>
      <c r="AU495" s="232"/>
      <c r="AV495" s="232"/>
      <c r="AW495" s="232"/>
      <c r="AX495" s="232"/>
      <c r="AY495" s="232"/>
      <c r="AZ495" s="232"/>
      <c r="BA495" s="232"/>
      <c r="BB495" s="232"/>
      <c r="BC495" s="232"/>
      <c r="BD495" s="232"/>
      <c r="BE495" s="232"/>
      <c r="BF495" s="232"/>
      <c r="BG495" s="232"/>
      <c r="BH495" s="232"/>
      <c r="BI495" s="232"/>
      <c r="BJ495" s="232"/>
      <c r="BK495" s="232"/>
      <c r="BL495" s="232"/>
      <c r="BM495" s="233">
        <v>14.883333333333301</v>
      </c>
    </row>
    <row r="496" spans="1:65">
      <c r="A496" s="30"/>
      <c r="B496" s="19">
        <v>1</v>
      </c>
      <c r="C496" s="9">
        <v>5</v>
      </c>
      <c r="D496" s="234">
        <v>15.8</v>
      </c>
      <c r="E496" s="231"/>
      <c r="F496" s="232"/>
      <c r="G496" s="232"/>
      <c r="H496" s="232"/>
      <c r="I496" s="232"/>
      <c r="J496" s="232"/>
      <c r="K496" s="232"/>
      <c r="L496" s="232"/>
      <c r="M496" s="232"/>
      <c r="N496" s="232"/>
      <c r="O496" s="232"/>
      <c r="P496" s="232"/>
      <c r="Q496" s="232"/>
      <c r="R496" s="232"/>
      <c r="S496" s="232"/>
      <c r="T496" s="232"/>
      <c r="U496" s="232"/>
      <c r="V496" s="232"/>
      <c r="W496" s="232"/>
      <c r="X496" s="232"/>
      <c r="Y496" s="232"/>
      <c r="Z496" s="232"/>
      <c r="AA496" s="232"/>
      <c r="AB496" s="232"/>
      <c r="AC496" s="232"/>
      <c r="AD496" s="232"/>
      <c r="AE496" s="232"/>
      <c r="AF496" s="232"/>
      <c r="AG496" s="232"/>
      <c r="AH496" s="232"/>
      <c r="AI496" s="232"/>
      <c r="AJ496" s="232"/>
      <c r="AK496" s="232"/>
      <c r="AL496" s="232"/>
      <c r="AM496" s="232"/>
      <c r="AN496" s="232"/>
      <c r="AO496" s="232"/>
      <c r="AP496" s="232"/>
      <c r="AQ496" s="232"/>
      <c r="AR496" s="232"/>
      <c r="AS496" s="232"/>
      <c r="AT496" s="232"/>
      <c r="AU496" s="232"/>
      <c r="AV496" s="232"/>
      <c r="AW496" s="232"/>
      <c r="AX496" s="232"/>
      <c r="AY496" s="232"/>
      <c r="AZ496" s="232"/>
      <c r="BA496" s="232"/>
      <c r="BB496" s="232"/>
      <c r="BC496" s="232"/>
      <c r="BD496" s="232"/>
      <c r="BE496" s="232"/>
      <c r="BF496" s="232"/>
      <c r="BG496" s="232"/>
      <c r="BH496" s="232"/>
      <c r="BI496" s="232"/>
      <c r="BJ496" s="232"/>
      <c r="BK496" s="232"/>
      <c r="BL496" s="232"/>
      <c r="BM496" s="233">
        <v>56</v>
      </c>
    </row>
    <row r="497" spans="1:65">
      <c r="A497" s="30"/>
      <c r="B497" s="19">
        <v>1</v>
      </c>
      <c r="C497" s="9">
        <v>6</v>
      </c>
      <c r="D497" s="234">
        <v>13.3</v>
      </c>
      <c r="E497" s="231"/>
      <c r="F497" s="232"/>
      <c r="G497" s="232"/>
      <c r="H497" s="232"/>
      <c r="I497" s="232"/>
      <c r="J497" s="232"/>
      <c r="K497" s="232"/>
      <c r="L497" s="232"/>
      <c r="M497" s="232"/>
      <c r="N497" s="232"/>
      <c r="O497" s="232"/>
      <c r="P497" s="232"/>
      <c r="Q497" s="232"/>
      <c r="R497" s="232"/>
      <c r="S497" s="232"/>
      <c r="T497" s="232"/>
      <c r="U497" s="232"/>
      <c r="V497" s="232"/>
      <c r="W497" s="232"/>
      <c r="X497" s="232"/>
      <c r="Y497" s="232"/>
      <c r="Z497" s="232"/>
      <c r="AA497" s="232"/>
      <c r="AB497" s="232"/>
      <c r="AC497" s="232"/>
      <c r="AD497" s="232"/>
      <c r="AE497" s="232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F497" s="232"/>
      <c r="BG497" s="232"/>
      <c r="BH497" s="232"/>
      <c r="BI497" s="232"/>
      <c r="BJ497" s="232"/>
      <c r="BK497" s="232"/>
      <c r="BL497" s="232"/>
      <c r="BM497" s="235"/>
    </row>
    <row r="498" spans="1:65">
      <c r="A498" s="30"/>
      <c r="B498" s="20" t="s">
        <v>267</v>
      </c>
      <c r="C498" s="12"/>
      <c r="D498" s="236">
        <v>14.883333333333333</v>
      </c>
      <c r="E498" s="231"/>
      <c r="F498" s="232"/>
      <c r="G498" s="232"/>
      <c r="H498" s="232"/>
      <c r="I498" s="232"/>
      <c r="J498" s="232"/>
      <c r="K498" s="232"/>
      <c r="L498" s="232"/>
      <c r="M498" s="232"/>
      <c r="N498" s="232"/>
      <c r="O498" s="232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  <c r="AA498" s="232"/>
      <c r="AB498" s="232"/>
      <c r="AC498" s="232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5"/>
    </row>
    <row r="499" spans="1:65">
      <c r="A499" s="30"/>
      <c r="B499" s="3" t="s">
        <v>268</v>
      </c>
      <c r="C499" s="29"/>
      <c r="D499" s="234">
        <v>15.600000000000001</v>
      </c>
      <c r="E499" s="231"/>
      <c r="F499" s="232"/>
      <c r="G499" s="232"/>
      <c r="H499" s="232"/>
      <c r="I499" s="232"/>
      <c r="J499" s="232"/>
      <c r="K499" s="232"/>
      <c r="L499" s="232"/>
      <c r="M499" s="232"/>
      <c r="N499" s="232"/>
      <c r="O499" s="232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  <c r="AA499" s="232"/>
      <c r="AB499" s="232"/>
      <c r="AC499" s="232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5"/>
    </row>
    <row r="500" spans="1:65">
      <c r="A500" s="30"/>
      <c r="B500" s="3" t="s">
        <v>269</v>
      </c>
      <c r="C500" s="29"/>
      <c r="D500" s="234">
        <v>1.360024509583069</v>
      </c>
      <c r="E500" s="231"/>
      <c r="F500" s="232"/>
      <c r="G500" s="232"/>
      <c r="H500" s="232"/>
      <c r="I500" s="232"/>
      <c r="J500" s="232"/>
      <c r="K500" s="232"/>
      <c r="L500" s="232"/>
      <c r="M500" s="232"/>
      <c r="N500" s="232"/>
      <c r="O500" s="232"/>
      <c r="P500" s="232"/>
      <c r="Q500" s="232"/>
      <c r="R500" s="232"/>
      <c r="S500" s="232"/>
      <c r="T500" s="232"/>
      <c r="U500" s="232"/>
      <c r="V500" s="232"/>
      <c r="W500" s="232"/>
      <c r="X500" s="232"/>
      <c r="Y500" s="232"/>
      <c r="Z500" s="232"/>
      <c r="AA500" s="232"/>
      <c r="AB500" s="232"/>
      <c r="AC500" s="232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5"/>
    </row>
    <row r="501" spans="1:65">
      <c r="A501" s="30"/>
      <c r="B501" s="3" t="s">
        <v>87</v>
      </c>
      <c r="C501" s="29"/>
      <c r="D501" s="13">
        <v>9.137902639975827E-2</v>
      </c>
      <c r="E501" s="15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270</v>
      </c>
      <c r="C502" s="29"/>
      <c r="D502" s="13">
        <v>2.2204460492503131E-15</v>
      </c>
      <c r="E502" s="15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271</v>
      </c>
      <c r="C503" s="47"/>
      <c r="D503" s="45" t="s">
        <v>272</v>
      </c>
      <c r="E503" s="15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732</v>
      </c>
      <c r="BM505" s="28" t="s">
        <v>327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227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55" t="s">
        <v>257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356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30">
        <v>34.299999999999997</v>
      </c>
      <c r="E510" s="231"/>
      <c r="F510" s="232"/>
      <c r="G510" s="232"/>
      <c r="H510" s="232"/>
      <c r="I510" s="232"/>
      <c r="J510" s="232"/>
      <c r="K510" s="232"/>
      <c r="L510" s="232"/>
      <c r="M510" s="232"/>
      <c r="N510" s="232"/>
      <c r="O510" s="232"/>
      <c r="P510" s="232"/>
      <c r="Q510" s="232"/>
      <c r="R510" s="232"/>
      <c r="S510" s="232"/>
      <c r="T510" s="232"/>
      <c r="U510" s="232"/>
      <c r="V510" s="232"/>
      <c r="W510" s="232"/>
      <c r="X510" s="232"/>
      <c r="Y510" s="232"/>
      <c r="Z510" s="232"/>
      <c r="AA510" s="232"/>
      <c r="AB510" s="232"/>
      <c r="AC510" s="232"/>
      <c r="AD510" s="232"/>
      <c r="AE510" s="232"/>
      <c r="AF510" s="232"/>
      <c r="AG510" s="232"/>
      <c r="AH510" s="232"/>
      <c r="AI510" s="232"/>
      <c r="AJ510" s="232"/>
      <c r="AK510" s="232"/>
      <c r="AL510" s="232"/>
      <c r="AM510" s="232"/>
      <c r="AN510" s="232"/>
      <c r="AO510" s="232"/>
      <c r="AP510" s="232"/>
      <c r="AQ510" s="232"/>
      <c r="AR510" s="232"/>
      <c r="AS510" s="232"/>
      <c r="AT510" s="232"/>
      <c r="AU510" s="232"/>
      <c r="AV510" s="232"/>
      <c r="AW510" s="232"/>
      <c r="AX510" s="232"/>
      <c r="AY510" s="232"/>
      <c r="AZ510" s="232"/>
      <c r="BA510" s="232"/>
      <c r="BB510" s="232"/>
      <c r="BC510" s="232"/>
      <c r="BD510" s="232"/>
      <c r="BE510" s="232"/>
      <c r="BF510" s="232"/>
      <c r="BG510" s="232"/>
      <c r="BH510" s="232"/>
      <c r="BI510" s="232"/>
      <c r="BJ510" s="232"/>
      <c r="BK510" s="232"/>
      <c r="BL510" s="232"/>
      <c r="BM510" s="233">
        <v>1</v>
      </c>
    </row>
    <row r="511" spans="1:65">
      <c r="A511" s="30"/>
      <c r="B511" s="19">
        <v>1</v>
      </c>
      <c r="C511" s="9">
        <v>2</v>
      </c>
      <c r="D511" s="234">
        <v>37.799999999999997</v>
      </c>
      <c r="E511" s="231"/>
      <c r="F511" s="232"/>
      <c r="G511" s="232"/>
      <c r="H511" s="232"/>
      <c r="I511" s="232"/>
      <c r="J511" s="232"/>
      <c r="K511" s="232"/>
      <c r="L511" s="232"/>
      <c r="M511" s="232"/>
      <c r="N511" s="232"/>
      <c r="O511" s="232"/>
      <c r="P511" s="232"/>
      <c r="Q511" s="232"/>
      <c r="R511" s="232"/>
      <c r="S511" s="232"/>
      <c r="T511" s="232"/>
      <c r="U511" s="232"/>
      <c r="V511" s="232"/>
      <c r="W511" s="232"/>
      <c r="X511" s="232"/>
      <c r="Y511" s="232"/>
      <c r="Z511" s="232"/>
      <c r="AA511" s="232"/>
      <c r="AB511" s="232"/>
      <c r="AC511" s="232"/>
      <c r="AD511" s="232"/>
      <c r="AE511" s="232"/>
      <c r="AF511" s="232"/>
      <c r="AG511" s="232"/>
      <c r="AH511" s="232"/>
      <c r="AI511" s="232"/>
      <c r="AJ511" s="232"/>
      <c r="AK511" s="232"/>
      <c r="AL511" s="232"/>
      <c r="AM511" s="232"/>
      <c r="AN511" s="232"/>
      <c r="AO511" s="232"/>
      <c r="AP511" s="232"/>
      <c r="AQ511" s="232"/>
      <c r="AR511" s="232"/>
      <c r="AS511" s="232"/>
      <c r="AT511" s="232"/>
      <c r="AU511" s="232"/>
      <c r="AV511" s="232"/>
      <c r="AW511" s="232"/>
      <c r="AX511" s="232"/>
      <c r="AY511" s="232"/>
      <c r="AZ511" s="232"/>
      <c r="BA511" s="232"/>
      <c r="BB511" s="232"/>
      <c r="BC511" s="232"/>
      <c r="BD511" s="232"/>
      <c r="BE511" s="232"/>
      <c r="BF511" s="232"/>
      <c r="BG511" s="232"/>
      <c r="BH511" s="232"/>
      <c r="BI511" s="232"/>
      <c r="BJ511" s="232"/>
      <c r="BK511" s="232"/>
      <c r="BL511" s="232"/>
      <c r="BM511" s="233">
        <v>6</v>
      </c>
    </row>
    <row r="512" spans="1:65">
      <c r="A512" s="30"/>
      <c r="B512" s="19">
        <v>1</v>
      </c>
      <c r="C512" s="9">
        <v>3</v>
      </c>
      <c r="D512" s="234">
        <v>36.9</v>
      </c>
      <c r="E512" s="231"/>
      <c r="F512" s="232"/>
      <c r="G512" s="232"/>
      <c r="H512" s="232"/>
      <c r="I512" s="232"/>
      <c r="J512" s="232"/>
      <c r="K512" s="232"/>
      <c r="L512" s="232"/>
      <c r="M512" s="232"/>
      <c r="N512" s="232"/>
      <c r="O512" s="232"/>
      <c r="P512" s="232"/>
      <c r="Q512" s="232"/>
      <c r="R512" s="232"/>
      <c r="S512" s="232"/>
      <c r="T512" s="232"/>
      <c r="U512" s="232"/>
      <c r="V512" s="232"/>
      <c r="W512" s="232"/>
      <c r="X512" s="232"/>
      <c r="Y512" s="232"/>
      <c r="Z512" s="232"/>
      <c r="AA512" s="232"/>
      <c r="AB512" s="232"/>
      <c r="AC512" s="232"/>
      <c r="AD512" s="232"/>
      <c r="AE512" s="232"/>
      <c r="AF512" s="232"/>
      <c r="AG512" s="232"/>
      <c r="AH512" s="232"/>
      <c r="AI512" s="232"/>
      <c r="AJ512" s="232"/>
      <c r="AK512" s="232"/>
      <c r="AL512" s="232"/>
      <c r="AM512" s="232"/>
      <c r="AN512" s="232"/>
      <c r="AO512" s="232"/>
      <c r="AP512" s="232"/>
      <c r="AQ512" s="232"/>
      <c r="AR512" s="232"/>
      <c r="AS512" s="232"/>
      <c r="AT512" s="232"/>
      <c r="AU512" s="232"/>
      <c r="AV512" s="232"/>
      <c r="AW512" s="232"/>
      <c r="AX512" s="232"/>
      <c r="AY512" s="232"/>
      <c r="AZ512" s="232"/>
      <c r="BA512" s="232"/>
      <c r="BB512" s="232"/>
      <c r="BC512" s="232"/>
      <c r="BD512" s="232"/>
      <c r="BE512" s="232"/>
      <c r="BF512" s="232"/>
      <c r="BG512" s="232"/>
      <c r="BH512" s="232"/>
      <c r="BI512" s="232"/>
      <c r="BJ512" s="232"/>
      <c r="BK512" s="232"/>
      <c r="BL512" s="232"/>
      <c r="BM512" s="233">
        <v>16</v>
      </c>
    </row>
    <row r="513" spans="1:65">
      <c r="A513" s="30"/>
      <c r="B513" s="19">
        <v>1</v>
      </c>
      <c r="C513" s="9">
        <v>4</v>
      </c>
      <c r="D513" s="234">
        <v>39.4</v>
      </c>
      <c r="E513" s="231"/>
      <c r="F513" s="232"/>
      <c r="G513" s="232"/>
      <c r="H513" s="232"/>
      <c r="I513" s="232"/>
      <c r="J513" s="232"/>
      <c r="K513" s="232"/>
      <c r="L513" s="232"/>
      <c r="M513" s="232"/>
      <c r="N513" s="232"/>
      <c r="O513" s="232"/>
      <c r="P513" s="232"/>
      <c r="Q513" s="232"/>
      <c r="R513" s="232"/>
      <c r="S513" s="232"/>
      <c r="T513" s="232"/>
      <c r="U513" s="232"/>
      <c r="V513" s="232"/>
      <c r="W513" s="232"/>
      <c r="X513" s="232"/>
      <c r="Y513" s="232"/>
      <c r="Z513" s="232"/>
      <c r="AA513" s="232"/>
      <c r="AB513" s="232"/>
      <c r="AC513" s="232"/>
      <c r="AD513" s="232"/>
      <c r="AE513" s="232"/>
      <c r="AF513" s="232"/>
      <c r="AG513" s="232"/>
      <c r="AH513" s="232"/>
      <c r="AI513" s="232"/>
      <c r="AJ513" s="232"/>
      <c r="AK513" s="232"/>
      <c r="AL513" s="232"/>
      <c r="AM513" s="232"/>
      <c r="AN513" s="232"/>
      <c r="AO513" s="232"/>
      <c r="AP513" s="232"/>
      <c r="AQ513" s="232"/>
      <c r="AR513" s="232"/>
      <c r="AS513" s="232"/>
      <c r="AT513" s="232"/>
      <c r="AU513" s="232"/>
      <c r="AV513" s="232"/>
      <c r="AW513" s="232"/>
      <c r="AX513" s="232"/>
      <c r="AY513" s="232"/>
      <c r="AZ513" s="232"/>
      <c r="BA513" s="232"/>
      <c r="BB513" s="232"/>
      <c r="BC513" s="232"/>
      <c r="BD513" s="232"/>
      <c r="BE513" s="232"/>
      <c r="BF513" s="232"/>
      <c r="BG513" s="232"/>
      <c r="BH513" s="232"/>
      <c r="BI513" s="232"/>
      <c r="BJ513" s="232"/>
      <c r="BK513" s="232"/>
      <c r="BL513" s="232"/>
      <c r="BM513" s="233">
        <v>37.216666666666697</v>
      </c>
    </row>
    <row r="514" spans="1:65">
      <c r="A514" s="30"/>
      <c r="B514" s="19">
        <v>1</v>
      </c>
      <c r="C514" s="9">
        <v>5</v>
      </c>
      <c r="D514" s="234">
        <v>39.9</v>
      </c>
      <c r="E514" s="231"/>
      <c r="F514" s="232"/>
      <c r="G514" s="232"/>
      <c r="H514" s="232"/>
      <c r="I514" s="232"/>
      <c r="J514" s="232"/>
      <c r="K514" s="232"/>
      <c r="L514" s="232"/>
      <c r="M514" s="232"/>
      <c r="N514" s="232"/>
      <c r="O514" s="232"/>
      <c r="P514" s="232"/>
      <c r="Q514" s="232"/>
      <c r="R514" s="232"/>
      <c r="S514" s="232"/>
      <c r="T514" s="232"/>
      <c r="U514" s="232"/>
      <c r="V514" s="232"/>
      <c r="W514" s="232"/>
      <c r="X514" s="232"/>
      <c r="Y514" s="232"/>
      <c r="Z514" s="232"/>
      <c r="AA514" s="232"/>
      <c r="AB514" s="232"/>
      <c r="AC514" s="232"/>
      <c r="AD514" s="232"/>
      <c r="AE514" s="232"/>
      <c r="AF514" s="232"/>
      <c r="AG514" s="232"/>
      <c r="AH514" s="232"/>
      <c r="AI514" s="232"/>
      <c r="AJ514" s="232"/>
      <c r="AK514" s="232"/>
      <c r="AL514" s="232"/>
      <c r="AM514" s="232"/>
      <c r="AN514" s="232"/>
      <c r="AO514" s="232"/>
      <c r="AP514" s="232"/>
      <c r="AQ514" s="232"/>
      <c r="AR514" s="232"/>
      <c r="AS514" s="232"/>
      <c r="AT514" s="232"/>
      <c r="AU514" s="232"/>
      <c r="AV514" s="232"/>
      <c r="AW514" s="232"/>
      <c r="AX514" s="232"/>
      <c r="AY514" s="232"/>
      <c r="AZ514" s="232"/>
      <c r="BA514" s="232"/>
      <c r="BB514" s="232"/>
      <c r="BC514" s="232"/>
      <c r="BD514" s="232"/>
      <c r="BE514" s="232"/>
      <c r="BF514" s="232"/>
      <c r="BG514" s="232"/>
      <c r="BH514" s="232"/>
      <c r="BI514" s="232"/>
      <c r="BJ514" s="232"/>
      <c r="BK514" s="232"/>
      <c r="BL514" s="232"/>
      <c r="BM514" s="233">
        <v>57</v>
      </c>
    </row>
    <row r="515" spans="1:65">
      <c r="A515" s="30"/>
      <c r="B515" s="19">
        <v>1</v>
      </c>
      <c r="C515" s="9">
        <v>6</v>
      </c>
      <c r="D515" s="234">
        <v>35</v>
      </c>
      <c r="E515" s="231"/>
      <c r="F515" s="232"/>
      <c r="G515" s="232"/>
      <c r="H515" s="232"/>
      <c r="I515" s="232"/>
      <c r="J515" s="232"/>
      <c r="K515" s="232"/>
      <c r="L515" s="232"/>
      <c r="M515" s="232"/>
      <c r="N515" s="232"/>
      <c r="O515" s="232"/>
      <c r="P515" s="232"/>
      <c r="Q515" s="232"/>
      <c r="R515" s="232"/>
      <c r="S515" s="232"/>
      <c r="T515" s="232"/>
      <c r="U515" s="232"/>
      <c r="V515" s="232"/>
      <c r="W515" s="232"/>
      <c r="X515" s="232"/>
      <c r="Y515" s="232"/>
      <c r="Z515" s="232"/>
      <c r="AA515" s="232"/>
      <c r="AB515" s="232"/>
      <c r="AC515" s="232"/>
      <c r="AD515" s="232"/>
      <c r="AE515" s="232"/>
      <c r="AF515" s="232"/>
      <c r="AG515" s="232"/>
      <c r="AH515" s="232"/>
      <c r="AI515" s="232"/>
      <c r="AJ515" s="232"/>
      <c r="AK515" s="232"/>
      <c r="AL515" s="232"/>
      <c r="AM515" s="232"/>
      <c r="AN515" s="232"/>
      <c r="AO515" s="232"/>
      <c r="AP515" s="232"/>
      <c r="AQ515" s="232"/>
      <c r="AR515" s="232"/>
      <c r="AS515" s="232"/>
      <c r="AT515" s="232"/>
      <c r="AU515" s="232"/>
      <c r="AV515" s="232"/>
      <c r="AW515" s="232"/>
      <c r="AX515" s="232"/>
      <c r="AY515" s="232"/>
      <c r="AZ515" s="232"/>
      <c r="BA515" s="232"/>
      <c r="BB515" s="232"/>
      <c r="BC515" s="232"/>
      <c r="BD515" s="232"/>
      <c r="BE515" s="232"/>
      <c r="BF515" s="232"/>
      <c r="BG515" s="232"/>
      <c r="BH515" s="232"/>
      <c r="BI515" s="232"/>
      <c r="BJ515" s="232"/>
      <c r="BK515" s="232"/>
      <c r="BL515" s="232"/>
      <c r="BM515" s="235"/>
    </row>
    <row r="516" spans="1:65">
      <c r="A516" s="30"/>
      <c r="B516" s="20" t="s">
        <v>267</v>
      </c>
      <c r="C516" s="12"/>
      <c r="D516" s="236">
        <v>37.216666666666669</v>
      </c>
      <c r="E516" s="231"/>
      <c r="F516" s="232"/>
      <c r="G516" s="232"/>
      <c r="H516" s="232"/>
      <c r="I516" s="232"/>
      <c r="J516" s="232"/>
      <c r="K516" s="232"/>
      <c r="L516" s="232"/>
      <c r="M516" s="232"/>
      <c r="N516" s="232"/>
      <c r="O516" s="232"/>
      <c r="P516" s="232"/>
      <c r="Q516" s="232"/>
      <c r="R516" s="232"/>
      <c r="S516" s="232"/>
      <c r="T516" s="232"/>
      <c r="U516" s="232"/>
      <c r="V516" s="232"/>
      <c r="W516" s="232"/>
      <c r="X516" s="232"/>
      <c r="Y516" s="232"/>
      <c r="Z516" s="232"/>
      <c r="AA516" s="232"/>
      <c r="AB516" s="232"/>
      <c r="AC516" s="232"/>
      <c r="AD516" s="232"/>
      <c r="AE516" s="232"/>
      <c r="AF516" s="232"/>
      <c r="AG516" s="232"/>
      <c r="AH516" s="232"/>
      <c r="AI516" s="232"/>
      <c r="AJ516" s="232"/>
      <c r="AK516" s="232"/>
      <c r="AL516" s="232"/>
      <c r="AM516" s="232"/>
      <c r="AN516" s="232"/>
      <c r="AO516" s="232"/>
      <c r="AP516" s="232"/>
      <c r="AQ516" s="232"/>
      <c r="AR516" s="232"/>
      <c r="AS516" s="232"/>
      <c r="AT516" s="232"/>
      <c r="AU516" s="232"/>
      <c r="AV516" s="232"/>
      <c r="AW516" s="232"/>
      <c r="AX516" s="232"/>
      <c r="AY516" s="232"/>
      <c r="AZ516" s="232"/>
      <c r="BA516" s="232"/>
      <c r="BB516" s="232"/>
      <c r="BC516" s="232"/>
      <c r="BD516" s="232"/>
      <c r="BE516" s="232"/>
      <c r="BF516" s="232"/>
      <c r="BG516" s="232"/>
      <c r="BH516" s="232"/>
      <c r="BI516" s="232"/>
      <c r="BJ516" s="232"/>
      <c r="BK516" s="232"/>
      <c r="BL516" s="232"/>
      <c r="BM516" s="235"/>
    </row>
    <row r="517" spans="1:65">
      <c r="A517" s="30"/>
      <c r="B517" s="3" t="s">
        <v>268</v>
      </c>
      <c r="C517" s="29"/>
      <c r="D517" s="234">
        <v>37.349999999999994</v>
      </c>
      <c r="E517" s="231"/>
      <c r="F517" s="232"/>
      <c r="G517" s="232"/>
      <c r="H517" s="232"/>
      <c r="I517" s="232"/>
      <c r="J517" s="232"/>
      <c r="K517" s="232"/>
      <c r="L517" s="232"/>
      <c r="M517" s="232"/>
      <c r="N517" s="232"/>
      <c r="O517" s="232"/>
      <c r="P517" s="232"/>
      <c r="Q517" s="232"/>
      <c r="R517" s="232"/>
      <c r="S517" s="232"/>
      <c r="T517" s="232"/>
      <c r="U517" s="232"/>
      <c r="V517" s="232"/>
      <c r="W517" s="232"/>
      <c r="X517" s="232"/>
      <c r="Y517" s="232"/>
      <c r="Z517" s="232"/>
      <c r="AA517" s="232"/>
      <c r="AB517" s="232"/>
      <c r="AC517" s="232"/>
      <c r="AD517" s="232"/>
      <c r="AE517" s="232"/>
      <c r="AF517" s="232"/>
      <c r="AG517" s="232"/>
      <c r="AH517" s="232"/>
      <c r="AI517" s="232"/>
      <c r="AJ517" s="232"/>
      <c r="AK517" s="232"/>
      <c r="AL517" s="232"/>
      <c r="AM517" s="232"/>
      <c r="AN517" s="232"/>
      <c r="AO517" s="232"/>
      <c r="AP517" s="232"/>
      <c r="AQ517" s="232"/>
      <c r="AR517" s="232"/>
      <c r="AS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F517" s="232"/>
      <c r="BG517" s="232"/>
      <c r="BH517" s="232"/>
      <c r="BI517" s="232"/>
      <c r="BJ517" s="232"/>
      <c r="BK517" s="232"/>
      <c r="BL517" s="232"/>
      <c r="BM517" s="235"/>
    </row>
    <row r="518" spans="1:65">
      <c r="A518" s="30"/>
      <c r="B518" s="3" t="s">
        <v>269</v>
      </c>
      <c r="C518" s="29"/>
      <c r="D518" s="234">
        <v>2.2728103015136716</v>
      </c>
      <c r="E518" s="231"/>
      <c r="F518" s="232"/>
      <c r="G518" s="232"/>
      <c r="H518" s="232"/>
      <c r="I518" s="232"/>
      <c r="J518" s="232"/>
      <c r="K518" s="232"/>
      <c r="L518" s="232"/>
      <c r="M518" s="232"/>
      <c r="N518" s="232"/>
      <c r="O518" s="232"/>
      <c r="P518" s="232"/>
      <c r="Q518" s="232"/>
      <c r="R518" s="232"/>
      <c r="S518" s="232"/>
      <c r="T518" s="232"/>
      <c r="U518" s="232"/>
      <c r="V518" s="232"/>
      <c r="W518" s="232"/>
      <c r="X518" s="232"/>
      <c r="Y518" s="232"/>
      <c r="Z518" s="232"/>
      <c r="AA518" s="232"/>
      <c r="AB518" s="232"/>
      <c r="AC518" s="232"/>
      <c r="AD518" s="232"/>
      <c r="AE518" s="232"/>
      <c r="AF518" s="232"/>
      <c r="AG518" s="232"/>
      <c r="AH518" s="232"/>
      <c r="AI518" s="232"/>
      <c r="AJ518" s="232"/>
      <c r="AK518" s="232"/>
      <c r="AL518" s="232"/>
      <c r="AM518" s="232"/>
      <c r="AN518" s="232"/>
      <c r="AO518" s="232"/>
      <c r="AP518" s="232"/>
      <c r="AQ518" s="232"/>
      <c r="AR518" s="232"/>
      <c r="AS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F518" s="232"/>
      <c r="BG518" s="232"/>
      <c r="BH518" s="232"/>
      <c r="BI518" s="232"/>
      <c r="BJ518" s="232"/>
      <c r="BK518" s="232"/>
      <c r="BL518" s="232"/>
      <c r="BM518" s="235"/>
    </row>
    <row r="519" spans="1:65">
      <c r="A519" s="30"/>
      <c r="B519" s="3" t="s">
        <v>87</v>
      </c>
      <c r="C519" s="29"/>
      <c r="D519" s="13">
        <v>6.106969014367232E-2</v>
      </c>
      <c r="E519" s="15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6"/>
    </row>
    <row r="520" spans="1:65">
      <c r="A520" s="30"/>
      <c r="B520" s="3" t="s">
        <v>270</v>
      </c>
      <c r="C520" s="29"/>
      <c r="D520" s="13">
        <v>-7.7715611723760958E-16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6"/>
    </row>
    <row r="521" spans="1:65">
      <c r="A521" s="30"/>
      <c r="B521" s="46" t="s">
        <v>271</v>
      </c>
      <c r="C521" s="47"/>
      <c r="D521" s="45" t="s">
        <v>272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B522" s="31"/>
      <c r="C522" s="20"/>
      <c r="D522" s="20"/>
      <c r="BM522" s="56"/>
    </row>
    <row r="523" spans="1:65" ht="15">
      <c r="B523" s="8" t="s">
        <v>733</v>
      </c>
      <c r="BM523" s="28" t="s">
        <v>327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227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228</v>
      </c>
      <c r="C525" s="9" t="s">
        <v>228</v>
      </c>
      <c r="D525" s="155" t="s">
        <v>257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356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30">
        <v>24</v>
      </c>
      <c r="E528" s="231"/>
      <c r="F528" s="232"/>
      <c r="G528" s="232"/>
      <c r="H528" s="232"/>
      <c r="I528" s="232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  <c r="AA528" s="232"/>
      <c r="AB528" s="232"/>
      <c r="AC528" s="232"/>
      <c r="AD528" s="232"/>
      <c r="AE528" s="232"/>
      <c r="AF528" s="232"/>
      <c r="AG528" s="232"/>
      <c r="AH528" s="232"/>
      <c r="AI528" s="232"/>
      <c r="AJ528" s="232"/>
      <c r="AK528" s="232"/>
      <c r="AL528" s="232"/>
      <c r="AM528" s="232"/>
      <c r="AN528" s="232"/>
      <c r="AO528" s="232"/>
      <c r="AP528" s="232"/>
      <c r="AQ528" s="232"/>
      <c r="AR528" s="232"/>
      <c r="AS528" s="232"/>
      <c r="AT528" s="232"/>
      <c r="AU528" s="232"/>
      <c r="AV528" s="232"/>
      <c r="AW528" s="232"/>
      <c r="AX528" s="232"/>
      <c r="AY528" s="232"/>
      <c r="AZ528" s="232"/>
      <c r="BA528" s="232"/>
      <c r="BB528" s="232"/>
      <c r="BC528" s="232"/>
      <c r="BD528" s="232"/>
      <c r="BE528" s="232"/>
      <c r="BF528" s="232"/>
      <c r="BG528" s="232"/>
      <c r="BH528" s="232"/>
      <c r="BI528" s="232"/>
      <c r="BJ528" s="232"/>
      <c r="BK528" s="232"/>
      <c r="BL528" s="232"/>
      <c r="BM528" s="233">
        <v>1</v>
      </c>
    </row>
    <row r="529" spans="1:65">
      <c r="A529" s="30"/>
      <c r="B529" s="19">
        <v>1</v>
      </c>
      <c r="C529" s="9">
        <v>2</v>
      </c>
      <c r="D529" s="234">
        <v>26.4</v>
      </c>
      <c r="E529" s="231"/>
      <c r="F529" s="232"/>
      <c r="G529" s="232"/>
      <c r="H529" s="232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  <c r="BG529" s="232"/>
      <c r="BH529" s="232"/>
      <c r="BI529" s="232"/>
      <c r="BJ529" s="232"/>
      <c r="BK529" s="232"/>
      <c r="BL529" s="232"/>
      <c r="BM529" s="233">
        <v>16</v>
      </c>
    </row>
    <row r="530" spans="1:65">
      <c r="A530" s="30"/>
      <c r="B530" s="19">
        <v>1</v>
      </c>
      <c r="C530" s="9">
        <v>3</v>
      </c>
      <c r="D530" s="234">
        <v>28.2</v>
      </c>
      <c r="E530" s="231"/>
      <c r="F530" s="232"/>
      <c r="G530" s="232"/>
      <c r="H530" s="232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  <c r="BG530" s="232"/>
      <c r="BH530" s="232"/>
      <c r="BI530" s="232"/>
      <c r="BJ530" s="232"/>
      <c r="BK530" s="232"/>
      <c r="BL530" s="232"/>
      <c r="BM530" s="233">
        <v>16</v>
      </c>
    </row>
    <row r="531" spans="1:65">
      <c r="A531" s="30"/>
      <c r="B531" s="19">
        <v>1</v>
      </c>
      <c r="C531" s="9">
        <v>4</v>
      </c>
      <c r="D531" s="234">
        <v>27.6</v>
      </c>
      <c r="E531" s="231"/>
      <c r="F531" s="232"/>
      <c r="G531" s="232"/>
      <c r="H531" s="232"/>
      <c r="I531" s="232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  <c r="AA531" s="232"/>
      <c r="AB531" s="232"/>
      <c r="AC531" s="232"/>
      <c r="AD531" s="232"/>
      <c r="AE531" s="232"/>
      <c r="AF531" s="232"/>
      <c r="AG531" s="232"/>
      <c r="AH531" s="232"/>
      <c r="AI531" s="232"/>
      <c r="AJ531" s="232"/>
      <c r="AK531" s="232"/>
      <c r="AL531" s="232"/>
      <c r="AM531" s="232"/>
      <c r="AN531" s="232"/>
      <c r="AO531" s="232"/>
      <c r="AP531" s="232"/>
      <c r="AQ531" s="232"/>
      <c r="AR531" s="232"/>
      <c r="AS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F531" s="232"/>
      <c r="BG531" s="232"/>
      <c r="BH531" s="232"/>
      <c r="BI531" s="232"/>
      <c r="BJ531" s="232"/>
      <c r="BK531" s="232"/>
      <c r="BL531" s="232"/>
      <c r="BM531" s="233">
        <v>26.15</v>
      </c>
    </row>
    <row r="532" spans="1:65">
      <c r="A532" s="30"/>
      <c r="B532" s="19">
        <v>1</v>
      </c>
      <c r="C532" s="9">
        <v>5</v>
      </c>
      <c r="D532" s="234">
        <v>27.4</v>
      </c>
      <c r="E532" s="231"/>
      <c r="F532" s="232"/>
      <c r="G532" s="232"/>
      <c r="H532" s="232"/>
      <c r="I532" s="232"/>
      <c r="J532" s="232"/>
      <c r="K532" s="232"/>
      <c r="L532" s="232"/>
      <c r="M532" s="232"/>
      <c r="N532" s="232"/>
      <c r="O532" s="232"/>
      <c r="P532" s="232"/>
      <c r="Q532" s="232"/>
      <c r="R532" s="232"/>
      <c r="S532" s="232"/>
      <c r="T532" s="232"/>
      <c r="U532" s="232"/>
      <c r="V532" s="232"/>
      <c r="W532" s="232"/>
      <c r="X532" s="232"/>
      <c r="Y532" s="232"/>
      <c r="Z532" s="232"/>
      <c r="AA532" s="232"/>
      <c r="AB532" s="232"/>
      <c r="AC532" s="232"/>
      <c r="AD532" s="232"/>
      <c r="AE532" s="232"/>
      <c r="AF532" s="232"/>
      <c r="AG532" s="232"/>
      <c r="AH532" s="232"/>
      <c r="AI532" s="232"/>
      <c r="AJ532" s="232"/>
      <c r="AK532" s="232"/>
      <c r="AL532" s="232"/>
      <c r="AM532" s="232"/>
      <c r="AN532" s="232"/>
      <c r="AO532" s="232"/>
      <c r="AP532" s="232"/>
      <c r="AQ532" s="232"/>
      <c r="AR532" s="232"/>
      <c r="AS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F532" s="232"/>
      <c r="BG532" s="232"/>
      <c r="BH532" s="232"/>
      <c r="BI532" s="232"/>
      <c r="BJ532" s="232"/>
      <c r="BK532" s="232"/>
      <c r="BL532" s="232"/>
      <c r="BM532" s="233">
        <v>58</v>
      </c>
    </row>
    <row r="533" spans="1:65">
      <c r="A533" s="30"/>
      <c r="B533" s="19">
        <v>1</v>
      </c>
      <c r="C533" s="9">
        <v>6</v>
      </c>
      <c r="D533" s="234">
        <v>23.3</v>
      </c>
      <c r="E533" s="231"/>
      <c r="F533" s="232"/>
      <c r="G533" s="232"/>
      <c r="H533" s="232"/>
      <c r="I533" s="232"/>
      <c r="J533" s="232"/>
      <c r="K533" s="232"/>
      <c r="L533" s="232"/>
      <c r="M533" s="232"/>
      <c r="N533" s="232"/>
      <c r="O533" s="232"/>
      <c r="P533" s="232"/>
      <c r="Q533" s="232"/>
      <c r="R533" s="232"/>
      <c r="S533" s="232"/>
      <c r="T533" s="232"/>
      <c r="U533" s="232"/>
      <c r="V533" s="232"/>
      <c r="W533" s="232"/>
      <c r="X533" s="232"/>
      <c r="Y533" s="232"/>
      <c r="Z533" s="232"/>
      <c r="AA533" s="232"/>
      <c r="AB533" s="232"/>
      <c r="AC533" s="232"/>
      <c r="AD533" s="232"/>
      <c r="AE533" s="232"/>
      <c r="AF533" s="232"/>
      <c r="AG533" s="232"/>
      <c r="AH533" s="232"/>
      <c r="AI533" s="232"/>
      <c r="AJ533" s="232"/>
      <c r="AK533" s="232"/>
      <c r="AL533" s="232"/>
      <c r="AM533" s="232"/>
      <c r="AN533" s="232"/>
      <c r="AO533" s="232"/>
      <c r="AP533" s="232"/>
      <c r="AQ533" s="232"/>
      <c r="AR533" s="232"/>
      <c r="AS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F533" s="232"/>
      <c r="BG533" s="232"/>
      <c r="BH533" s="232"/>
      <c r="BI533" s="232"/>
      <c r="BJ533" s="232"/>
      <c r="BK533" s="232"/>
      <c r="BL533" s="232"/>
      <c r="BM533" s="235"/>
    </row>
    <row r="534" spans="1:65">
      <c r="A534" s="30"/>
      <c r="B534" s="20" t="s">
        <v>267</v>
      </c>
      <c r="C534" s="12"/>
      <c r="D534" s="236">
        <v>26.150000000000002</v>
      </c>
      <c r="E534" s="231"/>
      <c r="F534" s="232"/>
      <c r="G534" s="232"/>
      <c r="H534" s="232"/>
      <c r="I534" s="232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  <c r="AA534" s="232"/>
      <c r="AB534" s="232"/>
      <c r="AC534" s="232"/>
      <c r="AD534" s="232"/>
      <c r="AE534" s="232"/>
      <c r="AF534" s="232"/>
      <c r="AG534" s="232"/>
      <c r="AH534" s="232"/>
      <c r="AI534" s="232"/>
      <c r="AJ534" s="232"/>
      <c r="AK534" s="232"/>
      <c r="AL534" s="232"/>
      <c r="AM534" s="232"/>
      <c r="AN534" s="232"/>
      <c r="AO534" s="232"/>
      <c r="AP534" s="232"/>
      <c r="AQ534" s="232"/>
      <c r="AR534" s="232"/>
      <c r="AS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F534" s="232"/>
      <c r="BG534" s="232"/>
      <c r="BH534" s="232"/>
      <c r="BI534" s="232"/>
      <c r="BJ534" s="232"/>
      <c r="BK534" s="232"/>
      <c r="BL534" s="232"/>
      <c r="BM534" s="235"/>
    </row>
    <row r="535" spans="1:65">
      <c r="A535" s="30"/>
      <c r="B535" s="3" t="s">
        <v>268</v>
      </c>
      <c r="C535" s="29"/>
      <c r="D535" s="234">
        <v>26.9</v>
      </c>
      <c r="E535" s="231"/>
      <c r="F535" s="232"/>
      <c r="G535" s="232"/>
      <c r="H535" s="232"/>
      <c r="I535" s="232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/>
      <c r="BG535" s="232"/>
      <c r="BH535" s="232"/>
      <c r="BI535" s="232"/>
      <c r="BJ535" s="232"/>
      <c r="BK535" s="232"/>
      <c r="BL535" s="232"/>
      <c r="BM535" s="235"/>
    </row>
    <row r="536" spans="1:65">
      <c r="A536" s="30"/>
      <c r="B536" s="3" t="s">
        <v>269</v>
      </c>
      <c r="C536" s="29"/>
      <c r="D536" s="234">
        <v>2.0334699407662749</v>
      </c>
      <c r="E536" s="231"/>
      <c r="F536" s="232"/>
      <c r="G536" s="232"/>
      <c r="H536" s="232"/>
      <c r="I536" s="232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F536" s="232"/>
      <c r="BG536" s="232"/>
      <c r="BH536" s="232"/>
      <c r="BI536" s="232"/>
      <c r="BJ536" s="232"/>
      <c r="BK536" s="232"/>
      <c r="BL536" s="232"/>
      <c r="BM536" s="235"/>
    </row>
    <row r="537" spans="1:65">
      <c r="A537" s="30"/>
      <c r="B537" s="3" t="s">
        <v>87</v>
      </c>
      <c r="C537" s="29"/>
      <c r="D537" s="13">
        <v>7.7761756817065958E-2</v>
      </c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6"/>
    </row>
    <row r="538" spans="1:65">
      <c r="A538" s="30"/>
      <c r="B538" s="3" t="s">
        <v>270</v>
      </c>
      <c r="C538" s="29"/>
      <c r="D538" s="13">
        <v>2.2204460492503131E-16</v>
      </c>
      <c r="E538" s="15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6"/>
    </row>
    <row r="539" spans="1:65">
      <c r="A539" s="30"/>
      <c r="B539" s="46" t="s">
        <v>271</v>
      </c>
      <c r="C539" s="47"/>
      <c r="D539" s="45" t="s">
        <v>272</v>
      </c>
      <c r="E539" s="15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6"/>
    </row>
    <row r="540" spans="1:65">
      <c r="B540" s="31"/>
      <c r="C540" s="20"/>
      <c r="D540" s="20"/>
      <c r="BM540" s="56"/>
    </row>
    <row r="541" spans="1:65" ht="19.5">
      <c r="B541" s="8" t="s">
        <v>734</v>
      </c>
      <c r="BM541" s="28" t="s">
        <v>327</v>
      </c>
    </row>
    <row r="542" spans="1:65" ht="19.5">
      <c r="A542" s="25" t="s">
        <v>359</v>
      </c>
      <c r="B542" s="18" t="s">
        <v>110</v>
      </c>
      <c r="C542" s="15" t="s">
        <v>111</v>
      </c>
      <c r="D542" s="16" t="s">
        <v>227</v>
      </c>
      <c r="E542" s="15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228</v>
      </c>
      <c r="C543" s="9" t="s">
        <v>228</v>
      </c>
      <c r="D543" s="155" t="s">
        <v>257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357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0">
        <v>0.20300000000000001</v>
      </c>
      <c r="E546" s="212"/>
      <c r="F546" s="213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4">
        <v>1</v>
      </c>
    </row>
    <row r="547" spans="1:65">
      <c r="A547" s="30"/>
      <c r="B547" s="19">
        <v>1</v>
      </c>
      <c r="C547" s="9">
        <v>2</v>
      </c>
      <c r="D547" s="23">
        <v>0.20200000000000001</v>
      </c>
      <c r="E547" s="212"/>
      <c r="F547" s="213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4">
        <v>53</v>
      </c>
    </row>
    <row r="548" spans="1:65">
      <c r="A548" s="30"/>
      <c r="B548" s="19">
        <v>1</v>
      </c>
      <c r="C548" s="9">
        <v>3</v>
      </c>
      <c r="D548" s="23">
        <v>0.19600000000000001</v>
      </c>
      <c r="E548" s="212"/>
      <c r="F548" s="213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4">
        <v>16</v>
      </c>
    </row>
    <row r="549" spans="1:65">
      <c r="A549" s="30"/>
      <c r="B549" s="19">
        <v>1</v>
      </c>
      <c r="C549" s="9">
        <v>4</v>
      </c>
      <c r="D549" s="23">
        <v>0.20499999999999996</v>
      </c>
      <c r="E549" s="212"/>
      <c r="F549" s="213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4">
        <v>0.203166666666667</v>
      </c>
    </row>
    <row r="550" spans="1:65">
      <c r="A550" s="30"/>
      <c r="B550" s="19">
        <v>1</v>
      </c>
      <c r="C550" s="9">
        <v>5</v>
      </c>
      <c r="D550" s="23">
        <v>0.20799999999999999</v>
      </c>
      <c r="E550" s="212"/>
      <c r="F550" s="213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4">
        <v>59</v>
      </c>
    </row>
    <row r="551" spans="1:65">
      <c r="A551" s="30"/>
      <c r="B551" s="19">
        <v>1</v>
      </c>
      <c r="C551" s="9">
        <v>6</v>
      </c>
      <c r="D551" s="23">
        <v>0.20499999999999996</v>
      </c>
      <c r="E551" s="212"/>
      <c r="F551" s="213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57"/>
    </row>
    <row r="552" spans="1:65">
      <c r="A552" s="30"/>
      <c r="B552" s="20" t="s">
        <v>267</v>
      </c>
      <c r="C552" s="12"/>
      <c r="D552" s="218">
        <v>0.20316666666666663</v>
      </c>
      <c r="E552" s="212"/>
      <c r="F552" s="213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AX552" s="213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57"/>
    </row>
    <row r="553" spans="1:65">
      <c r="A553" s="30"/>
      <c r="B553" s="3" t="s">
        <v>268</v>
      </c>
      <c r="C553" s="29"/>
      <c r="D553" s="23">
        <v>0.20399999999999999</v>
      </c>
      <c r="E553" s="212"/>
      <c r="F553" s="213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57"/>
    </row>
    <row r="554" spans="1:65">
      <c r="A554" s="30"/>
      <c r="B554" s="3" t="s">
        <v>269</v>
      </c>
      <c r="C554" s="29"/>
      <c r="D554" s="23">
        <v>4.0702170294305631E-3</v>
      </c>
      <c r="E554" s="212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57"/>
    </row>
    <row r="555" spans="1:65">
      <c r="A555" s="30"/>
      <c r="B555" s="3" t="s">
        <v>87</v>
      </c>
      <c r="C555" s="29"/>
      <c r="D555" s="13">
        <v>2.0033882015244777E-2</v>
      </c>
      <c r="E555" s="15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6"/>
    </row>
    <row r="556" spans="1:65">
      <c r="A556" s="30"/>
      <c r="B556" s="3" t="s">
        <v>270</v>
      </c>
      <c r="C556" s="29"/>
      <c r="D556" s="13">
        <v>-1.7763568394002505E-15</v>
      </c>
      <c r="E556" s="15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6"/>
    </row>
    <row r="557" spans="1:65">
      <c r="A557" s="30"/>
      <c r="B557" s="46" t="s">
        <v>271</v>
      </c>
      <c r="C557" s="47"/>
      <c r="D557" s="45" t="s">
        <v>272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B558" s="31"/>
      <c r="C558" s="20"/>
      <c r="D558" s="20"/>
      <c r="BM558" s="56"/>
    </row>
    <row r="559" spans="1:65" ht="15">
      <c r="B559" s="8" t="s">
        <v>735</v>
      </c>
      <c r="BM559" s="28" t="s">
        <v>327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227</v>
      </c>
      <c r="E560" s="15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228</v>
      </c>
      <c r="C561" s="9" t="s">
        <v>228</v>
      </c>
      <c r="D561" s="155" t="s">
        <v>257</v>
      </c>
      <c r="E561" s="15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356</v>
      </c>
      <c r="E562" s="15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30">
        <v>23.5</v>
      </c>
      <c r="E564" s="231"/>
      <c r="F564" s="232"/>
      <c r="G564" s="232"/>
      <c r="H564" s="232"/>
      <c r="I564" s="232"/>
      <c r="J564" s="232"/>
      <c r="K564" s="232"/>
      <c r="L564" s="232"/>
      <c r="M564" s="232"/>
      <c r="N564" s="232"/>
      <c r="O564" s="232"/>
      <c r="P564" s="232"/>
      <c r="Q564" s="232"/>
      <c r="R564" s="232"/>
      <c r="S564" s="232"/>
      <c r="T564" s="232"/>
      <c r="U564" s="232"/>
      <c r="V564" s="232"/>
      <c r="W564" s="232"/>
      <c r="X564" s="232"/>
      <c r="Y564" s="232"/>
      <c r="Z564" s="232"/>
      <c r="AA564" s="232"/>
      <c r="AB564" s="232"/>
      <c r="AC564" s="232"/>
      <c r="AD564" s="232"/>
      <c r="AE564" s="232"/>
      <c r="AF564" s="232"/>
      <c r="AG564" s="232"/>
      <c r="AH564" s="232"/>
      <c r="AI564" s="232"/>
      <c r="AJ564" s="232"/>
      <c r="AK564" s="232"/>
      <c r="AL564" s="232"/>
      <c r="AM564" s="232"/>
      <c r="AN564" s="232"/>
      <c r="AO564" s="232"/>
      <c r="AP564" s="232"/>
      <c r="AQ564" s="232"/>
      <c r="AR564" s="232"/>
      <c r="AS564" s="232"/>
      <c r="AT564" s="232"/>
      <c r="AU564" s="232"/>
      <c r="AV564" s="232"/>
      <c r="AW564" s="232"/>
      <c r="AX564" s="232"/>
      <c r="AY564" s="232"/>
      <c r="AZ564" s="232"/>
      <c r="BA564" s="232"/>
      <c r="BB564" s="232"/>
      <c r="BC564" s="232"/>
      <c r="BD564" s="232"/>
      <c r="BE564" s="232"/>
      <c r="BF564" s="232"/>
      <c r="BG564" s="232"/>
      <c r="BH564" s="232"/>
      <c r="BI564" s="232"/>
      <c r="BJ564" s="232"/>
      <c r="BK564" s="232"/>
      <c r="BL564" s="232"/>
      <c r="BM564" s="233">
        <v>1</v>
      </c>
    </row>
    <row r="565" spans="1:65">
      <c r="A565" s="30"/>
      <c r="B565" s="19">
        <v>1</v>
      </c>
      <c r="C565" s="9">
        <v>2</v>
      </c>
      <c r="D565" s="234">
        <v>25.2</v>
      </c>
      <c r="E565" s="231"/>
      <c r="F565" s="232"/>
      <c r="G565" s="232"/>
      <c r="H565" s="232"/>
      <c r="I565" s="232"/>
      <c r="J565" s="232"/>
      <c r="K565" s="232"/>
      <c r="L565" s="232"/>
      <c r="M565" s="232"/>
      <c r="N565" s="232"/>
      <c r="O565" s="232"/>
      <c r="P565" s="232"/>
      <c r="Q565" s="232"/>
      <c r="R565" s="232"/>
      <c r="S565" s="232"/>
      <c r="T565" s="232"/>
      <c r="U565" s="232"/>
      <c r="V565" s="232"/>
      <c r="W565" s="232"/>
      <c r="X565" s="232"/>
      <c r="Y565" s="232"/>
      <c r="Z565" s="232"/>
      <c r="AA565" s="232"/>
      <c r="AB565" s="232"/>
      <c r="AC565" s="232"/>
      <c r="AD565" s="232"/>
      <c r="AE565" s="232"/>
      <c r="AF565" s="232"/>
      <c r="AG565" s="232"/>
      <c r="AH565" s="232"/>
      <c r="AI565" s="232"/>
      <c r="AJ565" s="232"/>
      <c r="AK565" s="232"/>
      <c r="AL565" s="232"/>
      <c r="AM565" s="232"/>
      <c r="AN565" s="232"/>
      <c r="AO565" s="232"/>
      <c r="AP565" s="232"/>
      <c r="AQ565" s="232"/>
      <c r="AR565" s="232"/>
      <c r="AS565" s="232"/>
      <c r="AT565" s="232"/>
      <c r="AU565" s="232"/>
      <c r="AV565" s="232"/>
      <c r="AW565" s="232"/>
      <c r="AX565" s="232"/>
      <c r="AY565" s="232"/>
      <c r="AZ565" s="232"/>
      <c r="BA565" s="232"/>
      <c r="BB565" s="232"/>
      <c r="BC565" s="232"/>
      <c r="BD565" s="232"/>
      <c r="BE565" s="232"/>
      <c r="BF565" s="232"/>
      <c r="BG565" s="232"/>
      <c r="BH565" s="232"/>
      <c r="BI565" s="232"/>
      <c r="BJ565" s="232"/>
      <c r="BK565" s="232"/>
      <c r="BL565" s="232"/>
      <c r="BM565" s="233">
        <v>18</v>
      </c>
    </row>
    <row r="566" spans="1:65">
      <c r="A566" s="30"/>
      <c r="B566" s="19">
        <v>1</v>
      </c>
      <c r="C566" s="9">
        <v>3</v>
      </c>
      <c r="D566" s="234">
        <v>25.7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3">
        <v>16</v>
      </c>
    </row>
    <row r="567" spans="1:65">
      <c r="A567" s="30"/>
      <c r="B567" s="19">
        <v>1</v>
      </c>
      <c r="C567" s="9">
        <v>4</v>
      </c>
      <c r="D567" s="234">
        <v>25.9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3">
        <v>24.9166666666667</v>
      </c>
    </row>
    <row r="568" spans="1:65">
      <c r="A568" s="30"/>
      <c r="B568" s="19">
        <v>1</v>
      </c>
      <c r="C568" s="9">
        <v>5</v>
      </c>
      <c r="D568" s="234">
        <v>25.6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3">
        <v>60</v>
      </c>
    </row>
    <row r="569" spans="1:65">
      <c r="A569" s="30"/>
      <c r="B569" s="19">
        <v>1</v>
      </c>
      <c r="C569" s="9">
        <v>6</v>
      </c>
      <c r="D569" s="234">
        <v>23.6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5"/>
    </row>
    <row r="570" spans="1:65">
      <c r="A570" s="30"/>
      <c r="B570" s="20" t="s">
        <v>267</v>
      </c>
      <c r="C570" s="12"/>
      <c r="D570" s="236">
        <v>24.916666666666668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5"/>
    </row>
    <row r="571" spans="1:65">
      <c r="A571" s="30"/>
      <c r="B571" s="3" t="s">
        <v>268</v>
      </c>
      <c r="C571" s="29"/>
      <c r="D571" s="234">
        <v>25.4</v>
      </c>
      <c r="E571" s="231"/>
      <c r="F571" s="232"/>
      <c r="G571" s="232"/>
      <c r="H571" s="232"/>
      <c r="I571" s="232"/>
      <c r="J571" s="232"/>
      <c r="K571" s="232"/>
      <c r="L571" s="232"/>
      <c r="M571" s="232"/>
      <c r="N571" s="232"/>
      <c r="O571" s="232"/>
      <c r="P571" s="232"/>
      <c r="Q571" s="232"/>
      <c r="R571" s="232"/>
      <c r="S571" s="232"/>
      <c r="T571" s="232"/>
      <c r="U571" s="232"/>
      <c r="V571" s="232"/>
      <c r="W571" s="232"/>
      <c r="X571" s="232"/>
      <c r="Y571" s="232"/>
      <c r="Z571" s="232"/>
      <c r="AA571" s="232"/>
      <c r="AB571" s="232"/>
      <c r="AC571" s="232"/>
      <c r="AD571" s="232"/>
      <c r="AE571" s="232"/>
      <c r="AF571" s="232"/>
      <c r="AG571" s="232"/>
      <c r="AH571" s="232"/>
      <c r="AI571" s="232"/>
      <c r="AJ571" s="232"/>
      <c r="AK571" s="232"/>
      <c r="AL571" s="232"/>
      <c r="AM571" s="232"/>
      <c r="AN571" s="232"/>
      <c r="AO571" s="232"/>
      <c r="AP571" s="232"/>
      <c r="AQ571" s="232"/>
      <c r="AR571" s="232"/>
      <c r="AS571" s="232"/>
      <c r="AT571" s="232"/>
      <c r="AU571" s="232"/>
      <c r="AV571" s="232"/>
      <c r="AW571" s="232"/>
      <c r="AX571" s="232"/>
      <c r="AY571" s="232"/>
      <c r="AZ571" s="232"/>
      <c r="BA571" s="232"/>
      <c r="BB571" s="232"/>
      <c r="BC571" s="232"/>
      <c r="BD571" s="232"/>
      <c r="BE571" s="232"/>
      <c r="BF571" s="232"/>
      <c r="BG571" s="232"/>
      <c r="BH571" s="232"/>
      <c r="BI571" s="232"/>
      <c r="BJ571" s="232"/>
      <c r="BK571" s="232"/>
      <c r="BL571" s="232"/>
      <c r="BM571" s="235"/>
    </row>
    <row r="572" spans="1:65">
      <c r="A572" s="30"/>
      <c r="B572" s="3" t="s">
        <v>269</v>
      </c>
      <c r="C572" s="29"/>
      <c r="D572" s="234">
        <v>1.0833589740555367</v>
      </c>
      <c r="E572" s="231"/>
      <c r="F572" s="232"/>
      <c r="G572" s="232"/>
      <c r="H572" s="232"/>
      <c r="I572" s="232"/>
      <c r="J572" s="232"/>
      <c r="K572" s="232"/>
      <c r="L572" s="232"/>
      <c r="M572" s="232"/>
      <c r="N572" s="232"/>
      <c r="O572" s="232"/>
      <c r="P572" s="232"/>
      <c r="Q572" s="232"/>
      <c r="R572" s="232"/>
      <c r="S572" s="232"/>
      <c r="T572" s="232"/>
      <c r="U572" s="232"/>
      <c r="V572" s="232"/>
      <c r="W572" s="232"/>
      <c r="X572" s="232"/>
      <c r="Y572" s="232"/>
      <c r="Z572" s="232"/>
      <c r="AA572" s="232"/>
      <c r="AB572" s="232"/>
      <c r="AC572" s="232"/>
      <c r="AD572" s="232"/>
      <c r="AE572" s="232"/>
      <c r="AF572" s="232"/>
      <c r="AG572" s="232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F572" s="232"/>
      <c r="BG572" s="232"/>
      <c r="BH572" s="232"/>
      <c r="BI572" s="232"/>
      <c r="BJ572" s="232"/>
      <c r="BK572" s="232"/>
      <c r="BL572" s="232"/>
      <c r="BM572" s="235"/>
    </row>
    <row r="573" spans="1:65">
      <c r="A573" s="30"/>
      <c r="B573" s="3" t="s">
        <v>87</v>
      </c>
      <c r="C573" s="29"/>
      <c r="D573" s="13">
        <v>4.34792899286503E-2</v>
      </c>
      <c r="E573" s="15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A574" s="30"/>
      <c r="B574" s="3" t="s">
        <v>270</v>
      </c>
      <c r="C574" s="29"/>
      <c r="D574" s="13">
        <v>-1.3322676295501878E-15</v>
      </c>
      <c r="E574" s="15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6"/>
    </row>
    <row r="575" spans="1:65">
      <c r="A575" s="30"/>
      <c r="B575" s="46" t="s">
        <v>271</v>
      </c>
      <c r="C575" s="47"/>
      <c r="D575" s="45" t="s">
        <v>272</v>
      </c>
      <c r="E575" s="15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6"/>
    </row>
    <row r="576" spans="1:65">
      <c r="B576" s="31"/>
      <c r="C576" s="20"/>
      <c r="D576" s="20"/>
      <c r="BM576" s="56"/>
    </row>
    <row r="577" spans="1:65" ht="15">
      <c r="B577" s="8" t="s">
        <v>736</v>
      </c>
      <c r="BM577" s="28" t="s">
        <v>327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227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228</v>
      </c>
      <c r="C579" s="9" t="s">
        <v>228</v>
      </c>
      <c r="D579" s="155" t="s">
        <v>257</v>
      </c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356</v>
      </c>
      <c r="E580" s="15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1">
        <v>8.6</v>
      </c>
      <c r="E582" s="15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9.6</v>
      </c>
      <c r="E583" s="15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</v>
      </c>
    </row>
    <row r="584" spans="1:65">
      <c r="A584" s="30"/>
      <c r="B584" s="19">
        <v>1</v>
      </c>
      <c r="C584" s="9">
        <v>3</v>
      </c>
      <c r="D584" s="11">
        <v>9.5</v>
      </c>
      <c r="E584" s="15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10.199999999999999</v>
      </c>
      <c r="E585" s="15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9.5166666666666693</v>
      </c>
    </row>
    <row r="586" spans="1:65">
      <c r="A586" s="30"/>
      <c r="B586" s="19">
        <v>1</v>
      </c>
      <c r="C586" s="9">
        <v>5</v>
      </c>
      <c r="D586" s="11">
        <v>10.3</v>
      </c>
      <c r="E586" s="15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61</v>
      </c>
    </row>
    <row r="587" spans="1:65">
      <c r="A587" s="30"/>
      <c r="B587" s="19">
        <v>1</v>
      </c>
      <c r="C587" s="9">
        <v>6</v>
      </c>
      <c r="D587" s="11">
        <v>8.9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A588" s="30"/>
      <c r="B588" s="20" t="s">
        <v>267</v>
      </c>
      <c r="C588" s="12"/>
      <c r="D588" s="22">
        <v>9.5166666666666675</v>
      </c>
      <c r="E588" s="15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6"/>
    </row>
    <row r="589" spans="1:65">
      <c r="A589" s="30"/>
      <c r="B589" s="3" t="s">
        <v>268</v>
      </c>
      <c r="C589" s="29"/>
      <c r="D589" s="11">
        <v>9.5500000000000007</v>
      </c>
      <c r="E589" s="15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6"/>
    </row>
    <row r="590" spans="1:65">
      <c r="A590" s="30"/>
      <c r="B590" s="3" t="s">
        <v>269</v>
      </c>
      <c r="C590" s="29"/>
      <c r="D590" s="23">
        <v>0.67946057035465035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6"/>
    </row>
    <row r="591" spans="1:65">
      <c r="A591" s="30"/>
      <c r="B591" s="3" t="s">
        <v>87</v>
      </c>
      <c r="C591" s="29"/>
      <c r="D591" s="13">
        <v>7.1396907567914211E-2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6"/>
    </row>
    <row r="592" spans="1:65">
      <c r="A592" s="30"/>
      <c r="B592" s="3" t="s">
        <v>270</v>
      </c>
      <c r="C592" s="29"/>
      <c r="D592" s="13">
        <v>-2.2204460492503131E-16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6"/>
    </row>
    <row r="593" spans="1:65">
      <c r="A593" s="30"/>
      <c r="B593" s="46" t="s">
        <v>271</v>
      </c>
      <c r="C593" s="47"/>
      <c r="D593" s="45" t="s">
        <v>272</v>
      </c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B594" s="31"/>
      <c r="C594" s="20"/>
      <c r="D594" s="20"/>
      <c r="BM594" s="56"/>
    </row>
    <row r="595" spans="1:65" ht="15">
      <c r="B595" s="8" t="s">
        <v>737</v>
      </c>
      <c r="BM595" s="28" t="s">
        <v>327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227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228</v>
      </c>
      <c r="C597" s="9" t="s">
        <v>228</v>
      </c>
      <c r="D597" s="155" t="s">
        <v>257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356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19">
        <v>197</v>
      </c>
      <c r="E600" s="222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  <c r="AN600" s="223"/>
      <c r="AO600" s="223"/>
      <c r="AP600" s="223"/>
      <c r="AQ600" s="223"/>
      <c r="AR600" s="223"/>
      <c r="AS600" s="223"/>
      <c r="AT600" s="223"/>
      <c r="AU600" s="223"/>
      <c r="AV600" s="223"/>
      <c r="AW600" s="223"/>
      <c r="AX600" s="223"/>
      <c r="AY600" s="223"/>
      <c r="AZ600" s="223"/>
      <c r="BA600" s="223"/>
      <c r="BB600" s="223"/>
      <c r="BC600" s="223"/>
      <c r="BD600" s="223"/>
      <c r="BE600" s="223"/>
      <c r="BF600" s="223"/>
      <c r="BG600" s="223"/>
      <c r="BH600" s="223"/>
      <c r="BI600" s="223"/>
      <c r="BJ600" s="223"/>
      <c r="BK600" s="223"/>
      <c r="BL600" s="223"/>
      <c r="BM600" s="224">
        <v>1</v>
      </c>
    </row>
    <row r="601" spans="1:65">
      <c r="A601" s="30"/>
      <c r="B601" s="19">
        <v>1</v>
      </c>
      <c r="C601" s="9">
        <v>2</v>
      </c>
      <c r="D601" s="225">
        <v>216</v>
      </c>
      <c r="E601" s="222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  <c r="AL601" s="223"/>
      <c r="AM601" s="223"/>
      <c r="AN601" s="223"/>
      <c r="AO601" s="223"/>
      <c r="AP601" s="223"/>
      <c r="AQ601" s="223"/>
      <c r="AR601" s="223"/>
      <c r="AS601" s="223"/>
      <c r="AT601" s="223"/>
      <c r="AU601" s="223"/>
      <c r="AV601" s="223"/>
      <c r="AW601" s="223"/>
      <c r="AX601" s="223"/>
      <c r="AY601" s="223"/>
      <c r="AZ601" s="223"/>
      <c r="BA601" s="223"/>
      <c r="BB601" s="223"/>
      <c r="BC601" s="223"/>
      <c r="BD601" s="223"/>
      <c r="BE601" s="223"/>
      <c r="BF601" s="223"/>
      <c r="BG601" s="223"/>
      <c r="BH601" s="223"/>
      <c r="BI601" s="223"/>
      <c r="BJ601" s="223"/>
      <c r="BK601" s="223"/>
      <c r="BL601" s="223"/>
      <c r="BM601" s="224">
        <v>34</v>
      </c>
    </row>
    <row r="602" spans="1:65">
      <c r="A602" s="30"/>
      <c r="B602" s="19">
        <v>1</v>
      </c>
      <c r="C602" s="9">
        <v>3</v>
      </c>
      <c r="D602" s="225">
        <v>219</v>
      </c>
      <c r="E602" s="222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  <c r="AL602" s="223"/>
      <c r="AM602" s="223"/>
      <c r="AN602" s="223"/>
      <c r="AO602" s="223"/>
      <c r="AP602" s="223"/>
      <c r="AQ602" s="223"/>
      <c r="AR602" s="223"/>
      <c r="AS602" s="223"/>
      <c r="AT602" s="223"/>
      <c r="AU602" s="223"/>
      <c r="AV602" s="223"/>
      <c r="AW602" s="223"/>
      <c r="AX602" s="223"/>
      <c r="AY602" s="223"/>
      <c r="AZ602" s="223"/>
      <c r="BA602" s="223"/>
      <c r="BB602" s="223"/>
      <c r="BC602" s="223"/>
      <c r="BD602" s="223"/>
      <c r="BE602" s="223"/>
      <c r="BF602" s="223"/>
      <c r="BG602" s="223"/>
      <c r="BH602" s="223"/>
      <c r="BI602" s="223"/>
      <c r="BJ602" s="223"/>
      <c r="BK602" s="223"/>
      <c r="BL602" s="223"/>
      <c r="BM602" s="224">
        <v>16</v>
      </c>
    </row>
    <row r="603" spans="1:65">
      <c r="A603" s="30"/>
      <c r="B603" s="19">
        <v>1</v>
      </c>
      <c r="C603" s="9">
        <v>4</v>
      </c>
      <c r="D603" s="225">
        <v>233</v>
      </c>
      <c r="E603" s="222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  <c r="AP603" s="223"/>
      <c r="AQ603" s="223"/>
      <c r="AR603" s="223"/>
      <c r="AS603" s="223"/>
      <c r="AT603" s="223"/>
      <c r="AU603" s="223"/>
      <c r="AV603" s="223"/>
      <c r="AW603" s="223"/>
      <c r="AX603" s="223"/>
      <c r="AY603" s="223"/>
      <c r="AZ603" s="223"/>
      <c r="BA603" s="223"/>
      <c r="BB603" s="223"/>
      <c r="BC603" s="223"/>
      <c r="BD603" s="223"/>
      <c r="BE603" s="223"/>
      <c r="BF603" s="223"/>
      <c r="BG603" s="223"/>
      <c r="BH603" s="223"/>
      <c r="BI603" s="223"/>
      <c r="BJ603" s="223"/>
      <c r="BK603" s="223"/>
      <c r="BL603" s="223"/>
      <c r="BM603" s="224">
        <v>215.666666666667</v>
      </c>
    </row>
    <row r="604" spans="1:65">
      <c r="A604" s="30"/>
      <c r="B604" s="19">
        <v>1</v>
      </c>
      <c r="C604" s="9">
        <v>5</v>
      </c>
      <c r="D604" s="225">
        <v>234</v>
      </c>
      <c r="E604" s="222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  <c r="AL604" s="223"/>
      <c r="AM604" s="223"/>
      <c r="AN604" s="223"/>
      <c r="AO604" s="223"/>
      <c r="AP604" s="223"/>
      <c r="AQ604" s="223"/>
      <c r="AR604" s="223"/>
      <c r="AS604" s="223"/>
      <c r="AT604" s="223"/>
      <c r="AU604" s="223"/>
      <c r="AV604" s="223"/>
      <c r="AW604" s="223"/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  <c r="BL604" s="223"/>
      <c r="BM604" s="224">
        <v>62</v>
      </c>
    </row>
    <row r="605" spans="1:65">
      <c r="A605" s="30"/>
      <c r="B605" s="19">
        <v>1</v>
      </c>
      <c r="C605" s="9">
        <v>6</v>
      </c>
      <c r="D605" s="225">
        <v>195</v>
      </c>
      <c r="E605" s="222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  <c r="AL605" s="223"/>
      <c r="AM605" s="223"/>
      <c r="AN605" s="223"/>
      <c r="AO605" s="223"/>
      <c r="AP605" s="223"/>
      <c r="AQ605" s="223"/>
      <c r="AR605" s="223"/>
      <c r="AS605" s="223"/>
      <c r="AT605" s="223"/>
      <c r="AU605" s="223"/>
      <c r="AV605" s="223"/>
      <c r="AW605" s="223"/>
      <c r="AX605" s="223"/>
      <c r="AY605" s="223"/>
      <c r="AZ605" s="223"/>
      <c r="BA605" s="223"/>
      <c r="BB605" s="223"/>
      <c r="BC605" s="223"/>
      <c r="BD605" s="223"/>
      <c r="BE605" s="223"/>
      <c r="BF605" s="223"/>
      <c r="BG605" s="223"/>
      <c r="BH605" s="223"/>
      <c r="BI605" s="223"/>
      <c r="BJ605" s="223"/>
      <c r="BK605" s="223"/>
      <c r="BL605" s="223"/>
      <c r="BM605" s="228"/>
    </row>
    <row r="606" spans="1:65">
      <c r="A606" s="30"/>
      <c r="B606" s="20" t="s">
        <v>267</v>
      </c>
      <c r="C606" s="12"/>
      <c r="D606" s="229">
        <v>215.66666666666666</v>
      </c>
      <c r="E606" s="222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8"/>
    </row>
    <row r="607" spans="1:65">
      <c r="A607" s="30"/>
      <c r="B607" s="3" t="s">
        <v>268</v>
      </c>
      <c r="C607" s="29"/>
      <c r="D607" s="225">
        <v>217.5</v>
      </c>
      <c r="E607" s="222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8"/>
    </row>
    <row r="608" spans="1:65">
      <c r="A608" s="30"/>
      <c r="B608" s="3" t="s">
        <v>269</v>
      </c>
      <c r="C608" s="29"/>
      <c r="D608" s="225">
        <v>16.872067646458351</v>
      </c>
      <c r="E608" s="222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8"/>
    </row>
    <row r="609" spans="1:65">
      <c r="A609" s="30"/>
      <c r="B609" s="3" t="s">
        <v>87</v>
      </c>
      <c r="C609" s="29"/>
      <c r="D609" s="13">
        <v>7.8232152920208742E-2</v>
      </c>
      <c r="E609" s="15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6"/>
    </row>
    <row r="610" spans="1:65">
      <c r="A610" s="30"/>
      <c r="B610" s="3" t="s">
        <v>270</v>
      </c>
      <c r="C610" s="29"/>
      <c r="D610" s="13">
        <v>-1.5543122344752192E-15</v>
      </c>
      <c r="E610" s="15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A611" s="30"/>
      <c r="B611" s="46" t="s">
        <v>271</v>
      </c>
      <c r="C611" s="47"/>
      <c r="D611" s="45" t="s">
        <v>272</v>
      </c>
      <c r="E611" s="15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B612" s="31"/>
      <c r="C612" s="20"/>
      <c r="D612" s="20"/>
      <c r="BM612" s="56"/>
    </row>
    <row r="613" spans="1:65" ht="15">
      <c r="B613" s="8" t="s">
        <v>738</v>
      </c>
      <c r="BM613" s="28" t="s">
        <v>327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227</v>
      </c>
      <c r="E614" s="15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228</v>
      </c>
      <c r="C615" s="9" t="s">
        <v>228</v>
      </c>
      <c r="D615" s="155" t="s">
        <v>257</v>
      </c>
      <c r="E615" s="15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357</v>
      </c>
      <c r="E616" s="15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15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10">
        <v>0.38600000000000001</v>
      </c>
      <c r="E618" s="212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  <c r="Z618" s="213"/>
      <c r="AA618" s="213"/>
      <c r="AB618" s="213"/>
      <c r="AC618" s="213"/>
      <c r="AD618" s="213"/>
      <c r="AE618" s="213"/>
      <c r="AF618" s="213"/>
      <c r="AG618" s="213"/>
      <c r="AH618" s="213"/>
      <c r="AI618" s="213"/>
      <c r="AJ618" s="213"/>
      <c r="AK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AV618" s="213"/>
      <c r="AW618" s="213"/>
      <c r="AX618" s="213"/>
      <c r="AY618" s="213"/>
      <c r="AZ618" s="213"/>
      <c r="BA618" s="213"/>
      <c r="BB618" s="213"/>
      <c r="BC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4">
        <v>1</v>
      </c>
    </row>
    <row r="619" spans="1:65">
      <c r="A619" s="30"/>
      <c r="B619" s="19">
        <v>1</v>
      </c>
      <c r="C619" s="9">
        <v>2</v>
      </c>
      <c r="D619" s="23">
        <v>0.39100000000000001</v>
      </c>
      <c r="E619" s="212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  <c r="AI619" s="213"/>
      <c r="AJ619" s="213"/>
      <c r="AK619" s="213"/>
      <c r="AL619" s="213"/>
      <c r="AM619" s="213"/>
      <c r="AN619" s="213"/>
      <c r="AO619" s="213"/>
      <c r="AP619" s="213"/>
      <c r="AQ619" s="213"/>
      <c r="AR619" s="213"/>
      <c r="AS619" s="213"/>
      <c r="AT619" s="213"/>
      <c r="AU619" s="213"/>
      <c r="AV619" s="213"/>
      <c r="AW619" s="213"/>
      <c r="AX619" s="213"/>
      <c r="AY619" s="213"/>
      <c r="AZ619" s="213"/>
      <c r="BA619" s="213"/>
      <c r="BB619" s="213"/>
      <c r="BC619" s="213"/>
      <c r="BD619" s="213"/>
      <c r="BE619" s="213"/>
      <c r="BF619" s="213"/>
      <c r="BG619" s="213"/>
      <c r="BH619" s="213"/>
      <c r="BI619" s="213"/>
      <c r="BJ619" s="213"/>
      <c r="BK619" s="213"/>
      <c r="BL619" s="213"/>
      <c r="BM619" s="214">
        <v>11</v>
      </c>
    </row>
    <row r="620" spans="1:65">
      <c r="A620" s="30"/>
      <c r="B620" s="19">
        <v>1</v>
      </c>
      <c r="C620" s="9">
        <v>3</v>
      </c>
      <c r="D620" s="23">
        <v>0.35400000000000004</v>
      </c>
      <c r="E620" s="212"/>
      <c r="F620" s="213"/>
      <c r="G620" s="213"/>
      <c r="H620" s="213"/>
      <c r="I620" s="213"/>
      <c r="J620" s="213"/>
      <c r="K620" s="213"/>
      <c r="L620" s="213"/>
      <c r="M620" s="213"/>
      <c r="N620" s="213"/>
      <c r="O620" s="213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  <c r="AI620" s="213"/>
      <c r="AJ620" s="213"/>
      <c r="AK620" s="213"/>
      <c r="AL620" s="213"/>
      <c r="AM620" s="213"/>
      <c r="AN620" s="213"/>
      <c r="AO620" s="213"/>
      <c r="AP620" s="213"/>
      <c r="AQ620" s="213"/>
      <c r="AR620" s="213"/>
      <c r="AS620" s="213"/>
      <c r="AT620" s="213"/>
      <c r="AU620" s="213"/>
      <c r="AV620" s="213"/>
      <c r="AW620" s="213"/>
      <c r="AX620" s="213"/>
      <c r="AY620" s="213"/>
      <c r="AZ620" s="213"/>
      <c r="BA620" s="213"/>
      <c r="BB620" s="213"/>
      <c r="BC620" s="213"/>
      <c r="BD620" s="213"/>
      <c r="BE620" s="213"/>
      <c r="BF620" s="213"/>
      <c r="BG620" s="213"/>
      <c r="BH620" s="213"/>
      <c r="BI620" s="213"/>
      <c r="BJ620" s="213"/>
      <c r="BK620" s="213"/>
      <c r="BL620" s="213"/>
      <c r="BM620" s="214">
        <v>16</v>
      </c>
    </row>
    <row r="621" spans="1:65">
      <c r="A621" s="30"/>
      <c r="B621" s="19">
        <v>1</v>
      </c>
      <c r="C621" s="9">
        <v>4</v>
      </c>
      <c r="D621" s="23">
        <v>0.36199999999999999</v>
      </c>
      <c r="E621" s="212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  <c r="AI621" s="213"/>
      <c r="AJ621" s="213"/>
      <c r="AK621" s="213"/>
      <c r="AL621" s="213"/>
      <c r="AM621" s="213"/>
      <c r="AN621" s="213"/>
      <c r="AO621" s="213"/>
      <c r="AP621" s="213"/>
      <c r="AQ621" s="213"/>
      <c r="AR621" s="213"/>
      <c r="AS621" s="213"/>
      <c r="AT621" s="213"/>
      <c r="AU621" s="213"/>
      <c r="AV621" s="213"/>
      <c r="AW621" s="213"/>
      <c r="AX621" s="213"/>
      <c r="AY621" s="213"/>
      <c r="AZ621" s="213"/>
      <c r="BA621" s="213"/>
      <c r="BB621" s="213"/>
      <c r="BC621" s="213"/>
      <c r="BD621" s="213"/>
      <c r="BE621" s="213"/>
      <c r="BF621" s="213"/>
      <c r="BG621" s="213"/>
      <c r="BH621" s="213"/>
      <c r="BI621" s="213"/>
      <c r="BJ621" s="213"/>
      <c r="BK621" s="213"/>
      <c r="BL621" s="213"/>
      <c r="BM621" s="214">
        <v>0.376</v>
      </c>
    </row>
    <row r="622" spans="1:65">
      <c r="A622" s="30"/>
      <c r="B622" s="19">
        <v>1</v>
      </c>
      <c r="C622" s="9">
        <v>5</v>
      </c>
      <c r="D622" s="23">
        <v>0.38100000000000001</v>
      </c>
      <c r="E622" s="212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46</v>
      </c>
    </row>
    <row r="623" spans="1:65">
      <c r="A623" s="30"/>
      <c r="B623" s="19">
        <v>1</v>
      </c>
      <c r="C623" s="9">
        <v>6</v>
      </c>
      <c r="D623" s="23">
        <v>0.38200000000000001</v>
      </c>
      <c r="E623" s="212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57"/>
    </row>
    <row r="624" spans="1:65">
      <c r="A624" s="30"/>
      <c r="B624" s="20" t="s">
        <v>267</v>
      </c>
      <c r="C624" s="12"/>
      <c r="D624" s="218">
        <v>0.37599999999999995</v>
      </c>
      <c r="E624" s="212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57"/>
    </row>
    <row r="625" spans="1:65">
      <c r="A625" s="30"/>
      <c r="B625" s="3" t="s">
        <v>268</v>
      </c>
      <c r="C625" s="29"/>
      <c r="D625" s="23">
        <v>0.38150000000000001</v>
      </c>
      <c r="E625" s="212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57"/>
    </row>
    <row r="626" spans="1:65">
      <c r="A626" s="30"/>
      <c r="B626" s="3" t="s">
        <v>269</v>
      </c>
      <c r="C626" s="29"/>
      <c r="D626" s="23">
        <v>1.4601369798755178E-2</v>
      </c>
      <c r="E626" s="212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57"/>
    </row>
    <row r="627" spans="1:65">
      <c r="A627" s="30"/>
      <c r="B627" s="3" t="s">
        <v>87</v>
      </c>
      <c r="C627" s="29"/>
      <c r="D627" s="13">
        <v>3.8833430315838247E-2</v>
      </c>
      <c r="E627" s="15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270</v>
      </c>
      <c r="C628" s="29"/>
      <c r="D628" s="13">
        <v>-1.1102230246251565E-16</v>
      </c>
      <c r="E628" s="15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271</v>
      </c>
      <c r="C629" s="47"/>
      <c r="D629" s="45" t="s">
        <v>272</v>
      </c>
      <c r="E629" s="15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739</v>
      </c>
      <c r="BM631" s="28" t="s">
        <v>327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227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55" t="s">
        <v>257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356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1">
        <v>8.5</v>
      </c>
      <c r="E636" s="15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9.6999999999999993</v>
      </c>
      <c r="E637" s="15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9.6</v>
      </c>
      <c r="E638" s="15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10.199999999999999</v>
      </c>
      <c r="E639" s="15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9.4666666666666703</v>
      </c>
    </row>
    <row r="640" spans="1:65">
      <c r="A640" s="30"/>
      <c r="B640" s="19">
        <v>1</v>
      </c>
      <c r="C640" s="9">
        <v>5</v>
      </c>
      <c r="D640" s="11">
        <v>10</v>
      </c>
      <c r="E640" s="15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47</v>
      </c>
    </row>
    <row r="641" spans="1:65">
      <c r="A641" s="30"/>
      <c r="B641" s="19">
        <v>1</v>
      </c>
      <c r="C641" s="9">
        <v>6</v>
      </c>
      <c r="D641" s="11">
        <v>8.8000000000000007</v>
      </c>
      <c r="E641" s="15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20" t="s">
        <v>267</v>
      </c>
      <c r="C642" s="12"/>
      <c r="D642" s="22">
        <v>9.4666666666666668</v>
      </c>
      <c r="E642" s="15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3" t="s">
        <v>268</v>
      </c>
      <c r="C643" s="29"/>
      <c r="D643" s="11">
        <v>9.6499999999999986</v>
      </c>
      <c r="E643" s="15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A644" s="30"/>
      <c r="B644" s="3" t="s">
        <v>269</v>
      </c>
      <c r="C644" s="29"/>
      <c r="D644" s="23">
        <v>0.67428974978614808</v>
      </c>
      <c r="E644" s="15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6"/>
    </row>
    <row r="645" spans="1:65">
      <c r="A645" s="30"/>
      <c r="B645" s="3" t="s">
        <v>87</v>
      </c>
      <c r="C645" s="29"/>
      <c r="D645" s="13">
        <v>7.1227790470367758E-2</v>
      </c>
      <c r="E645" s="15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6"/>
    </row>
    <row r="646" spans="1:65">
      <c r="A646" s="30"/>
      <c r="B646" s="3" t="s">
        <v>270</v>
      </c>
      <c r="C646" s="29"/>
      <c r="D646" s="13">
        <v>-3.3306690738754696E-16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6"/>
    </row>
    <row r="647" spans="1:65">
      <c r="A647" s="30"/>
      <c r="B647" s="46" t="s">
        <v>271</v>
      </c>
      <c r="C647" s="47"/>
      <c r="D647" s="45" t="s">
        <v>272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6"/>
    </row>
    <row r="648" spans="1:65">
      <c r="B648" s="31"/>
      <c r="C648" s="20"/>
      <c r="D648" s="20"/>
      <c r="BM648" s="56"/>
    </row>
    <row r="649" spans="1:65" ht="15">
      <c r="B649" s="8" t="s">
        <v>740</v>
      </c>
      <c r="BM649" s="28" t="s">
        <v>327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227</v>
      </c>
      <c r="E650" s="15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228</v>
      </c>
      <c r="C651" s="9" t="s">
        <v>228</v>
      </c>
      <c r="D651" s="155" t="s">
        <v>257</v>
      </c>
      <c r="E651" s="15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356</v>
      </c>
      <c r="E652" s="15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1">
        <v>6.6</v>
      </c>
      <c r="E654" s="15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7.2</v>
      </c>
      <c r="E655" s="15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4</v>
      </c>
    </row>
    <row r="656" spans="1:65">
      <c r="A656" s="30"/>
      <c r="B656" s="19">
        <v>1</v>
      </c>
      <c r="C656" s="9">
        <v>3</v>
      </c>
      <c r="D656" s="11">
        <v>7.2</v>
      </c>
      <c r="E656" s="15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7.7000000000000011</v>
      </c>
      <c r="E657" s="15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7.2166666666666703</v>
      </c>
    </row>
    <row r="658" spans="1:65">
      <c r="A658" s="30"/>
      <c r="B658" s="19">
        <v>1</v>
      </c>
      <c r="C658" s="9">
        <v>5</v>
      </c>
      <c r="D658" s="11">
        <v>7.8</v>
      </c>
      <c r="E658" s="15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48</v>
      </c>
    </row>
    <row r="659" spans="1:65">
      <c r="A659" s="30"/>
      <c r="B659" s="19">
        <v>1</v>
      </c>
      <c r="C659" s="9">
        <v>6</v>
      </c>
      <c r="D659" s="11">
        <v>6.8</v>
      </c>
      <c r="E659" s="15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6"/>
    </row>
    <row r="660" spans="1:65">
      <c r="A660" s="30"/>
      <c r="B660" s="20" t="s">
        <v>267</v>
      </c>
      <c r="C660" s="12"/>
      <c r="D660" s="22">
        <v>7.2166666666666659</v>
      </c>
      <c r="E660" s="15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6"/>
    </row>
    <row r="661" spans="1:65">
      <c r="A661" s="30"/>
      <c r="B661" s="3" t="s">
        <v>268</v>
      </c>
      <c r="C661" s="29"/>
      <c r="D661" s="11">
        <v>7.2</v>
      </c>
      <c r="E661" s="15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6"/>
    </row>
    <row r="662" spans="1:65">
      <c r="A662" s="30"/>
      <c r="B662" s="3" t="s">
        <v>269</v>
      </c>
      <c r="C662" s="29"/>
      <c r="D662" s="23">
        <v>0.47504385762439549</v>
      </c>
      <c r="E662" s="15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6"/>
    </row>
    <row r="663" spans="1:65">
      <c r="A663" s="30"/>
      <c r="B663" s="3" t="s">
        <v>87</v>
      </c>
      <c r="C663" s="29"/>
      <c r="D663" s="13">
        <v>6.5825938700840025E-2</v>
      </c>
      <c r="E663" s="15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6"/>
    </row>
    <row r="664" spans="1:65">
      <c r="A664" s="30"/>
      <c r="B664" s="3" t="s">
        <v>270</v>
      </c>
      <c r="C664" s="29"/>
      <c r="D664" s="13">
        <v>-6.6613381477509392E-16</v>
      </c>
      <c r="E664" s="15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6"/>
    </row>
    <row r="665" spans="1:65">
      <c r="A665" s="30"/>
      <c r="B665" s="46" t="s">
        <v>271</v>
      </c>
      <c r="C665" s="47"/>
      <c r="D665" s="45" t="s">
        <v>272</v>
      </c>
      <c r="E665" s="15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6"/>
    </row>
    <row r="666" spans="1:65">
      <c r="B666" s="31"/>
      <c r="C666" s="20"/>
      <c r="D666" s="20"/>
      <c r="BM666" s="56"/>
    </row>
    <row r="667" spans="1:65" ht="15">
      <c r="B667" s="8" t="s">
        <v>741</v>
      </c>
      <c r="BM667" s="28" t="s">
        <v>327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227</v>
      </c>
      <c r="E668" s="15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228</v>
      </c>
      <c r="C669" s="9" t="s">
        <v>228</v>
      </c>
      <c r="D669" s="155" t="s">
        <v>257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356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1">
        <v>4.13</v>
      </c>
      <c r="E672" s="15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4.8099999999999996</v>
      </c>
      <c r="E673" s="15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4.78</v>
      </c>
      <c r="E674" s="15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4.93</v>
      </c>
      <c r="E675" s="15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4.6100000000000003</v>
      </c>
    </row>
    <row r="676" spans="1:65">
      <c r="A676" s="30"/>
      <c r="B676" s="19">
        <v>1</v>
      </c>
      <c r="C676" s="9">
        <v>5</v>
      </c>
      <c r="D676" s="11">
        <v>4.87</v>
      </c>
      <c r="E676" s="15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49</v>
      </c>
    </row>
    <row r="677" spans="1:65">
      <c r="A677" s="30"/>
      <c r="B677" s="19">
        <v>1</v>
      </c>
      <c r="C677" s="9">
        <v>6</v>
      </c>
      <c r="D677" s="11">
        <v>4.1399999999999997</v>
      </c>
      <c r="E677" s="15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6"/>
    </row>
    <row r="678" spans="1:65">
      <c r="A678" s="30"/>
      <c r="B678" s="20" t="s">
        <v>267</v>
      </c>
      <c r="C678" s="12"/>
      <c r="D678" s="22">
        <v>4.6100000000000003</v>
      </c>
      <c r="E678" s="15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6"/>
    </row>
    <row r="679" spans="1:65">
      <c r="A679" s="30"/>
      <c r="B679" s="3" t="s">
        <v>268</v>
      </c>
      <c r="C679" s="29"/>
      <c r="D679" s="11">
        <v>4.7949999999999999</v>
      </c>
      <c r="E679" s="15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6"/>
    </row>
    <row r="680" spans="1:65">
      <c r="A680" s="30"/>
      <c r="B680" s="3" t="s">
        <v>269</v>
      </c>
      <c r="C680" s="29"/>
      <c r="D680" s="23">
        <v>0.37153734670958721</v>
      </c>
      <c r="E680" s="15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6"/>
    </row>
    <row r="681" spans="1:65">
      <c r="A681" s="30"/>
      <c r="B681" s="3" t="s">
        <v>87</v>
      </c>
      <c r="C681" s="29"/>
      <c r="D681" s="13">
        <v>8.0593784535702206E-2</v>
      </c>
      <c r="E681" s="15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6"/>
    </row>
    <row r="682" spans="1:65">
      <c r="A682" s="30"/>
      <c r="B682" s="3" t="s">
        <v>270</v>
      </c>
      <c r="C682" s="29"/>
      <c r="D682" s="13">
        <v>0</v>
      </c>
      <c r="E682" s="15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6"/>
    </row>
    <row r="683" spans="1:65">
      <c r="A683" s="30"/>
      <c r="B683" s="46" t="s">
        <v>271</v>
      </c>
      <c r="C683" s="47"/>
      <c r="D683" s="45" t="s">
        <v>272</v>
      </c>
      <c r="E683" s="15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B684" s="31"/>
      <c r="C684" s="20"/>
      <c r="D684" s="20"/>
      <c r="BM684" s="56"/>
    </row>
    <row r="685" spans="1:65" ht="15">
      <c r="B685" s="8" t="s">
        <v>742</v>
      </c>
      <c r="BM685" s="28" t="s">
        <v>327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227</v>
      </c>
      <c r="E686" s="15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228</v>
      </c>
      <c r="C687" s="9" t="s">
        <v>228</v>
      </c>
      <c r="D687" s="155" t="s">
        <v>257</v>
      </c>
      <c r="E687" s="15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357</v>
      </c>
      <c r="E688" s="15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19">
        <v>164</v>
      </c>
      <c r="E690" s="222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  <c r="AA690" s="223"/>
      <c r="AB690" s="223"/>
      <c r="AC690" s="223"/>
      <c r="AD690" s="223"/>
      <c r="AE690" s="223"/>
      <c r="AF690" s="223"/>
      <c r="AG690" s="223"/>
      <c r="AH690" s="223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4">
        <v>1</v>
      </c>
    </row>
    <row r="691" spans="1:65">
      <c r="A691" s="30"/>
      <c r="B691" s="19">
        <v>1</v>
      </c>
      <c r="C691" s="9">
        <v>2</v>
      </c>
      <c r="D691" s="225">
        <v>163</v>
      </c>
      <c r="E691" s="222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  <c r="AA691" s="223"/>
      <c r="AB691" s="223"/>
      <c r="AC691" s="223"/>
      <c r="AD691" s="223"/>
      <c r="AE691" s="223"/>
      <c r="AF691" s="223"/>
      <c r="AG691" s="223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4">
        <v>14</v>
      </c>
    </row>
    <row r="692" spans="1:65">
      <c r="A692" s="30"/>
      <c r="B692" s="19">
        <v>1</v>
      </c>
      <c r="C692" s="9">
        <v>3</v>
      </c>
      <c r="D692" s="225">
        <v>162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16</v>
      </c>
    </row>
    <row r="693" spans="1:65">
      <c r="A693" s="30"/>
      <c r="B693" s="19">
        <v>1</v>
      </c>
      <c r="C693" s="9">
        <v>4</v>
      </c>
      <c r="D693" s="225">
        <v>166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164</v>
      </c>
    </row>
    <row r="694" spans="1:65">
      <c r="A694" s="30"/>
      <c r="B694" s="19">
        <v>1</v>
      </c>
      <c r="C694" s="9">
        <v>5</v>
      </c>
      <c r="D694" s="225">
        <v>164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50</v>
      </c>
    </row>
    <row r="695" spans="1:65">
      <c r="A695" s="30"/>
      <c r="B695" s="19">
        <v>1</v>
      </c>
      <c r="C695" s="9">
        <v>6</v>
      </c>
      <c r="D695" s="225">
        <v>165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8"/>
    </row>
    <row r="696" spans="1:65">
      <c r="A696" s="30"/>
      <c r="B696" s="20" t="s">
        <v>267</v>
      </c>
      <c r="C696" s="12"/>
      <c r="D696" s="229">
        <v>164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8"/>
    </row>
    <row r="697" spans="1:65">
      <c r="A697" s="30"/>
      <c r="B697" s="3" t="s">
        <v>268</v>
      </c>
      <c r="C697" s="29"/>
      <c r="D697" s="225">
        <v>164</v>
      </c>
      <c r="E697" s="222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  <c r="AA697" s="223"/>
      <c r="AB697" s="223"/>
      <c r="AC697" s="223"/>
      <c r="AD697" s="223"/>
      <c r="AE697" s="223"/>
      <c r="AF697" s="223"/>
      <c r="AG697" s="223"/>
      <c r="AH697" s="223"/>
      <c r="AI697" s="223"/>
      <c r="AJ697" s="223"/>
      <c r="AK697" s="223"/>
      <c r="AL697" s="223"/>
      <c r="AM697" s="223"/>
      <c r="AN697" s="223"/>
      <c r="AO697" s="223"/>
      <c r="AP697" s="223"/>
      <c r="AQ697" s="223"/>
      <c r="AR697" s="223"/>
      <c r="AS697" s="223"/>
      <c r="AT697" s="223"/>
      <c r="AU697" s="223"/>
      <c r="AV697" s="223"/>
      <c r="AW697" s="223"/>
      <c r="AX697" s="223"/>
      <c r="AY697" s="223"/>
      <c r="AZ697" s="223"/>
      <c r="BA697" s="223"/>
      <c r="BB697" s="223"/>
      <c r="BC697" s="223"/>
      <c r="BD697" s="223"/>
      <c r="BE697" s="223"/>
      <c r="BF697" s="223"/>
      <c r="BG697" s="223"/>
      <c r="BH697" s="223"/>
      <c r="BI697" s="223"/>
      <c r="BJ697" s="223"/>
      <c r="BK697" s="223"/>
      <c r="BL697" s="223"/>
      <c r="BM697" s="228"/>
    </row>
    <row r="698" spans="1:65">
      <c r="A698" s="30"/>
      <c r="B698" s="3" t="s">
        <v>269</v>
      </c>
      <c r="C698" s="29"/>
      <c r="D698" s="225">
        <v>1.4142135623730951</v>
      </c>
      <c r="E698" s="222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  <c r="AL698" s="223"/>
      <c r="AM698" s="223"/>
      <c r="AN698" s="223"/>
      <c r="AO698" s="223"/>
      <c r="AP698" s="223"/>
      <c r="AQ698" s="223"/>
      <c r="AR698" s="223"/>
      <c r="AS698" s="223"/>
      <c r="AT698" s="223"/>
      <c r="AU698" s="223"/>
      <c r="AV698" s="223"/>
      <c r="AW698" s="223"/>
      <c r="AX698" s="223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8"/>
    </row>
    <row r="699" spans="1:65">
      <c r="A699" s="30"/>
      <c r="B699" s="3" t="s">
        <v>87</v>
      </c>
      <c r="C699" s="29"/>
      <c r="D699" s="13">
        <v>8.6232534291042391E-3</v>
      </c>
      <c r="E699" s="15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A700" s="30"/>
      <c r="B700" s="3" t="s">
        <v>270</v>
      </c>
      <c r="C700" s="29"/>
      <c r="D700" s="13">
        <v>0</v>
      </c>
      <c r="E700" s="15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6"/>
    </row>
    <row r="701" spans="1:65">
      <c r="A701" s="30"/>
      <c r="B701" s="46" t="s">
        <v>271</v>
      </c>
      <c r="C701" s="47"/>
      <c r="D701" s="45" t="s">
        <v>272</v>
      </c>
      <c r="E701" s="15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B702" s="31"/>
      <c r="C702" s="20"/>
      <c r="D702" s="20"/>
      <c r="BM702" s="56"/>
    </row>
    <row r="703" spans="1:65" ht="15">
      <c r="B703" s="8" t="s">
        <v>743</v>
      </c>
      <c r="BM703" s="28" t="s">
        <v>327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227</v>
      </c>
      <c r="E704" s="15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228</v>
      </c>
      <c r="C705" s="9" t="s">
        <v>228</v>
      </c>
      <c r="D705" s="155" t="s">
        <v>257</v>
      </c>
      <c r="E705" s="15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356</v>
      </c>
      <c r="E706" s="15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1">
        <v>0.93</v>
      </c>
      <c r="E708" s="15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0.93</v>
      </c>
      <c r="E709" s="15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0.92</v>
      </c>
      <c r="E710" s="15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0.96</v>
      </c>
      <c r="E711" s="15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0.93500000000000005</v>
      </c>
    </row>
    <row r="712" spans="1:65">
      <c r="A712" s="30"/>
      <c r="B712" s="19">
        <v>1</v>
      </c>
      <c r="C712" s="9">
        <v>5</v>
      </c>
      <c r="D712" s="11">
        <v>0.95</v>
      </c>
      <c r="E712" s="15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51</v>
      </c>
    </row>
    <row r="713" spans="1:65">
      <c r="A713" s="30"/>
      <c r="B713" s="19">
        <v>1</v>
      </c>
      <c r="C713" s="9">
        <v>6</v>
      </c>
      <c r="D713" s="11">
        <v>0.92</v>
      </c>
      <c r="E713" s="15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A714" s="30"/>
      <c r="B714" s="20" t="s">
        <v>267</v>
      </c>
      <c r="C714" s="12"/>
      <c r="D714" s="22">
        <v>0.93500000000000005</v>
      </c>
      <c r="E714" s="15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6"/>
    </row>
    <row r="715" spans="1:65">
      <c r="A715" s="30"/>
      <c r="B715" s="3" t="s">
        <v>268</v>
      </c>
      <c r="C715" s="29"/>
      <c r="D715" s="11">
        <v>0.93</v>
      </c>
      <c r="E715" s="15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6"/>
    </row>
    <row r="716" spans="1:65">
      <c r="A716" s="30"/>
      <c r="B716" s="3" t="s">
        <v>269</v>
      </c>
      <c r="C716" s="29"/>
      <c r="D716" s="23">
        <v>1.6431676725154942E-2</v>
      </c>
      <c r="E716" s="15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6"/>
    </row>
    <row r="717" spans="1:65">
      <c r="A717" s="30"/>
      <c r="B717" s="3" t="s">
        <v>87</v>
      </c>
      <c r="C717" s="29"/>
      <c r="D717" s="13">
        <v>1.7573985802304751E-2</v>
      </c>
      <c r="E717" s="15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6"/>
    </row>
    <row r="718" spans="1:65">
      <c r="A718" s="30"/>
      <c r="B718" s="3" t="s">
        <v>270</v>
      </c>
      <c r="C718" s="29"/>
      <c r="D718" s="13">
        <v>0</v>
      </c>
      <c r="E718" s="15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6"/>
    </row>
    <row r="719" spans="1:65">
      <c r="A719" s="30"/>
      <c r="B719" s="46" t="s">
        <v>271</v>
      </c>
      <c r="C719" s="47"/>
      <c r="D719" s="45" t="s">
        <v>272</v>
      </c>
      <c r="E719" s="15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6"/>
    </row>
    <row r="720" spans="1:65">
      <c r="B720" s="31"/>
      <c r="C720" s="20"/>
      <c r="D720" s="20"/>
      <c r="BM720" s="56"/>
    </row>
    <row r="721" spans="1:65" ht="15">
      <c r="B721" s="8" t="s">
        <v>744</v>
      </c>
      <c r="BM721" s="28" t="s">
        <v>327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227</v>
      </c>
      <c r="E722" s="15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228</v>
      </c>
      <c r="C723" s="9" t="s">
        <v>228</v>
      </c>
      <c r="D723" s="155" t="s">
        <v>257</v>
      </c>
      <c r="E723" s="15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356</v>
      </c>
      <c r="E724" s="15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1">
        <v>0.66</v>
      </c>
      <c r="E726" s="15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0.7</v>
      </c>
      <c r="E727" s="15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0.68</v>
      </c>
      <c r="E728" s="15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0.72</v>
      </c>
      <c r="E729" s="15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0.69166666666666698</v>
      </c>
    </row>
    <row r="730" spans="1:65">
      <c r="A730" s="30"/>
      <c r="B730" s="19">
        <v>1</v>
      </c>
      <c r="C730" s="9">
        <v>5</v>
      </c>
      <c r="D730" s="11">
        <v>0.73</v>
      </c>
      <c r="E730" s="15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52</v>
      </c>
    </row>
    <row r="731" spans="1:65">
      <c r="A731" s="30"/>
      <c r="B731" s="19">
        <v>1</v>
      </c>
      <c r="C731" s="9">
        <v>6</v>
      </c>
      <c r="D731" s="11">
        <v>0.66</v>
      </c>
      <c r="E731" s="15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6"/>
    </row>
    <row r="732" spans="1:65">
      <c r="A732" s="30"/>
      <c r="B732" s="20" t="s">
        <v>267</v>
      </c>
      <c r="C732" s="12"/>
      <c r="D732" s="22">
        <v>0.69166666666666654</v>
      </c>
      <c r="E732" s="15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6"/>
    </row>
    <row r="733" spans="1:65">
      <c r="A733" s="30"/>
      <c r="B733" s="3" t="s">
        <v>268</v>
      </c>
      <c r="C733" s="29"/>
      <c r="D733" s="11">
        <v>0.69</v>
      </c>
      <c r="E733" s="15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6"/>
    </row>
    <row r="734" spans="1:65">
      <c r="A734" s="30"/>
      <c r="B734" s="3" t="s">
        <v>269</v>
      </c>
      <c r="C734" s="29"/>
      <c r="D734" s="23">
        <v>2.9944392908634248E-2</v>
      </c>
      <c r="E734" s="15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6"/>
    </row>
    <row r="735" spans="1:65">
      <c r="A735" s="30"/>
      <c r="B735" s="3" t="s">
        <v>87</v>
      </c>
      <c r="C735" s="29"/>
      <c r="D735" s="13">
        <v>4.3293098181157959E-2</v>
      </c>
      <c r="E735" s="15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6"/>
    </row>
    <row r="736" spans="1:65">
      <c r="A736" s="30"/>
      <c r="B736" s="3" t="s">
        <v>270</v>
      </c>
      <c r="C736" s="29"/>
      <c r="D736" s="13">
        <v>-6.6613381477509392E-16</v>
      </c>
      <c r="E736" s="15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6"/>
    </row>
    <row r="737" spans="1:65">
      <c r="A737" s="30"/>
      <c r="B737" s="46" t="s">
        <v>271</v>
      </c>
      <c r="C737" s="47"/>
      <c r="D737" s="45" t="s">
        <v>272</v>
      </c>
      <c r="E737" s="15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6"/>
    </row>
    <row r="738" spans="1:65">
      <c r="B738" s="31"/>
      <c r="C738" s="20"/>
      <c r="D738" s="20"/>
      <c r="BM738" s="56"/>
    </row>
    <row r="739" spans="1:65" ht="15">
      <c r="B739" s="8" t="s">
        <v>745</v>
      </c>
      <c r="BM739" s="28" t="s">
        <v>327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227</v>
      </c>
      <c r="E740" s="15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228</v>
      </c>
      <c r="C741" s="9" t="s">
        <v>228</v>
      </c>
      <c r="D741" s="155" t="s">
        <v>257</v>
      </c>
      <c r="E741" s="15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356</v>
      </c>
      <c r="E742" s="15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30">
        <v>15.400000000000002</v>
      </c>
      <c r="E744" s="231"/>
      <c r="F744" s="232"/>
      <c r="G744" s="232"/>
      <c r="H744" s="232"/>
      <c r="I744" s="232"/>
      <c r="J744" s="232"/>
      <c r="K744" s="232"/>
      <c r="L744" s="232"/>
      <c r="M744" s="232"/>
      <c r="N744" s="232"/>
      <c r="O744" s="232"/>
      <c r="P744" s="232"/>
      <c r="Q744" s="232"/>
      <c r="R744" s="232"/>
      <c r="S744" s="232"/>
      <c r="T744" s="232"/>
      <c r="U744" s="232"/>
      <c r="V744" s="232"/>
      <c r="W744" s="232"/>
      <c r="X744" s="232"/>
      <c r="Y744" s="232"/>
      <c r="Z744" s="232"/>
      <c r="AA744" s="232"/>
      <c r="AB744" s="232"/>
      <c r="AC744" s="232"/>
      <c r="AD744" s="232"/>
      <c r="AE744" s="232"/>
      <c r="AF744" s="232"/>
      <c r="AG744" s="232"/>
      <c r="AH744" s="232"/>
      <c r="AI744" s="232"/>
      <c r="AJ744" s="232"/>
      <c r="AK744" s="232"/>
      <c r="AL744" s="232"/>
      <c r="AM744" s="232"/>
      <c r="AN744" s="232"/>
      <c r="AO744" s="232"/>
      <c r="AP744" s="232"/>
      <c r="AQ744" s="232"/>
      <c r="AR744" s="232"/>
      <c r="AS744" s="232"/>
      <c r="AT744" s="232"/>
      <c r="AU744" s="232"/>
      <c r="AV744" s="232"/>
      <c r="AW744" s="232"/>
      <c r="AX744" s="232"/>
      <c r="AY744" s="232"/>
      <c r="AZ744" s="232"/>
      <c r="BA744" s="232"/>
      <c r="BB744" s="232"/>
      <c r="BC744" s="232"/>
      <c r="BD744" s="232"/>
      <c r="BE744" s="232"/>
      <c r="BF744" s="232"/>
      <c r="BG744" s="232"/>
      <c r="BH744" s="232"/>
      <c r="BI744" s="232"/>
      <c r="BJ744" s="232"/>
      <c r="BK744" s="232"/>
      <c r="BL744" s="232"/>
      <c r="BM744" s="233">
        <v>1</v>
      </c>
    </row>
    <row r="745" spans="1:65">
      <c r="A745" s="30"/>
      <c r="B745" s="19">
        <v>1</v>
      </c>
      <c r="C745" s="9">
        <v>2</v>
      </c>
      <c r="D745" s="234">
        <v>17.600000000000001</v>
      </c>
      <c r="E745" s="231"/>
      <c r="F745" s="232"/>
      <c r="G745" s="232"/>
      <c r="H745" s="232"/>
      <c r="I745" s="232"/>
      <c r="J745" s="232"/>
      <c r="K745" s="232"/>
      <c r="L745" s="232"/>
      <c r="M745" s="232"/>
      <c r="N745" s="232"/>
      <c r="O745" s="232"/>
      <c r="P745" s="232"/>
      <c r="Q745" s="232"/>
      <c r="R745" s="232"/>
      <c r="S745" s="232"/>
      <c r="T745" s="232"/>
      <c r="U745" s="232"/>
      <c r="V745" s="232"/>
      <c r="W745" s="232"/>
      <c r="X745" s="232"/>
      <c r="Y745" s="232"/>
      <c r="Z745" s="232"/>
      <c r="AA745" s="232"/>
      <c r="AB745" s="232"/>
      <c r="AC745" s="232"/>
      <c r="AD745" s="232"/>
      <c r="AE745" s="232"/>
      <c r="AF745" s="232"/>
      <c r="AG745" s="232"/>
      <c r="AH745" s="232"/>
      <c r="AI745" s="232"/>
      <c r="AJ745" s="232"/>
      <c r="AK745" s="232"/>
      <c r="AL745" s="232"/>
      <c r="AM745" s="232"/>
      <c r="AN745" s="232"/>
      <c r="AO745" s="232"/>
      <c r="AP745" s="232"/>
      <c r="AQ745" s="232"/>
      <c r="AR745" s="232"/>
      <c r="AS745" s="232"/>
      <c r="AT745" s="232"/>
      <c r="AU745" s="232"/>
      <c r="AV745" s="232"/>
      <c r="AW745" s="232"/>
      <c r="AX745" s="232"/>
      <c r="AY745" s="232"/>
      <c r="AZ745" s="232"/>
      <c r="BA745" s="232"/>
      <c r="BB745" s="232"/>
      <c r="BC745" s="232"/>
      <c r="BD745" s="232"/>
      <c r="BE745" s="232"/>
      <c r="BF745" s="232"/>
      <c r="BG745" s="232"/>
      <c r="BH745" s="232"/>
      <c r="BI745" s="232"/>
      <c r="BJ745" s="232"/>
      <c r="BK745" s="232"/>
      <c r="BL745" s="232"/>
      <c r="BM745" s="233">
        <v>28</v>
      </c>
    </row>
    <row r="746" spans="1:65">
      <c r="A746" s="30"/>
      <c r="B746" s="19">
        <v>1</v>
      </c>
      <c r="C746" s="9">
        <v>3</v>
      </c>
      <c r="D746" s="234">
        <v>17.600000000000001</v>
      </c>
      <c r="E746" s="231"/>
      <c r="F746" s="232"/>
      <c r="G746" s="232"/>
      <c r="H746" s="232"/>
      <c r="I746" s="232"/>
      <c r="J746" s="232"/>
      <c r="K746" s="232"/>
      <c r="L746" s="232"/>
      <c r="M746" s="232"/>
      <c r="N746" s="232"/>
      <c r="O746" s="232"/>
      <c r="P746" s="232"/>
      <c r="Q746" s="232"/>
      <c r="R746" s="232"/>
      <c r="S746" s="232"/>
      <c r="T746" s="232"/>
      <c r="U746" s="232"/>
      <c r="V746" s="232"/>
      <c r="W746" s="232"/>
      <c r="X746" s="232"/>
      <c r="Y746" s="232"/>
      <c r="Z746" s="232"/>
      <c r="AA746" s="232"/>
      <c r="AB746" s="232"/>
      <c r="AC746" s="232"/>
      <c r="AD746" s="232"/>
      <c r="AE746" s="232"/>
      <c r="AF746" s="232"/>
      <c r="AG746" s="232"/>
      <c r="AH746" s="232"/>
      <c r="AI746" s="232"/>
      <c r="AJ746" s="232"/>
      <c r="AK746" s="232"/>
      <c r="AL746" s="232"/>
      <c r="AM746" s="232"/>
      <c r="AN746" s="232"/>
      <c r="AO746" s="232"/>
      <c r="AP746" s="232"/>
      <c r="AQ746" s="232"/>
      <c r="AR746" s="232"/>
      <c r="AS746" s="232"/>
      <c r="AT746" s="232"/>
      <c r="AU746" s="232"/>
      <c r="AV746" s="232"/>
      <c r="AW746" s="232"/>
      <c r="AX746" s="232"/>
      <c r="AY746" s="232"/>
      <c r="AZ746" s="232"/>
      <c r="BA746" s="232"/>
      <c r="BB746" s="232"/>
      <c r="BC746" s="232"/>
      <c r="BD746" s="232"/>
      <c r="BE746" s="232"/>
      <c r="BF746" s="232"/>
      <c r="BG746" s="232"/>
      <c r="BH746" s="232"/>
      <c r="BI746" s="232"/>
      <c r="BJ746" s="232"/>
      <c r="BK746" s="232"/>
      <c r="BL746" s="232"/>
      <c r="BM746" s="233">
        <v>16</v>
      </c>
    </row>
    <row r="747" spans="1:65">
      <c r="A747" s="30"/>
      <c r="B747" s="19">
        <v>1</v>
      </c>
      <c r="C747" s="9">
        <v>4</v>
      </c>
      <c r="D747" s="234">
        <v>18.600000000000001</v>
      </c>
      <c r="E747" s="231"/>
      <c r="F747" s="232"/>
      <c r="G747" s="232"/>
      <c r="H747" s="232"/>
      <c r="I747" s="232"/>
      <c r="J747" s="232"/>
      <c r="K747" s="232"/>
      <c r="L747" s="232"/>
      <c r="M747" s="232"/>
      <c r="N747" s="232"/>
      <c r="O747" s="232"/>
      <c r="P747" s="232"/>
      <c r="Q747" s="232"/>
      <c r="R747" s="232"/>
      <c r="S747" s="232"/>
      <c r="T747" s="232"/>
      <c r="U747" s="232"/>
      <c r="V747" s="232"/>
      <c r="W747" s="232"/>
      <c r="X747" s="232"/>
      <c r="Y747" s="232"/>
      <c r="Z747" s="232"/>
      <c r="AA747" s="232"/>
      <c r="AB747" s="232"/>
      <c r="AC747" s="232"/>
      <c r="AD747" s="232"/>
      <c r="AE747" s="232"/>
      <c r="AF747" s="232"/>
      <c r="AG747" s="232"/>
      <c r="AH747" s="232"/>
      <c r="AI747" s="232"/>
      <c r="AJ747" s="232"/>
      <c r="AK747" s="232"/>
      <c r="AL747" s="232"/>
      <c r="AM747" s="232"/>
      <c r="AN747" s="232"/>
      <c r="AO747" s="232"/>
      <c r="AP747" s="232"/>
      <c r="AQ747" s="232"/>
      <c r="AR747" s="232"/>
      <c r="AS747" s="232"/>
      <c r="AT747" s="232"/>
      <c r="AU747" s="232"/>
      <c r="AV747" s="232"/>
      <c r="AW747" s="232"/>
      <c r="AX747" s="232"/>
      <c r="AY747" s="232"/>
      <c r="AZ747" s="232"/>
      <c r="BA747" s="232"/>
      <c r="BB747" s="232"/>
      <c r="BC747" s="232"/>
      <c r="BD747" s="232"/>
      <c r="BE747" s="232"/>
      <c r="BF747" s="232"/>
      <c r="BG747" s="232"/>
      <c r="BH747" s="232"/>
      <c r="BI747" s="232"/>
      <c r="BJ747" s="232"/>
      <c r="BK747" s="232"/>
      <c r="BL747" s="232"/>
      <c r="BM747" s="233">
        <v>17.183333333333302</v>
      </c>
    </row>
    <row r="748" spans="1:65">
      <c r="A748" s="30"/>
      <c r="B748" s="19">
        <v>1</v>
      </c>
      <c r="C748" s="9">
        <v>5</v>
      </c>
      <c r="D748" s="234">
        <v>18.600000000000001</v>
      </c>
      <c r="E748" s="231"/>
      <c r="F748" s="232"/>
      <c r="G748" s="232"/>
      <c r="H748" s="232"/>
      <c r="I748" s="232"/>
      <c r="J748" s="232"/>
      <c r="K748" s="232"/>
      <c r="L748" s="232"/>
      <c r="M748" s="232"/>
      <c r="N748" s="232"/>
      <c r="O748" s="232"/>
      <c r="P748" s="232"/>
      <c r="Q748" s="232"/>
      <c r="R748" s="232"/>
      <c r="S748" s="232"/>
      <c r="T748" s="232"/>
      <c r="U748" s="232"/>
      <c r="V748" s="232"/>
      <c r="W748" s="232"/>
      <c r="X748" s="232"/>
      <c r="Y748" s="232"/>
      <c r="Z748" s="232"/>
      <c r="AA748" s="232"/>
      <c r="AB748" s="232"/>
      <c r="AC748" s="232"/>
      <c r="AD748" s="232"/>
      <c r="AE748" s="232"/>
      <c r="AF748" s="232"/>
      <c r="AG748" s="232"/>
      <c r="AH748" s="232"/>
      <c r="AI748" s="232"/>
      <c r="AJ748" s="232"/>
      <c r="AK748" s="232"/>
      <c r="AL748" s="232"/>
      <c r="AM748" s="232"/>
      <c r="AN748" s="232"/>
      <c r="AO748" s="232"/>
      <c r="AP748" s="232"/>
      <c r="AQ748" s="232"/>
      <c r="AR748" s="232"/>
      <c r="AS748" s="232"/>
      <c r="AT748" s="232"/>
      <c r="AU748" s="232"/>
      <c r="AV748" s="232"/>
      <c r="AW748" s="232"/>
      <c r="AX748" s="232"/>
      <c r="AY748" s="232"/>
      <c r="AZ748" s="232"/>
      <c r="BA748" s="232"/>
      <c r="BB748" s="232"/>
      <c r="BC748" s="232"/>
      <c r="BD748" s="232"/>
      <c r="BE748" s="232"/>
      <c r="BF748" s="232"/>
      <c r="BG748" s="232"/>
      <c r="BH748" s="232"/>
      <c r="BI748" s="232"/>
      <c r="BJ748" s="232"/>
      <c r="BK748" s="232"/>
      <c r="BL748" s="232"/>
      <c r="BM748" s="233">
        <v>53</v>
      </c>
    </row>
    <row r="749" spans="1:65">
      <c r="A749" s="30"/>
      <c r="B749" s="19">
        <v>1</v>
      </c>
      <c r="C749" s="9">
        <v>6</v>
      </c>
      <c r="D749" s="234">
        <v>15.299999999999999</v>
      </c>
      <c r="E749" s="231"/>
      <c r="F749" s="232"/>
      <c r="G749" s="232"/>
      <c r="H749" s="232"/>
      <c r="I749" s="232"/>
      <c r="J749" s="232"/>
      <c r="K749" s="232"/>
      <c r="L749" s="232"/>
      <c r="M749" s="232"/>
      <c r="N749" s="232"/>
      <c r="O749" s="232"/>
      <c r="P749" s="232"/>
      <c r="Q749" s="232"/>
      <c r="R749" s="232"/>
      <c r="S749" s="232"/>
      <c r="T749" s="232"/>
      <c r="U749" s="232"/>
      <c r="V749" s="232"/>
      <c r="W749" s="232"/>
      <c r="X749" s="232"/>
      <c r="Y749" s="232"/>
      <c r="Z749" s="232"/>
      <c r="AA749" s="232"/>
      <c r="AB749" s="232"/>
      <c r="AC749" s="232"/>
      <c r="AD749" s="232"/>
      <c r="AE749" s="232"/>
      <c r="AF749" s="232"/>
      <c r="AG749" s="232"/>
      <c r="AH749" s="232"/>
      <c r="AI749" s="232"/>
      <c r="AJ749" s="232"/>
      <c r="AK749" s="232"/>
      <c r="AL749" s="232"/>
      <c r="AM749" s="232"/>
      <c r="AN749" s="232"/>
      <c r="AO749" s="232"/>
      <c r="AP749" s="232"/>
      <c r="AQ749" s="232"/>
      <c r="AR749" s="232"/>
      <c r="AS749" s="232"/>
      <c r="AT749" s="232"/>
      <c r="AU749" s="232"/>
      <c r="AV749" s="232"/>
      <c r="AW749" s="232"/>
      <c r="AX749" s="232"/>
      <c r="AY749" s="232"/>
      <c r="AZ749" s="232"/>
      <c r="BA749" s="232"/>
      <c r="BB749" s="232"/>
      <c r="BC749" s="232"/>
      <c r="BD749" s="232"/>
      <c r="BE749" s="232"/>
      <c r="BF749" s="232"/>
      <c r="BG749" s="232"/>
      <c r="BH749" s="232"/>
      <c r="BI749" s="232"/>
      <c r="BJ749" s="232"/>
      <c r="BK749" s="232"/>
      <c r="BL749" s="232"/>
      <c r="BM749" s="235"/>
    </row>
    <row r="750" spans="1:65">
      <c r="A750" s="30"/>
      <c r="B750" s="20" t="s">
        <v>267</v>
      </c>
      <c r="C750" s="12"/>
      <c r="D750" s="236">
        <v>17.183333333333334</v>
      </c>
      <c r="E750" s="231"/>
      <c r="F750" s="232"/>
      <c r="G750" s="232"/>
      <c r="H750" s="232"/>
      <c r="I750" s="232"/>
      <c r="J750" s="232"/>
      <c r="K750" s="232"/>
      <c r="L750" s="232"/>
      <c r="M750" s="232"/>
      <c r="N750" s="232"/>
      <c r="O750" s="232"/>
      <c r="P750" s="232"/>
      <c r="Q750" s="232"/>
      <c r="R750" s="232"/>
      <c r="S750" s="232"/>
      <c r="T750" s="232"/>
      <c r="U750" s="232"/>
      <c r="V750" s="232"/>
      <c r="W750" s="232"/>
      <c r="X750" s="232"/>
      <c r="Y750" s="232"/>
      <c r="Z750" s="232"/>
      <c r="AA750" s="232"/>
      <c r="AB750" s="232"/>
      <c r="AC750" s="232"/>
      <c r="AD750" s="232"/>
      <c r="AE750" s="232"/>
      <c r="AF750" s="232"/>
      <c r="AG750" s="232"/>
      <c r="AH750" s="232"/>
      <c r="AI750" s="232"/>
      <c r="AJ750" s="232"/>
      <c r="AK750" s="232"/>
      <c r="AL750" s="232"/>
      <c r="AM750" s="232"/>
      <c r="AN750" s="232"/>
      <c r="AO750" s="232"/>
      <c r="AP750" s="232"/>
      <c r="AQ750" s="232"/>
      <c r="AR750" s="232"/>
      <c r="AS750" s="232"/>
      <c r="AT750" s="232"/>
      <c r="AU750" s="232"/>
      <c r="AV750" s="232"/>
      <c r="AW750" s="232"/>
      <c r="AX750" s="232"/>
      <c r="AY750" s="232"/>
      <c r="AZ750" s="232"/>
      <c r="BA750" s="232"/>
      <c r="BB750" s="232"/>
      <c r="BC750" s="232"/>
      <c r="BD750" s="232"/>
      <c r="BE750" s="232"/>
      <c r="BF750" s="232"/>
      <c r="BG750" s="232"/>
      <c r="BH750" s="232"/>
      <c r="BI750" s="232"/>
      <c r="BJ750" s="232"/>
      <c r="BK750" s="232"/>
      <c r="BL750" s="232"/>
      <c r="BM750" s="235"/>
    </row>
    <row r="751" spans="1:65">
      <c r="A751" s="30"/>
      <c r="B751" s="3" t="s">
        <v>268</v>
      </c>
      <c r="C751" s="29"/>
      <c r="D751" s="234">
        <v>17.600000000000001</v>
      </c>
      <c r="E751" s="231"/>
      <c r="F751" s="232"/>
      <c r="G751" s="232"/>
      <c r="H751" s="232"/>
      <c r="I751" s="232"/>
      <c r="J751" s="232"/>
      <c r="K751" s="232"/>
      <c r="L751" s="232"/>
      <c r="M751" s="232"/>
      <c r="N751" s="232"/>
      <c r="O751" s="232"/>
      <c r="P751" s="232"/>
      <c r="Q751" s="232"/>
      <c r="R751" s="232"/>
      <c r="S751" s="232"/>
      <c r="T751" s="232"/>
      <c r="U751" s="232"/>
      <c r="V751" s="232"/>
      <c r="W751" s="232"/>
      <c r="X751" s="232"/>
      <c r="Y751" s="232"/>
      <c r="Z751" s="232"/>
      <c r="AA751" s="232"/>
      <c r="AB751" s="232"/>
      <c r="AC751" s="232"/>
      <c r="AD751" s="232"/>
      <c r="AE751" s="232"/>
      <c r="AF751" s="232"/>
      <c r="AG751" s="232"/>
      <c r="AH751" s="232"/>
      <c r="AI751" s="232"/>
      <c r="AJ751" s="232"/>
      <c r="AK751" s="232"/>
      <c r="AL751" s="232"/>
      <c r="AM751" s="232"/>
      <c r="AN751" s="232"/>
      <c r="AO751" s="232"/>
      <c r="AP751" s="232"/>
      <c r="AQ751" s="232"/>
      <c r="AR751" s="232"/>
      <c r="AS751" s="232"/>
      <c r="AT751" s="232"/>
      <c r="AU751" s="232"/>
      <c r="AV751" s="232"/>
      <c r="AW751" s="232"/>
      <c r="AX751" s="232"/>
      <c r="AY751" s="232"/>
      <c r="AZ751" s="232"/>
      <c r="BA751" s="232"/>
      <c r="BB751" s="232"/>
      <c r="BC751" s="232"/>
      <c r="BD751" s="232"/>
      <c r="BE751" s="232"/>
      <c r="BF751" s="232"/>
      <c r="BG751" s="232"/>
      <c r="BH751" s="232"/>
      <c r="BI751" s="232"/>
      <c r="BJ751" s="232"/>
      <c r="BK751" s="232"/>
      <c r="BL751" s="232"/>
      <c r="BM751" s="235"/>
    </row>
    <row r="752" spans="1:65">
      <c r="A752" s="30"/>
      <c r="B752" s="3" t="s">
        <v>269</v>
      </c>
      <c r="C752" s="29"/>
      <c r="D752" s="234">
        <v>1.489183221321899</v>
      </c>
      <c r="E752" s="231"/>
      <c r="F752" s="232"/>
      <c r="G752" s="232"/>
      <c r="H752" s="232"/>
      <c r="I752" s="232"/>
      <c r="J752" s="232"/>
      <c r="K752" s="232"/>
      <c r="L752" s="232"/>
      <c r="M752" s="232"/>
      <c r="N752" s="232"/>
      <c r="O752" s="232"/>
      <c r="P752" s="232"/>
      <c r="Q752" s="232"/>
      <c r="R752" s="232"/>
      <c r="S752" s="232"/>
      <c r="T752" s="232"/>
      <c r="U752" s="232"/>
      <c r="V752" s="232"/>
      <c r="W752" s="232"/>
      <c r="X752" s="232"/>
      <c r="Y752" s="232"/>
      <c r="Z752" s="232"/>
      <c r="AA752" s="232"/>
      <c r="AB752" s="232"/>
      <c r="AC752" s="232"/>
      <c r="AD752" s="232"/>
      <c r="AE752" s="232"/>
      <c r="AF752" s="232"/>
      <c r="AG752" s="232"/>
      <c r="AH752" s="232"/>
      <c r="AI752" s="232"/>
      <c r="AJ752" s="232"/>
      <c r="AK752" s="232"/>
      <c r="AL752" s="232"/>
      <c r="AM752" s="232"/>
      <c r="AN752" s="232"/>
      <c r="AO752" s="232"/>
      <c r="AP752" s="232"/>
      <c r="AQ752" s="232"/>
      <c r="AR752" s="232"/>
      <c r="AS752" s="232"/>
      <c r="AT752" s="232"/>
      <c r="AU752" s="232"/>
      <c r="AV752" s="232"/>
      <c r="AW752" s="232"/>
      <c r="AX752" s="232"/>
      <c r="AY752" s="232"/>
      <c r="AZ752" s="232"/>
      <c r="BA752" s="232"/>
      <c r="BB752" s="232"/>
      <c r="BC752" s="232"/>
      <c r="BD752" s="232"/>
      <c r="BE752" s="232"/>
      <c r="BF752" s="232"/>
      <c r="BG752" s="232"/>
      <c r="BH752" s="232"/>
      <c r="BI752" s="232"/>
      <c r="BJ752" s="232"/>
      <c r="BK752" s="232"/>
      <c r="BL752" s="232"/>
      <c r="BM752" s="235"/>
    </row>
    <row r="753" spans="1:65">
      <c r="A753" s="30"/>
      <c r="B753" s="3" t="s">
        <v>87</v>
      </c>
      <c r="C753" s="29"/>
      <c r="D753" s="13">
        <v>8.6664396973146401E-2</v>
      </c>
      <c r="E753" s="15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6"/>
    </row>
    <row r="754" spans="1:65">
      <c r="A754" s="30"/>
      <c r="B754" s="3" t="s">
        <v>270</v>
      </c>
      <c r="C754" s="29"/>
      <c r="D754" s="13">
        <v>1.7763568394002505E-15</v>
      </c>
      <c r="E754" s="15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6"/>
    </row>
    <row r="755" spans="1:65">
      <c r="A755" s="30"/>
      <c r="B755" s="46" t="s">
        <v>271</v>
      </c>
      <c r="C755" s="47"/>
      <c r="D755" s="45" t="s">
        <v>272</v>
      </c>
      <c r="E755" s="15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6"/>
    </row>
    <row r="756" spans="1:65">
      <c r="B756" s="31"/>
      <c r="C756" s="20"/>
      <c r="D756" s="20"/>
      <c r="BM756" s="56"/>
    </row>
    <row r="757" spans="1:65" ht="19.5">
      <c r="B757" s="8" t="s">
        <v>746</v>
      </c>
      <c r="BM757" s="28" t="s">
        <v>327</v>
      </c>
    </row>
    <row r="758" spans="1:65" ht="19.5">
      <c r="A758" s="25" t="s">
        <v>353</v>
      </c>
      <c r="B758" s="18" t="s">
        <v>110</v>
      </c>
      <c r="C758" s="15" t="s">
        <v>111</v>
      </c>
      <c r="D758" s="16" t="s">
        <v>227</v>
      </c>
      <c r="E758" s="15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228</v>
      </c>
      <c r="C759" s="9" t="s">
        <v>228</v>
      </c>
      <c r="D759" s="155" t="s">
        <v>257</v>
      </c>
      <c r="E759" s="15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357</v>
      </c>
      <c r="E760" s="15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0">
        <v>0.66100000000000003</v>
      </c>
      <c r="E762" s="212"/>
      <c r="F762" s="213"/>
      <c r="G762" s="213"/>
      <c r="H762" s="213"/>
      <c r="I762" s="213"/>
      <c r="J762" s="213"/>
      <c r="K762" s="213"/>
      <c r="L762" s="213"/>
      <c r="M762" s="213"/>
      <c r="N762" s="213"/>
      <c r="O762" s="213"/>
      <c r="P762" s="213"/>
      <c r="Q762" s="213"/>
      <c r="R762" s="213"/>
      <c r="S762" s="213"/>
      <c r="T762" s="213"/>
      <c r="U762" s="213"/>
      <c r="V762" s="213"/>
      <c r="W762" s="213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4">
        <v>1</v>
      </c>
    </row>
    <row r="763" spans="1:65">
      <c r="A763" s="30"/>
      <c r="B763" s="19">
        <v>1</v>
      </c>
      <c r="C763" s="9">
        <v>2</v>
      </c>
      <c r="D763" s="23">
        <v>0.66200000000000003</v>
      </c>
      <c r="E763" s="212"/>
      <c r="F763" s="213"/>
      <c r="G763" s="213"/>
      <c r="H763" s="213"/>
      <c r="I763" s="213"/>
      <c r="J763" s="213"/>
      <c r="K763" s="213"/>
      <c r="L763" s="213"/>
      <c r="M763" s="213"/>
      <c r="N763" s="213"/>
      <c r="O763" s="213"/>
      <c r="P763" s="213"/>
      <c r="Q763" s="213"/>
      <c r="R763" s="213"/>
      <c r="S763" s="213"/>
      <c r="T763" s="213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AX763" s="213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4">
        <v>15</v>
      </c>
    </row>
    <row r="764" spans="1:65">
      <c r="A764" s="30"/>
      <c r="B764" s="19">
        <v>1</v>
      </c>
      <c r="C764" s="9">
        <v>3</v>
      </c>
      <c r="D764" s="23">
        <v>0.65200000000000002</v>
      </c>
      <c r="E764" s="212"/>
      <c r="F764" s="213"/>
      <c r="G764" s="213"/>
      <c r="H764" s="213"/>
      <c r="I764" s="213"/>
      <c r="J764" s="213"/>
      <c r="K764" s="213"/>
      <c r="L764" s="213"/>
      <c r="M764" s="213"/>
      <c r="N764" s="213"/>
      <c r="O764" s="213"/>
      <c r="P764" s="213"/>
      <c r="Q764" s="213"/>
      <c r="R764" s="213"/>
      <c r="S764" s="213"/>
      <c r="T764" s="213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AX764" s="213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4">
        <v>16</v>
      </c>
    </row>
    <row r="765" spans="1:65">
      <c r="A765" s="30"/>
      <c r="B765" s="19">
        <v>1</v>
      </c>
      <c r="C765" s="9">
        <v>4</v>
      </c>
      <c r="D765" s="23">
        <v>0.66900000000000004</v>
      </c>
      <c r="E765" s="212"/>
      <c r="F765" s="213"/>
      <c r="G765" s="213"/>
      <c r="H765" s="213"/>
      <c r="I765" s="213"/>
      <c r="J765" s="213"/>
      <c r="K765" s="213"/>
      <c r="L765" s="213"/>
      <c r="M765" s="213"/>
      <c r="N765" s="213"/>
      <c r="O765" s="213"/>
      <c r="P765" s="213"/>
      <c r="Q765" s="213"/>
      <c r="R765" s="213"/>
      <c r="S765" s="213"/>
      <c r="T765" s="213"/>
      <c r="U765" s="213"/>
      <c r="V765" s="213"/>
      <c r="W765" s="213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  <c r="AI765" s="213"/>
      <c r="AJ765" s="213"/>
      <c r="AK765" s="213"/>
      <c r="AL765" s="213"/>
      <c r="AM765" s="213"/>
      <c r="AN765" s="213"/>
      <c r="AO765" s="213"/>
      <c r="AP765" s="213"/>
      <c r="AQ765" s="213"/>
      <c r="AR765" s="213"/>
      <c r="AS765" s="213"/>
      <c r="AT765" s="213"/>
      <c r="AU765" s="213"/>
      <c r="AV765" s="213"/>
      <c r="AW765" s="213"/>
      <c r="AX765" s="213"/>
      <c r="AY765" s="213"/>
      <c r="AZ765" s="213"/>
      <c r="BA765" s="213"/>
      <c r="BB765" s="213"/>
      <c r="BC765" s="213"/>
      <c r="BD765" s="213"/>
      <c r="BE765" s="213"/>
      <c r="BF765" s="213"/>
      <c r="BG765" s="213"/>
      <c r="BH765" s="213"/>
      <c r="BI765" s="213"/>
      <c r="BJ765" s="213"/>
      <c r="BK765" s="213"/>
      <c r="BL765" s="213"/>
      <c r="BM765" s="214">
        <v>0.66249999999999998</v>
      </c>
    </row>
    <row r="766" spans="1:65">
      <c r="A766" s="30"/>
      <c r="B766" s="19">
        <v>1</v>
      </c>
      <c r="C766" s="9">
        <v>5</v>
      </c>
      <c r="D766" s="23">
        <v>0.66600000000000004</v>
      </c>
      <c r="E766" s="212"/>
      <c r="F766" s="213"/>
      <c r="G766" s="213"/>
      <c r="H766" s="213"/>
      <c r="I766" s="213"/>
      <c r="J766" s="213"/>
      <c r="K766" s="213"/>
      <c r="L766" s="213"/>
      <c r="M766" s="213"/>
      <c r="N766" s="213"/>
      <c r="O766" s="213"/>
      <c r="P766" s="213"/>
      <c r="Q766" s="213"/>
      <c r="R766" s="213"/>
      <c r="S766" s="213"/>
      <c r="T766" s="213"/>
      <c r="U766" s="213"/>
      <c r="V766" s="213"/>
      <c r="W766" s="213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  <c r="AI766" s="213"/>
      <c r="AJ766" s="213"/>
      <c r="AK766" s="213"/>
      <c r="AL766" s="213"/>
      <c r="AM766" s="213"/>
      <c r="AN766" s="213"/>
      <c r="AO766" s="213"/>
      <c r="AP766" s="213"/>
      <c r="AQ766" s="213"/>
      <c r="AR766" s="213"/>
      <c r="AS766" s="213"/>
      <c r="AT766" s="213"/>
      <c r="AU766" s="213"/>
      <c r="AV766" s="213"/>
      <c r="AW766" s="213"/>
      <c r="AX766" s="213"/>
      <c r="AY766" s="213"/>
      <c r="AZ766" s="213"/>
      <c r="BA766" s="213"/>
      <c r="BB766" s="213"/>
      <c r="BC766" s="213"/>
      <c r="BD766" s="213"/>
      <c r="BE766" s="213"/>
      <c r="BF766" s="213"/>
      <c r="BG766" s="213"/>
      <c r="BH766" s="213"/>
      <c r="BI766" s="213"/>
      <c r="BJ766" s="213"/>
      <c r="BK766" s="213"/>
      <c r="BL766" s="213"/>
      <c r="BM766" s="214">
        <v>54</v>
      </c>
    </row>
    <row r="767" spans="1:65">
      <c r="A767" s="30"/>
      <c r="B767" s="19">
        <v>1</v>
      </c>
      <c r="C767" s="9">
        <v>6</v>
      </c>
      <c r="D767" s="23">
        <v>0.66500000000000004</v>
      </c>
      <c r="E767" s="212"/>
      <c r="F767" s="213"/>
      <c r="G767" s="213"/>
      <c r="H767" s="213"/>
      <c r="I767" s="213"/>
      <c r="J767" s="213"/>
      <c r="K767" s="213"/>
      <c r="L767" s="213"/>
      <c r="M767" s="213"/>
      <c r="N767" s="213"/>
      <c r="O767" s="213"/>
      <c r="P767" s="213"/>
      <c r="Q767" s="213"/>
      <c r="R767" s="213"/>
      <c r="S767" s="213"/>
      <c r="T767" s="213"/>
      <c r="U767" s="213"/>
      <c r="V767" s="213"/>
      <c r="W767" s="213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  <c r="AI767" s="213"/>
      <c r="AJ767" s="213"/>
      <c r="AK767" s="213"/>
      <c r="AL767" s="213"/>
      <c r="AM767" s="213"/>
      <c r="AN767" s="213"/>
      <c r="AO767" s="213"/>
      <c r="AP767" s="213"/>
      <c r="AQ767" s="213"/>
      <c r="AR767" s="213"/>
      <c r="AS767" s="213"/>
      <c r="AT767" s="213"/>
      <c r="AU767" s="213"/>
      <c r="AV767" s="213"/>
      <c r="AW767" s="213"/>
      <c r="AX767" s="213"/>
      <c r="AY767" s="213"/>
      <c r="AZ767" s="213"/>
      <c r="BA767" s="213"/>
      <c r="BB767" s="213"/>
      <c r="BC767" s="213"/>
      <c r="BD767" s="213"/>
      <c r="BE767" s="213"/>
      <c r="BF767" s="213"/>
      <c r="BG767" s="213"/>
      <c r="BH767" s="213"/>
      <c r="BI767" s="213"/>
      <c r="BJ767" s="213"/>
      <c r="BK767" s="213"/>
      <c r="BL767" s="213"/>
      <c r="BM767" s="57"/>
    </row>
    <row r="768" spans="1:65">
      <c r="A768" s="30"/>
      <c r="B768" s="20" t="s">
        <v>267</v>
      </c>
      <c r="C768" s="12"/>
      <c r="D768" s="218">
        <v>0.66249999999999998</v>
      </c>
      <c r="E768" s="212"/>
      <c r="F768" s="213"/>
      <c r="G768" s="213"/>
      <c r="H768" s="213"/>
      <c r="I768" s="213"/>
      <c r="J768" s="213"/>
      <c r="K768" s="213"/>
      <c r="L768" s="213"/>
      <c r="M768" s="213"/>
      <c r="N768" s="213"/>
      <c r="O768" s="213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  <c r="AI768" s="213"/>
      <c r="AJ768" s="213"/>
      <c r="AK768" s="213"/>
      <c r="AL768" s="213"/>
      <c r="AM768" s="213"/>
      <c r="AN768" s="213"/>
      <c r="AO768" s="213"/>
      <c r="AP768" s="213"/>
      <c r="AQ768" s="213"/>
      <c r="AR768" s="213"/>
      <c r="AS768" s="213"/>
      <c r="AT768" s="213"/>
      <c r="AU768" s="213"/>
      <c r="AV768" s="213"/>
      <c r="AW768" s="213"/>
      <c r="AX768" s="213"/>
      <c r="AY768" s="213"/>
      <c r="AZ768" s="213"/>
      <c r="BA768" s="213"/>
      <c r="BB768" s="213"/>
      <c r="BC768" s="213"/>
      <c r="BD768" s="213"/>
      <c r="BE768" s="213"/>
      <c r="BF768" s="213"/>
      <c r="BG768" s="213"/>
      <c r="BH768" s="213"/>
      <c r="BI768" s="213"/>
      <c r="BJ768" s="213"/>
      <c r="BK768" s="213"/>
      <c r="BL768" s="213"/>
      <c r="BM768" s="57"/>
    </row>
    <row r="769" spans="1:65">
      <c r="A769" s="30"/>
      <c r="B769" s="3" t="s">
        <v>268</v>
      </c>
      <c r="C769" s="29"/>
      <c r="D769" s="23">
        <v>0.66349999999999998</v>
      </c>
      <c r="E769" s="212"/>
      <c r="F769" s="213"/>
      <c r="G769" s="213"/>
      <c r="H769" s="213"/>
      <c r="I769" s="213"/>
      <c r="J769" s="213"/>
      <c r="K769" s="213"/>
      <c r="L769" s="213"/>
      <c r="M769" s="213"/>
      <c r="N769" s="213"/>
      <c r="O769" s="213"/>
      <c r="P769" s="213"/>
      <c r="Q769" s="213"/>
      <c r="R769" s="213"/>
      <c r="S769" s="213"/>
      <c r="T769" s="213"/>
      <c r="U769" s="213"/>
      <c r="V769" s="213"/>
      <c r="W769" s="213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  <c r="AI769" s="213"/>
      <c r="AJ769" s="213"/>
      <c r="AK769" s="213"/>
      <c r="AL769" s="213"/>
      <c r="AM769" s="213"/>
      <c r="AN769" s="213"/>
      <c r="AO769" s="213"/>
      <c r="AP769" s="213"/>
      <c r="AQ769" s="213"/>
      <c r="AR769" s="213"/>
      <c r="AS769" s="213"/>
      <c r="AT769" s="213"/>
      <c r="AU769" s="213"/>
      <c r="AV769" s="213"/>
      <c r="AW769" s="213"/>
      <c r="AX769" s="213"/>
      <c r="AY769" s="213"/>
      <c r="AZ769" s="213"/>
      <c r="BA769" s="213"/>
      <c r="BB769" s="213"/>
      <c r="BC769" s="213"/>
      <c r="BD769" s="213"/>
      <c r="BE769" s="213"/>
      <c r="BF769" s="213"/>
      <c r="BG769" s="213"/>
      <c r="BH769" s="213"/>
      <c r="BI769" s="213"/>
      <c r="BJ769" s="213"/>
      <c r="BK769" s="213"/>
      <c r="BL769" s="213"/>
      <c r="BM769" s="57"/>
    </row>
    <row r="770" spans="1:65">
      <c r="A770" s="30"/>
      <c r="B770" s="3" t="s">
        <v>269</v>
      </c>
      <c r="C770" s="29"/>
      <c r="D770" s="23">
        <v>5.8906705900092608E-3</v>
      </c>
      <c r="E770" s="212"/>
      <c r="F770" s="213"/>
      <c r="G770" s="213"/>
      <c r="H770" s="213"/>
      <c r="I770" s="213"/>
      <c r="J770" s="213"/>
      <c r="K770" s="213"/>
      <c r="L770" s="213"/>
      <c r="M770" s="213"/>
      <c r="N770" s="213"/>
      <c r="O770" s="213"/>
      <c r="P770" s="213"/>
      <c r="Q770" s="213"/>
      <c r="R770" s="213"/>
      <c r="S770" s="213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  <c r="AI770" s="213"/>
      <c r="AJ770" s="213"/>
      <c r="AK770" s="213"/>
      <c r="AL770" s="213"/>
      <c r="AM770" s="213"/>
      <c r="AN770" s="213"/>
      <c r="AO770" s="213"/>
      <c r="AP770" s="213"/>
      <c r="AQ770" s="213"/>
      <c r="AR770" s="213"/>
      <c r="AS770" s="213"/>
      <c r="AT770" s="213"/>
      <c r="AU770" s="213"/>
      <c r="AV770" s="213"/>
      <c r="AW770" s="213"/>
      <c r="AX770" s="213"/>
      <c r="AY770" s="213"/>
      <c r="AZ770" s="213"/>
      <c r="BA770" s="213"/>
      <c r="BB770" s="213"/>
      <c r="BC770" s="213"/>
      <c r="BD770" s="213"/>
      <c r="BE770" s="213"/>
      <c r="BF770" s="213"/>
      <c r="BG770" s="213"/>
      <c r="BH770" s="213"/>
      <c r="BI770" s="213"/>
      <c r="BJ770" s="213"/>
      <c r="BK770" s="213"/>
      <c r="BL770" s="213"/>
      <c r="BM770" s="57"/>
    </row>
    <row r="771" spans="1:65">
      <c r="A771" s="30"/>
      <c r="B771" s="3" t="s">
        <v>87</v>
      </c>
      <c r="C771" s="29"/>
      <c r="D771" s="13">
        <v>8.8915782490705825E-3</v>
      </c>
      <c r="E771" s="15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6"/>
    </row>
    <row r="772" spans="1:65">
      <c r="A772" s="30"/>
      <c r="B772" s="3" t="s">
        <v>270</v>
      </c>
      <c r="C772" s="29"/>
      <c r="D772" s="13">
        <v>0</v>
      </c>
      <c r="E772" s="15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6"/>
    </row>
    <row r="773" spans="1:65">
      <c r="A773" s="30"/>
      <c r="B773" s="46" t="s">
        <v>271</v>
      </c>
      <c r="C773" s="47"/>
      <c r="D773" s="45" t="s">
        <v>272</v>
      </c>
      <c r="E773" s="15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6"/>
    </row>
    <row r="774" spans="1:65">
      <c r="B774" s="31"/>
      <c r="C774" s="20"/>
      <c r="D774" s="20"/>
      <c r="BM774" s="56"/>
    </row>
    <row r="775" spans="1:65" ht="15">
      <c r="B775" s="8" t="s">
        <v>747</v>
      </c>
      <c r="BM775" s="28" t="s">
        <v>327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227</v>
      </c>
      <c r="E776" s="15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228</v>
      </c>
      <c r="C777" s="9" t="s">
        <v>228</v>
      </c>
      <c r="D777" s="155" t="s">
        <v>257</v>
      </c>
      <c r="E777" s="15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356</v>
      </c>
      <c r="E778" s="15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1">
        <v>3.74</v>
      </c>
      <c r="E780" s="15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3.64</v>
      </c>
      <c r="E781" s="15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53">
        <v>11.2</v>
      </c>
      <c r="E782" s="15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3.58</v>
      </c>
      <c r="E783" s="15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3.706</v>
      </c>
    </row>
    <row r="784" spans="1:65">
      <c r="A784" s="30"/>
      <c r="B784" s="19">
        <v>1</v>
      </c>
      <c r="C784" s="9">
        <v>5</v>
      </c>
      <c r="D784" s="11">
        <v>4.26</v>
      </c>
      <c r="E784" s="15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55</v>
      </c>
    </row>
    <row r="785" spans="1:65">
      <c r="A785" s="30"/>
      <c r="B785" s="19">
        <v>1</v>
      </c>
      <c r="C785" s="9">
        <v>6</v>
      </c>
      <c r="D785" s="11">
        <v>3.31</v>
      </c>
      <c r="E785" s="15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6"/>
    </row>
    <row r="786" spans="1:65">
      <c r="A786" s="30"/>
      <c r="B786" s="20" t="s">
        <v>267</v>
      </c>
      <c r="C786" s="12"/>
      <c r="D786" s="22">
        <v>4.9549999999999992</v>
      </c>
      <c r="E786" s="15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6"/>
    </row>
    <row r="787" spans="1:65">
      <c r="A787" s="30"/>
      <c r="B787" s="3" t="s">
        <v>268</v>
      </c>
      <c r="C787" s="29"/>
      <c r="D787" s="11">
        <v>3.6900000000000004</v>
      </c>
      <c r="E787" s="15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6"/>
    </row>
    <row r="788" spans="1:65">
      <c r="A788" s="30"/>
      <c r="B788" s="3" t="s">
        <v>269</v>
      </c>
      <c r="C788" s="29"/>
      <c r="D788" s="23">
        <v>3.0752284467987097</v>
      </c>
      <c r="E788" s="15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6"/>
    </row>
    <row r="789" spans="1:65">
      <c r="A789" s="30"/>
      <c r="B789" s="3" t="s">
        <v>87</v>
      </c>
      <c r="C789" s="29"/>
      <c r="D789" s="13">
        <v>0.62063137170508786</v>
      </c>
      <c r="E789" s="15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6"/>
    </row>
    <row r="790" spans="1:65">
      <c r="A790" s="30"/>
      <c r="B790" s="3" t="s">
        <v>270</v>
      </c>
      <c r="C790" s="29"/>
      <c r="D790" s="13">
        <v>0.3370210469508903</v>
      </c>
      <c r="E790" s="15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6"/>
    </row>
    <row r="791" spans="1:65">
      <c r="A791" s="30"/>
      <c r="B791" s="46" t="s">
        <v>271</v>
      </c>
      <c r="C791" s="47"/>
      <c r="D791" s="45" t="s">
        <v>272</v>
      </c>
      <c r="E791" s="15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B792" s="31"/>
      <c r="C792" s="20"/>
      <c r="D792" s="20"/>
      <c r="BM792" s="56"/>
    </row>
    <row r="793" spans="1:65" ht="15">
      <c r="B793" s="8" t="s">
        <v>748</v>
      </c>
      <c r="BM793" s="28" t="s">
        <v>327</v>
      </c>
    </row>
    <row r="794" spans="1:65" ht="15">
      <c r="A794" s="25" t="s">
        <v>66</v>
      </c>
      <c r="B794" s="18" t="s">
        <v>110</v>
      </c>
      <c r="C794" s="15" t="s">
        <v>111</v>
      </c>
      <c r="D794" s="16" t="s">
        <v>227</v>
      </c>
      <c r="E794" s="15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228</v>
      </c>
      <c r="C795" s="9" t="s">
        <v>228</v>
      </c>
      <c r="D795" s="155" t="s">
        <v>257</v>
      </c>
      <c r="E795" s="15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357</v>
      </c>
      <c r="E796" s="15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19">
        <v>67.8</v>
      </c>
      <c r="E798" s="222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  <c r="AA798" s="223"/>
      <c r="AB798" s="223"/>
      <c r="AC798" s="223"/>
      <c r="AD798" s="223"/>
      <c r="AE798" s="223"/>
      <c r="AF798" s="223"/>
      <c r="AG798" s="223"/>
      <c r="AH798" s="223"/>
      <c r="AI798" s="223"/>
      <c r="AJ798" s="223"/>
      <c r="AK798" s="223"/>
      <c r="AL798" s="223"/>
      <c r="AM798" s="223"/>
      <c r="AN798" s="223"/>
      <c r="AO798" s="223"/>
      <c r="AP798" s="223"/>
      <c r="AQ798" s="223"/>
      <c r="AR798" s="223"/>
      <c r="AS798" s="223"/>
      <c r="AT798" s="223"/>
      <c r="AU798" s="223"/>
      <c r="AV798" s="223"/>
      <c r="AW798" s="223"/>
      <c r="AX798" s="223"/>
      <c r="AY798" s="223"/>
      <c r="AZ798" s="223"/>
      <c r="BA798" s="223"/>
      <c r="BB798" s="223"/>
      <c r="BC798" s="223"/>
      <c r="BD798" s="223"/>
      <c r="BE798" s="223"/>
      <c r="BF798" s="223"/>
      <c r="BG798" s="223"/>
      <c r="BH798" s="223"/>
      <c r="BI798" s="223"/>
      <c r="BJ798" s="223"/>
      <c r="BK798" s="223"/>
      <c r="BL798" s="223"/>
      <c r="BM798" s="224">
        <v>1</v>
      </c>
    </row>
    <row r="799" spans="1:65">
      <c r="A799" s="30"/>
      <c r="B799" s="19">
        <v>1</v>
      </c>
      <c r="C799" s="9">
        <v>2</v>
      </c>
      <c r="D799" s="225">
        <v>67.900000000000006</v>
      </c>
      <c r="E799" s="222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  <c r="AA799" s="223"/>
      <c r="AB799" s="223"/>
      <c r="AC799" s="223"/>
      <c r="AD799" s="223"/>
      <c r="AE799" s="223"/>
      <c r="AF799" s="223"/>
      <c r="AG799" s="223"/>
      <c r="AH799" s="223"/>
      <c r="AI799" s="223"/>
      <c r="AJ799" s="223"/>
      <c r="AK799" s="223"/>
      <c r="AL799" s="223"/>
      <c r="AM799" s="223"/>
      <c r="AN799" s="223"/>
      <c r="AO799" s="223"/>
      <c r="AP799" s="223"/>
      <c r="AQ799" s="223"/>
      <c r="AR799" s="223"/>
      <c r="AS799" s="223"/>
      <c r="AT799" s="223"/>
      <c r="AU799" s="223"/>
      <c r="AV799" s="223"/>
      <c r="AW799" s="223"/>
      <c r="AX799" s="223"/>
      <c r="AY799" s="223"/>
      <c r="AZ799" s="223"/>
      <c r="BA799" s="223"/>
      <c r="BB799" s="223"/>
      <c r="BC799" s="223"/>
      <c r="BD799" s="223"/>
      <c r="BE799" s="223"/>
      <c r="BF799" s="223"/>
      <c r="BG799" s="223"/>
      <c r="BH799" s="223"/>
      <c r="BI799" s="223"/>
      <c r="BJ799" s="223"/>
      <c r="BK799" s="223"/>
      <c r="BL799" s="223"/>
      <c r="BM799" s="224">
        <v>16</v>
      </c>
    </row>
    <row r="800" spans="1:65">
      <c r="A800" s="30"/>
      <c r="B800" s="19">
        <v>1</v>
      </c>
      <c r="C800" s="9">
        <v>3</v>
      </c>
      <c r="D800" s="225">
        <v>64.7</v>
      </c>
      <c r="E800" s="222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  <c r="AA800" s="223"/>
      <c r="AB800" s="223"/>
      <c r="AC800" s="223"/>
      <c r="AD800" s="223"/>
      <c r="AE800" s="223"/>
      <c r="AF800" s="223"/>
      <c r="AG800" s="223"/>
      <c r="AH800" s="223"/>
      <c r="AI800" s="223"/>
      <c r="AJ800" s="223"/>
      <c r="AK800" s="223"/>
      <c r="AL800" s="223"/>
      <c r="AM800" s="223"/>
      <c r="AN800" s="223"/>
      <c r="AO800" s="223"/>
      <c r="AP800" s="223"/>
      <c r="AQ800" s="223"/>
      <c r="AR800" s="223"/>
      <c r="AS800" s="223"/>
      <c r="AT800" s="223"/>
      <c r="AU800" s="223"/>
      <c r="AV800" s="223"/>
      <c r="AW800" s="223"/>
      <c r="AX800" s="223"/>
      <c r="AY800" s="223"/>
      <c r="AZ800" s="223"/>
      <c r="BA800" s="223"/>
      <c r="BB800" s="223"/>
      <c r="BC800" s="223"/>
      <c r="BD800" s="223"/>
      <c r="BE800" s="223"/>
      <c r="BF800" s="223"/>
      <c r="BG800" s="223"/>
      <c r="BH800" s="223"/>
      <c r="BI800" s="223"/>
      <c r="BJ800" s="223"/>
      <c r="BK800" s="223"/>
      <c r="BL800" s="223"/>
      <c r="BM800" s="224">
        <v>16</v>
      </c>
    </row>
    <row r="801" spans="1:65">
      <c r="A801" s="30"/>
      <c r="B801" s="19">
        <v>1</v>
      </c>
      <c r="C801" s="9">
        <v>4</v>
      </c>
      <c r="D801" s="225">
        <v>71.400000000000006</v>
      </c>
      <c r="E801" s="222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  <c r="AA801" s="223"/>
      <c r="AB801" s="223"/>
      <c r="AC801" s="223"/>
      <c r="AD801" s="223"/>
      <c r="AE801" s="223"/>
      <c r="AF801" s="223"/>
      <c r="AG801" s="223"/>
      <c r="AH801" s="223"/>
      <c r="AI801" s="223"/>
      <c r="AJ801" s="223"/>
      <c r="AK801" s="223"/>
      <c r="AL801" s="223"/>
      <c r="AM801" s="223"/>
      <c r="AN801" s="223"/>
      <c r="AO801" s="223"/>
      <c r="AP801" s="223"/>
      <c r="AQ801" s="223"/>
      <c r="AR801" s="223"/>
      <c r="AS801" s="223"/>
      <c r="AT801" s="223"/>
      <c r="AU801" s="223"/>
      <c r="AV801" s="223"/>
      <c r="AW801" s="223"/>
      <c r="AX801" s="223"/>
      <c r="AY801" s="223"/>
      <c r="AZ801" s="223"/>
      <c r="BA801" s="223"/>
      <c r="BB801" s="223"/>
      <c r="BC801" s="223"/>
      <c r="BD801" s="223"/>
      <c r="BE801" s="223"/>
      <c r="BF801" s="223"/>
      <c r="BG801" s="223"/>
      <c r="BH801" s="223"/>
      <c r="BI801" s="223"/>
      <c r="BJ801" s="223"/>
      <c r="BK801" s="223"/>
      <c r="BL801" s="223"/>
      <c r="BM801" s="224">
        <v>68.349999999999994</v>
      </c>
    </row>
    <row r="802" spans="1:65">
      <c r="A802" s="30"/>
      <c r="B802" s="19">
        <v>1</v>
      </c>
      <c r="C802" s="9">
        <v>5</v>
      </c>
      <c r="D802" s="225">
        <v>67</v>
      </c>
      <c r="E802" s="222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  <c r="AA802" s="223"/>
      <c r="AB802" s="223"/>
      <c r="AC802" s="223"/>
      <c r="AD802" s="223"/>
      <c r="AE802" s="223"/>
      <c r="AF802" s="223"/>
      <c r="AG802" s="223"/>
      <c r="AH802" s="223"/>
      <c r="AI802" s="223"/>
      <c r="AJ802" s="223"/>
      <c r="AK802" s="223"/>
      <c r="AL802" s="223"/>
      <c r="AM802" s="223"/>
      <c r="AN802" s="223"/>
      <c r="AO802" s="223"/>
      <c r="AP802" s="223"/>
      <c r="AQ802" s="223"/>
      <c r="AR802" s="223"/>
      <c r="AS802" s="223"/>
      <c r="AT802" s="223"/>
      <c r="AU802" s="223"/>
      <c r="AV802" s="223"/>
      <c r="AW802" s="223"/>
      <c r="AX802" s="223"/>
      <c r="AY802" s="223"/>
      <c r="AZ802" s="223"/>
      <c r="BA802" s="223"/>
      <c r="BB802" s="223"/>
      <c r="BC802" s="223"/>
      <c r="BD802" s="223"/>
      <c r="BE802" s="223"/>
      <c r="BF802" s="223"/>
      <c r="BG802" s="223"/>
      <c r="BH802" s="223"/>
      <c r="BI802" s="223"/>
      <c r="BJ802" s="223"/>
      <c r="BK802" s="223"/>
      <c r="BL802" s="223"/>
      <c r="BM802" s="224">
        <v>56</v>
      </c>
    </row>
    <row r="803" spans="1:65">
      <c r="A803" s="30"/>
      <c r="B803" s="19">
        <v>1</v>
      </c>
      <c r="C803" s="9">
        <v>6</v>
      </c>
      <c r="D803" s="225">
        <v>71.3</v>
      </c>
      <c r="E803" s="222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  <c r="AA803" s="223"/>
      <c r="AB803" s="223"/>
      <c r="AC803" s="223"/>
      <c r="AD803" s="223"/>
      <c r="AE803" s="223"/>
      <c r="AF803" s="223"/>
      <c r="AG803" s="223"/>
      <c r="AH803" s="223"/>
      <c r="AI803" s="223"/>
      <c r="AJ803" s="223"/>
      <c r="AK803" s="223"/>
      <c r="AL803" s="223"/>
      <c r="AM803" s="223"/>
      <c r="AN803" s="223"/>
      <c r="AO803" s="223"/>
      <c r="AP803" s="223"/>
      <c r="AQ803" s="223"/>
      <c r="AR803" s="223"/>
      <c r="AS803" s="223"/>
      <c r="AT803" s="223"/>
      <c r="AU803" s="223"/>
      <c r="AV803" s="223"/>
      <c r="AW803" s="223"/>
      <c r="AX803" s="223"/>
      <c r="AY803" s="223"/>
      <c r="AZ803" s="223"/>
      <c r="BA803" s="223"/>
      <c r="BB803" s="223"/>
      <c r="BC803" s="223"/>
      <c r="BD803" s="223"/>
      <c r="BE803" s="223"/>
      <c r="BF803" s="223"/>
      <c r="BG803" s="223"/>
      <c r="BH803" s="223"/>
      <c r="BI803" s="223"/>
      <c r="BJ803" s="223"/>
      <c r="BK803" s="223"/>
      <c r="BL803" s="223"/>
      <c r="BM803" s="228"/>
    </row>
    <row r="804" spans="1:65">
      <c r="A804" s="30"/>
      <c r="B804" s="20" t="s">
        <v>267</v>
      </c>
      <c r="C804" s="12"/>
      <c r="D804" s="229">
        <v>68.349999999999994</v>
      </c>
      <c r="E804" s="222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  <c r="AA804" s="223"/>
      <c r="AB804" s="223"/>
      <c r="AC804" s="223"/>
      <c r="AD804" s="223"/>
      <c r="AE804" s="223"/>
      <c r="AF804" s="223"/>
      <c r="AG804" s="223"/>
      <c r="AH804" s="223"/>
      <c r="AI804" s="223"/>
      <c r="AJ804" s="223"/>
      <c r="AK804" s="223"/>
      <c r="AL804" s="223"/>
      <c r="AM804" s="223"/>
      <c r="AN804" s="223"/>
      <c r="AO804" s="223"/>
      <c r="AP804" s="223"/>
      <c r="AQ804" s="223"/>
      <c r="AR804" s="223"/>
      <c r="AS804" s="223"/>
      <c r="AT804" s="223"/>
      <c r="AU804" s="223"/>
      <c r="AV804" s="223"/>
      <c r="AW804" s="223"/>
      <c r="AX804" s="223"/>
      <c r="AY804" s="223"/>
      <c r="AZ804" s="223"/>
      <c r="BA804" s="223"/>
      <c r="BB804" s="223"/>
      <c r="BC804" s="223"/>
      <c r="BD804" s="223"/>
      <c r="BE804" s="223"/>
      <c r="BF804" s="223"/>
      <c r="BG804" s="223"/>
      <c r="BH804" s="223"/>
      <c r="BI804" s="223"/>
      <c r="BJ804" s="223"/>
      <c r="BK804" s="223"/>
      <c r="BL804" s="223"/>
      <c r="BM804" s="228"/>
    </row>
    <row r="805" spans="1:65">
      <c r="A805" s="30"/>
      <c r="B805" s="3" t="s">
        <v>268</v>
      </c>
      <c r="C805" s="29"/>
      <c r="D805" s="225">
        <v>67.849999999999994</v>
      </c>
      <c r="E805" s="222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  <c r="AA805" s="223"/>
      <c r="AB805" s="223"/>
      <c r="AC805" s="223"/>
      <c r="AD805" s="223"/>
      <c r="AE805" s="223"/>
      <c r="AF805" s="223"/>
      <c r="AG805" s="223"/>
      <c r="AH805" s="223"/>
      <c r="AI805" s="223"/>
      <c r="AJ805" s="223"/>
      <c r="AK805" s="223"/>
      <c r="AL805" s="223"/>
      <c r="AM805" s="223"/>
      <c r="AN805" s="223"/>
      <c r="AO805" s="223"/>
      <c r="AP805" s="223"/>
      <c r="AQ805" s="223"/>
      <c r="AR805" s="223"/>
      <c r="AS805" s="223"/>
      <c r="AT805" s="223"/>
      <c r="AU805" s="223"/>
      <c r="AV805" s="223"/>
      <c r="AW805" s="223"/>
      <c r="AX805" s="223"/>
      <c r="AY805" s="223"/>
      <c r="AZ805" s="223"/>
      <c r="BA805" s="223"/>
      <c r="BB805" s="223"/>
      <c r="BC805" s="223"/>
      <c r="BD805" s="223"/>
      <c r="BE805" s="223"/>
      <c r="BF805" s="223"/>
      <c r="BG805" s="223"/>
      <c r="BH805" s="223"/>
      <c r="BI805" s="223"/>
      <c r="BJ805" s="223"/>
      <c r="BK805" s="223"/>
      <c r="BL805" s="223"/>
      <c r="BM805" s="228"/>
    </row>
    <row r="806" spans="1:65">
      <c r="A806" s="30"/>
      <c r="B806" s="3" t="s">
        <v>269</v>
      </c>
      <c r="C806" s="29"/>
      <c r="D806" s="225">
        <v>2.5944170828916464</v>
      </c>
      <c r="E806" s="222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  <c r="AA806" s="223"/>
      <c r="AB806" s="223"/>
      <c r="AC806" s="223"/>
      <c r="AD806" s="223"/>
      <c r="AE806" s="223"/>
      <c r="AF806" s="223"/>
      <c r="AG806" s="223"/>
      <c r="AH806" s="223"/>
      <c r="AI806" s="223"/>
      <c r="AJ806" s="223"/>
      <c r="AK806" s="223"/>
      <c r="AL806" s="223"/>
      <c r="AM806" s="223"/>
      <c r="AN806" s="223"/>
      <c r="AO806" s="223"/>
      <c r="AP806" s="223"/>
      <c r="AQ806" s="223"/>
      <c r="AR806" s="223"/>
      <c r="AS806" s="223"/>
      <c r="AT806" s="223"/>
      <c r="AU806" s="223"/>
      <c r="AV806" s="223"/>
      <c r="AW806" s="223"/>
      <c r="AX806" s="223"/>
      <c r="AY806" s="223"/>
      <c r="AZ806" s="223"/>
      <c r="BA806" s="223"/>
      <c r="BB806" s="223"/>
      <c r="BC806" s="223"/>
      <c r="BD806" s="223"/>
      <c r="BE806" s="223"/>
      <c r="BF806" s="223"/>
      <c r="BG806" s="223"/>
      <c r="BH806" s="223"/>
      <c r="BI806" s="223"/>
      <c r="BJ806" s="223"/>
      <c r="BK806" s="223"/>
      <c r="BL806" s="223"/>
      <c r="BM806" s="228"/>
    </row>
    <row r="807" spans="1:65">
      <c r="A807" s="30"/>
      <c r="B807" s="3" t="s">
        <v>87</v>
      </c>
      <c r="C807" s="29"/>
      <c r="D807" s="13">
        <v>3.7957821256644431E-2</v>
      </c>
      <c r="E807" s="15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6"/>
    </row>
    <row r="808" spans="1:65">
      <c r="A808" s="30"/>
      <c r="B808" s="3" t="s">
        <v>270</v>
      </c>
      <c r="C808" s="29"/>
      <c r="D808" s="13">
        <v>0</v>
      </c>
      <c r="E808" s="15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6"/>
    </row>
    <row r="809" spans="1:65">
      <c r="A809" s="30"/>
      <c r="B809" s="46" t="s">
        <v>271</v>
      </c>
      <c r="C809" s="47"/>
      <c r="D809" s="45" t="s">
        <v>272</v>
      </c>
      <c r="E809" s="15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6"/>
    </row>
    <row r="810" spans="1:65">
      <c r="B810" s="31"/>
      <c r="C810" s="20"/>
      <c r="D810" s="20"/>
      <c r="BM810" s="56"/>
    </row>
    <row r="811" spans="1:65" ht="15">
      <c r="B811" s="8" t="s">
        <v>749</v>
      </c>
      <c r="BM811" s="28" t="s">
        <v>327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227</v>
      </c>
      <c r="E812" s="15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228</v>
      </c>
      <c r="C813" s="9" t="s">
        <v>228</v>
      </c>
      <c r="D813" s="155" t="s">
        <v>257</v>
      </c>
      <c r="E813" s="15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356</v>
      </c>
      <c r="E814" s="15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/>
      <c r="C815" s="9"/>
      <c r="D815" s="26"/>
      <c r="E815" s="15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8">
        <v>1</v>
      </c>
      <c r="C816" s="14">
        <v>1</v>
      </c>
      <c r="D816" s="230">
        <v>21.3</v>
      </c>
      <c r="E816" s="231"/>
      <c r="F816" s="232"/>
      <c r="G816" s="232"/>
      <c r="H816" s="232"/>
      <c r="I816" s="232"/>
      <c r="J816" s="232"/>
      <c r="K816" s="232"/>
      <c r="L816" s="232"/>
      <c r="M816" s="232"/>
      <c r="N816" s="232"/>
      <c r="O816" s="232"/>
      <c r="P816" s="232"/>
      <c r="Q816" s="232"/>
      <c r="R816" s="232"/>
      <c r="S816" s="232"/>
      <c r="T816" s="232"/>
      <c r="U816" s="232"/>
      <c r="V816" s="232"/>
      <c r="W816" s="232"/>
      <c r="X816" s="232"/>
      <c r="Y816" s="232"/>
      <c r="Z816" s="232"/>
      <c r="AA816" s="232"/>
      <c r="AB816" s="232"/>
      <c r="AC816" s="232"/>
      <c r="AD816" s="232"/>
      <c r="AE816" s="232"/>
      <c r="AF816" s="232"/>
      <c r="AG816" s="232"/>
      <c r="AH816" s="232"/>
      <c r="AI816" s="232"/>
      <c r="AJ816" s="232"/>
      <c r="AK816" s="232"/>
      <c r="AL816" s="232"/>
      <c r="AM816" s="232"/>
      <c r="AN816" s="232"/>
      <c r="AO816" s="232"/>
      <c r="AP816" s="232"/>
      <c r="AQ816" s="232"/>
      <c r="AR816" s="232"/>
      <c r="AS816" s="232"/>
      <c r="AT816" s="232"/>
      <c r="AU816" s="232"/>
      <c r="AV816" s="232"/>
      <c r="AW816" s="232"/>
      <c r="AX816" s="232"/>
      <c r="AY816" s="232"/>
      <c r="AZ816" s="232"/>
      <c r="BA816" s="232"/>
      <c r="BB816" s="232"/>
      <c r="BC816" s="232"/>
      <c r="BD816" s="232"/>
      <c r="BE816" s="232"/>
      <c r="BF816" s="232"/>
      <c r="BG816" s="232"/>
      <c r="BH816" s="232"/>
      <c r="BI816" s="232"/>
      <c r="BJ816" s="232"/>
      <c r="BK816" s="232"/>
      <c r="BL816" s="232"/>
      <c r="BM816" s="233">
        <v>1</v>
      </c>
    </row>
    <row r="817" spans="1:65">
      <c r="A817" s="30"/>
      <c r="B817" s="19">
        <v>1</v>
      </c>
      <c r="C817" s="9">
        <v>2</v>
      </c>
      <c r="D817" s="234">
        <v>19.7</v>
      </c>
      <c r="E817" s="231"/>
      <c r="F817" s="232"/>
      <c r="G817" s="232"/>
      <c r="H817" s="232"/>
      <c r="I817" s="232"/>
      <c r="J817" s="232"/>
      <c r="K817" s="232"/>
      <c r="L817" s="232"/>
      <c r="M817" s="232"/>
      <c r="N817" s="232"/>
      <c r="O817" s="232"/>
      <c r="P817" s="232"/>
      <c r="Q817" s="232"/>
      <c r="R817" s="232"/>
      <c r="S817" s="232"/>
      <c r="T817" s="232"/>
      <c r="U817" s="232"/>
      <c r="V817" s="232"/>
      <c r="W817" s="232"/>
      <c r="X817" s="232"/>
      <c r="Y817" s="232"/>
      <c r="Z817" s="232"/>
      <c r="AA817" s="232"/>
      <c r="AB817" s="232"/>
      <c r="AC817" s="232"/>
      <c r="AD817" s="232"/>
      <c r="AE817" s="232"/>
      <c r="AF817" s="232"/>
      <c r="AG817" s="232"/>
      <c r="AH817" s="232"/>
      <c r="AI817" s="232"/>
      <c r="AJ817" s="232"/>
      <c r="AK817" s="232"/>
      <c r="AL817" s="232"/>
      <c r="AM817" s="232"/>
      <c r="AN817" s="232"/>
      <c r="AO817" s="232"/>
      <c r="AP817" s="232"/>
      <c r="AQ817" s="232"/>
      <c r="AR817" s="232"/>
      <c r="AS817" s="232"/>
      <c r="AT817" s="232"/>
      <c r="AU817" s="232"/>
      <c r="AV817" s="232"/>
      <c r="AW817" s="232"/>
      <c r="AX817" s="232"/>
      <c r="AY817" s="232"/>
      <c r="AZ817" s="232"/>
      <c r="BA817" s="232"/>
      <c r="BB817" s="232"/>
      <c r="BC817" s="232"/>
      <c r="BD817" s="232"/>
      <c r="BE817" s="232"/>
      <c r="BF817" s="232"/>
      <c r="BG817" s="232"/>
      <c r="BH817" s="232"/>
      <c r="BI817" s="232"/>
      <c r="BJ817" s="232"/>
      <c r="BK817" s="232"/>
      <c r="BL817" s="232"/>
      <c r="BM817" s="233">
        <v>34</v>
      </c>
    </row>
    <row r="818" spans="1:65">
      <c r="A818" s="30"/>
      <c r="B818" s="19">
        <v>1</v>
      </c>
      <c r="C818" s="9">
        <v>3</v>
      </c>
      <c r="D818" s="234">
        <v>20.3</v>
      </c>
      <c r="E818" s="231"/>
      <c r="F818" s="232"/>
      <c r="G818" s="232"/>
      <c r="H818" s="232"/>
      <c r="I818" s="232"/>
      <c r="J818" s="232"/>
      <c r="K818" s="232"/>
      <c r="L818" s="232"/>
      <c r="M818" s="232"/>
      <c r="N818" s="232"/>
      <c r="O818" s="232"/>
      <c r="P818" s="232"/>
      <c r="Q818" s="232"/>
      <c r="R818" s="232"/>
      <c r="S818" s="232"/>
      <c r="T818" s="232"/>
      <c r="U818" s="232"/>
      <c r="V818" s="232"/>
      <c r="W818" s="232"/>
      <c r="X818" s="232"/>
      <c r="Y818" s="232"/>
      <c r="Z818" s="232"/>
      <c r="AA818" s="232"/>
      <c r="AB818" s="232"/>
      <c r="AC818" s="232"/>
      <c r="AD818" s="232"/>
      <c r="AE818" s="232"/>
      <c r="AF818" s="232"/>
      <c r="AG818" s="232"/>
      <c r="AH818" s="232"/>
      <c r="AI818" s="232"/>
      <c r="AJ818" s="232"/>
      <c r="AK818" s="232"/>
      <c r="AL818" s="232"/>
      <c r="AM818" s="232"/>
      <c r="AN818" s="232"/>
      <c r="AO818" s="232"/>
      <c r="AP818" s="232"/>
      <c r="AQ818" s="232"/>
      <c r="AR818" s="232"/>
      <c r="AS818" s="232"/>
      <c r="AT818" s="232"/>
      <c r="AU818" s="232"/>
      <c r="AV818" s="232"/>
      <c r="AW818" s="232"/>
      <c r="AX818" s="232"/>
      <c r="AY818" s="232"/>
      <c r="AZ818" s="232"/>
      <c r="BA818" s="232"/>
      <c r="BB818" s="232"/>
      <c r="BC818" s="232"/>
      <c r="BD818" s="232"/>
      <c r="BE818" s="232"/>
      <c r="BF818" s="232"/>
      <c r="BG818" s="232"/>
      <c r="BH818" s="232"/>
      <c r="BI818" s="232"/>
      <c r="BJ818" s="232"/>
      <c r="BK818" s="232"/>
      <c r="BL818" s="232"/>
      <c r="BM818" s="233">
        <v>16</v>
      </c>
    </row>
    <row r="819" spans="1:65">
      <c r="A819" s="30"/>
      <c r="B819" s="19">
        <v>1</v>
      </c>
      <c r="C819" s="9">
        <v>4</v>
      </c>
      <c r="D819" s="234">
        <v>21.1</v>
      </c>
      <c r="E819" s="231"/>
      <c r="F819" s="232"/>
      <c r="G819" s="232"/>
      <c r="H819" s="232"/>
      <c r="I819" s="232"/>
      <c r="J819" s="232"/>
      <c r="K819" s="232"/>
      <c r="L819" s="232"/>
      <c r="M819" s="232"/>
      <c r="N819" s="232"/>
      <c r="O819" s="232"/>
      <c r="P819" s="232"/>
      <c r="Q819" s="232"/>
      <c r="R819" s="232"/>
      <c r="S819" s="232"/>
      <c r="T819" s="232"/>
      <c r="U819" s="232"/>
      <c r="V819" s="232"/>
      <c r="W819" s="232"/>
      <c r="X819" s="232"/>
      <c r="Y819" s="232"/>
      <c r="Z819" s="232"/>
      <c r="AA819" s="232"/>
      <c r="AB819" s="232"/>
      <c r="AC819" s="232"/>
      <c r="AD819" s="232"/>
      <c r="AE819" s="232"/>
      <c r="AF819" s="232"/>
      <c r="AG819" s="232"/>
      <c r="AH819" s="232"/>
      <c r="AI819" s="232"/>
      <c r="AJ819" s="232"/>
      <c r="AK819" s="232"/>
      <c r="AL819" s="232"/>
      <c r="AM819" s="232"/>
      <c r="AN819" s="232"/>
      <c r="AO819" s="232"/>
      <c r="AP819" s="232"/>
      <c r="AQ819" s="232"/>
      <c r="AR819" s="232"/>
      <c r="AS819" s="232"/>
      <c r="AT819" s="232"/>
      <c r="AU819" s="232"/>
      <c r="AV819" s="232"/>
      <c r="AW819" s="232"/>
      <c r="AX819" s="232"/>
      <c r="AY819" s="232"/>
      <c r="AZ819" s="232"/>
      <c r="BA819" s="232"/>
      <c r="BB819" s="232"/>
      <c r="BC819" s="232"/>
      <c r="BD819" s="232"/>
      <c r="BE819" s="232"/>
      <c r="BF819" s="232"/>
      <c r="BG819" s="232"/>
      <c r="BH819" s="232"/>
      <c r="BI819" s="232"/>
      <c r="BJ819" s="232"/>
      <c r="BK819" s="232"/>
      <c r="BL819" s="232"/>
      <c r="BM819" s="233">
        <v>20.8</v>
      </c>
    </row>
    <row r="820" spans="1:65">
      <c r="A820" s="30"/>
      <c r="B820" s="19">
        <v>1</v>
      </c>
      <c r="C820" s="9">
        <v>5</v>
      </c>
      <c r="D820" s="234">
        <v>21.3</v>
      </c>
      <c r="E820" s="231"/>
      <c r="F820" s="232"/>
      <c r="G820" s="232"/>
      <c r="H820" s="232"/>
      <c r="I820" s="232"/>
      <c r="J820" s="232"/>
      <c r="K820" s="232"/>
      <c r="L820" s="232"/>
      <c r="M820" s="232"/>
      <c r="N820" s="232"/>
      <c r="O820" s="232"/>
      <c r="P820" s="232"/>
      <c r="Q820" s="232"/>
      <c r="R820" s="232"/>
      <c r="S820" s="232"/>
      <c r="T820" s="232"/>
      <c r="U820" s="232"/>
      <c r="V820" s="232"/>
      <c r="W820" s="232"/>
      <c r="X820" s="232"/>
      <c r="Y820" s="232"/>
      <c r="Z820" s="232"/>
      <c r="AA820" s="232"/>
      <c r="AB820" s="232"/>
      <c r="AC820" s="232"/>
      <c r="AD820" s="232"/>
      <c r="AE820" s="232"/>
      <c r="AF820" s="232"/>
      <c r="AG820" s="232"/>
      <c r="AH820" s="232"/>
      <c r="AI820" s="232"/>
      <c r="AJ820" s="232"/>
      <c r="AK820" s="232"/>
      <c r="AL820" s="232"/>
      <c r="AM820" s="232"/>
      <c r="AN820" s="232"/>
      <c r="AO820" s="232"/>
      <c r="AP820" s="232"/>
      <c r="AQ820" s="232"/>
      <c r="AR820" s="232"/>
      <c r="AS820" s="232"/>
      <c r="AT820" s="232"/>
      <c r="AU820" s="232"/>
      <c r="AV820" s="232"/>
      <c r="AW820" s="232"/>
      <c r="AX820" s="232"/>
      <c r="AY820" s="232"/>
      <c r="AZ820" s="232"/>
      <c r="BA820" s="232"/>
      <c r="BB820" s="232"/>
      <c r="BC820" s="232"/>
      <c r="BD820" s="232"/>
      <c r="BE820" s="232"/>
      <c r="BF820" s="232"/>
      <c r="BG820" s="232"/>
      <c r="BH820" s="232"/>
      <c r="BI820" s="232"/>
      <c r="BJ820" s="232"/>
      <c r="BK820" s="232"/>
      <c r="BL820" s="232"/>
      <c r="BM820" s="233">
        <v>57</v>
      </c>
    </row>
    <row r="821" spans="1:65">
      <c r="A821" s="30"/>
      <c r="B821" s="19">
        <v>1</v>
      </c>
      <c r="C821" s="9">
        <v>6</v>
      </c>
      <c r="D821" s="234">
        <v>21.1</v>
      </c>
      <c r="E821" s="231"/>
      <c r="F821" s="232"/>
      <c r="G821" s="232"/>
      <c r="H821" s="232"/>
      <c r="I821" s="232"/>
      <c r="J821" s="232"/>
      <c r="K821" s="232"/>
      <c r="L821" s="232"/>
      <c r="M821" s="232"/>
      <c r="N821" s="232"/>
      <c r="O821" s="232"/>
      <c r="P821" s="232"/>
      <c r="Q821" s="232"/>
      <c r="R821" s="232"/>
      <c r="S821" s="232"/>
      <c r="T821" s="232"/>
      <c r="U821" s="232"/>
      <c r="V821" s="232"/>
      <c r="W821" s="232"/>
      <c r="X821" s="232"/>
      <c r="Y821" s="232"/>
      <c r="Z821" s="232"/>
      <c r="AA821" s="232"/>
      <c r="AB821" s="232"/>
      <c r="AC821" s="232"/>
      <c r="AD821" s="232"/>
      <c r="AE821" s="232"/>
      <c r="AF821" s="232"/>
      <c r="AG821" s="232"/>
      <c r="AH821" s="232"/>
      <c r="AI821" s="232"/>
      <c r="AJ821" s="232"/>
      <c r="AK821" s="232"/>
      <c r="AL821" s="232"/>
      <c r="AM821" s="232"/>
      <c r="AN821" s="232"/>
      <c r="AO821" s="232"/>
      <c r="AP821" s="232"/>
      <c r="AQ821" s="232"/>
      <c r="AR821" s="232"/>
      <c r="AS821" s="232"/>
      <c r="AT821" s="232"/>
      <c r="AU821" s="232"/>
      <c r="AV821" s="232"/>
      <c r="AW821" s="232"/>
      <c r="AX821" s="232"/>
      <c r="AY821" s="232"/>
      <c r="AZ821" s="232"/>
      <c r="BA821" s="232"/>
      <c r="BB821" s="232"/>
      <c r="BC821" s="232"/>
      <c r="BD821" s="232"/>
      <c r="BE821" s="232"/>
      <c r="BF821" s="232"/>
      <c r="BG821" s="232"/>
      <c r="BH821" s="232"/>
      <c r="BI821" s="232"/>
      <c r="BJ821" s="232"/>
      <c r="BK821" s="232"/>
      <c r="BL821" s="232"/>
      <c r="BM821" s="235"/>
    </row>
    <row r="822" spans="1:65">
      <c r="A822" s="30"/>
      <c r="B822" s="20" t="s">
        <v>267</v>
      </c>
      <c r="C822" s="12"/>
      <c r="D822" s="236">
        <v>20.8</v>
      </c>
      <c r="E822" s="231"/>
      <c r="F822" s="232"/>
      <c r="G822" s="232"/>
      <c r="H822" s="232"/>
      <c r="I822" s="232"/>
      <c r="J822" s="232"/>
      <c r="K822" s="232"/>
      <c r="L822" s="232"/>
      <c r="M822" s="232"/>
      <c r="N822" s="232"/>
      <c r="O822" s="232"/>
      <c r="P822" s="232"/>
      <c r="Q822" s="232"/>
      <c r="R822" s="232"/>
      <c r="S822" s="232"/>
      <c r="T822" s="232"/>
      <c r="U822" s="232"/>
      <c r="V822" s="232"/>
      <c r="W822" s="232"/>
      <c r="X822" s="232"/>
      <c r="Y822" s="232"/>
      <c r="Z822" s="232"/>
      <c r="AA822" s="232"/>
      <c r="AB822" s="232"/>
      <c r="AC822" s="232"/>
      <c r="AD822" s="232"/>
      <c r="AE822" s="232"/>
      <c r="AF822" s="232"/>
      <c r="AG822" s="232"/>
      <c r="AH822" s="232"/>
      <c r="AI822" s="232"/>
      <c r="AJ822" s="232"/>
      <c r="AK822" s="232"/>
      <c r="AL822" s="232"/>
      <c r="AM822" s="232"/>
      <c r="AN822" s="232"/>
      <c r="AO822" s="232"/>
      <c r="AP822" s="232"/>
      <c r="AQ822" s="232"/>
      <c r="AR822" s="232"/>
      <c r="AS822" s="232"/>
      <c r="AT822" s="232"/>
      <c r="AU822" s="232"/>
      <c r="AV822" s="232"/>
      <c r="AW822" s="232"/>
      <c r="AX822" s="232"/>
      <c r="AY822" s="232"/>
      <c r="AZ822" s="232"/>
      <c r="BA822" s="232"/>
      <c r="BB822" s="232"/>
      <c r="BC822" s="232"/>
      <c r="BD822" s="232"/>
      <c r="BE822" s="232"/>
      <c r="BF822" s="232"/>
      <c r="BG822" s="232"/>
      <c r="BH822" s="232"/>
      <c r="BI822" s="232"/>
      <c r="BJ822" s="232"/>
      <c r="BK822" s="232"/>
      <c r="BL822" s="232"/>
      <c r="BM822" s="235"/>
    </row>
    <row r="823" spans="1:65">
      <c r="A823" s="30"/>
      <c r="B823" s="3" t="s">
        <v>268</v>
      </c>
      <c r="C823" s="29"/>
      <c r="D823" s="234">
        <v>21.1</v>
      </c>
      <c r="E823" s="231"/>
      <c r="F823" s="232"/>
      <c r="G823" s="232"/>
      <c r="H823" s="232"/>
      <c r="I823" s="232"/>
      <c r="J823" s="232"/>
      <c r="K823" s="232"/>
      <c r="L823" s="232"/>
      <c r="M823" s="232"/>
      <c r="N823" s="232"/>
      <c r="O823" s="232"/>
      <c r="P823" s="232"/>
      <c r="Q823" s="232"/>
      <c r="R823" s="232"/>
      <c r="S823" s="232"/>
      <c r="T823" s="232"/>
      <c r="U823" s="232"/>
      <c r="V823" s="232"/>
      <c r="W823" s="232"/>
      <c r="X823" s="232"/>
      <c r="Y823" s="232"/>
      <c r="Z823" s="232"/>
      <c r="AA823" s="232"/>
      <c r="AB823" s="232"/>
      <c r="AC823" s="232"/>
      <c r="AD823" s="232"/>
      <c r="AE823" s="232"/>
      <c r="AF823" s="232"/>
      <c r="AG823" s="232"/>
      <c r="AH823" s="232"/>
      <c r="AI823" s="232"/>
      <c r="AJ823" s="232"/>
      <c r="AK823" s="232"/>
      <c r="AL823" s="232"/>
      <c r="AM823" s="232"/>
      <c r="AN823" s="232"/>
      <c r="AO823" s="232"/>
      <c r="AP823" s="232"/>
      <c r="AQ823" s="232"/>
      <c r="AR823" s="232"/>
      <c r="AS823" s="232"/>
      <c r="AT823" s="232"/>
      <c r="AU823" s="232"/>
      <c r="AV823" s="232"/>
      <c r="AW823" s="232"/>
      <c r="AX823" s="232"/>
      <c r="AY823" s="232"/>
      <c r="AZ823" s="232"/>
      <c r="BA823" s="232"/>
      <c r="BB823" s="232"/>
      <c r="BC823" s="232"/>
      <c r="BD823" s="232"/>
      <c r="BE823" s="232"/>
      <c r="BF823" s="232"/>
      <c r="BG823" s="232"/>
      <c r="BH823" s="232"/>
      <c r="BI823" s="232"/>
      <c r="BJ823" s="232"/>
      <c r="BK823" s="232"/>
      <c r="BL823" s="232"/>
      <c r="BM823" s="235"/>
    </row>
    <row r="824" spans="1:65">
      <c r="A824" s="30"/>
      <c r="B824" s="3" t="s">
        <v>269</v>
      </c>
      <c r="C824" s="29"/>
      <c r="D824" s="234">
        <v>0.65421708935184564</v>
      </c>
      <c r="E824" s="231"/>
      <c r="F824" s="232"/>
      <c r="G824" s="232"/>
      <c r="H824" s="232"/>
      <c r="I824" s="232"/>
      <c r="J824" s="232"/>
      <c r="K824" s="232"/>
      <c r="L824" s="232"/>
      <c r="M824" s="232"/>
      <c r="N824" s="232"/>
      <c r="O824" s="232"/>
      <c r="P824" s="232"/>
      <c r="Q824" s="232"/>
      <c r="R824" s="232"/>
      <c r="S824" s="232"/>
      <c r="T824" s="232"/>
      <c r="U824" s="232"/>
      <c r="V824" s="232"/>
      <c r="W824" s="232"/>
      <c r="X824" s="232"/>
      <c r="Y824" s="232"/>
      <c r="Z824" s="232"/>
      <c r="AA824" s="232"/>
      <c r="AB824" s="232"/>
      <c r="AC824" s="232"/>
      <c r="AD824" s="232"/>
      <c r="AE824" s="232"/>
      <c r="AF824" s="232"/>
      <c r="AG824" s="232"/>
      <c r="AH824" s="232"/>
      <c r="AI824" s="232"/>
      <c r="AJ824" s="232"/>
      <c r="AK824" s="232"/>
      <c r="AL824" s="232"/>
      <c r="AM824" s="232"/>
      <c r="AN824" s="232"/>
      <c r="AO824" s="232"/>
      <c r="AP824" s="232"/>
      <c r="AQ824" s="232"/>
      <c r="AR824" s="232"/>
      <c r="AS824" s="232"/>
      <c r="AT824" s="232"/>
      <c r="AU824" s="232"/>
      <c r="AV824" s="232"/>
      <c r="AW824" s="232"/>
      <c r="AX824" s="232"/>
      <c r="AY824" s="232"/>
      <c r="AZ824" s="232"/>
      <c r="BA824" s="232"/>
      <c r="BB824" s="232"/>
      <c r="BC824" s="232"/>
      <c r="BD824" s="232"/>
      <c r="BE824" s="232"/>
      <c r="BF824" s="232"/>
      <c r="BG824" s="232"/>
      <c r="BH824" s="232"/>
      <c r="BI824" s="232"/>
      <c r="BJ824" s="232"/>
      <c r="BK824" s="232"/>
      <c r="BL824" s="232"/>
      <c r="BM824" s="235"/>
    </row>
    <row r="825" spans="1:65">
      <c r="A825" s="30"/>
      <c r="B825" s="3" t="s">
        <v>87</v>
      </c>
      <c r="C825" s="29"/>
      <c r="D825" s="13">
        <v>3.145274468037719E-2</v>
      </c>
      <c r="E825" s="15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6"/>
    </row>
    <row r="826" spans="1:65">
      <c r="A826" s="30"/>
      <c r="B826" s="3" t="s">
        <v>270</v>
      </c>
      <c r="C826" s="29"/>
      <c r="D826" s="13">
        <v>0</v>
      </c>
      <c r="E826" s="15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6"/>
    </row>
    <row r="827" spans="1:65">
      <c r="A827" s="30"/>
      <c r="B827" s="46" t="s">
        <v>271</v>
      </c>
      <c r="C827" s="47"/>
      <c r="D827" s="45" t="s">
        <v>272</v>
      </c>
      <c r="E827" s="15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6"/>
    </row>
    <row r="828" spans="1:65">
      <c r="B828" s="31"/>
      <c r="C828" s="20"/>
      <c r="D828" s="20"/>
      <c r="BM828" s="56"/>
    </row>
    <row r="829" spans="1:65" ht="15">
      <c r="B829" s="8" t="s">
        <v>750</v>
      </c>
      <c r="BM829" s="28" t="s">
        <v>327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227</v>
      </c>
      <c r="E830" s="15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228</v>
      </c>
      <c r="C831" s="9" t="s">
        <v>228</v>
      </c>
      <c r="D831" s="155" t="s">
        <v>257</v>
      </c>
      <c r="E831" s="15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356</v>
      </c>
      <c r="E832" s="15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30">
        <v>13.9</v>
      </c>
      <c r="E834" s="231"/>
      <c r="F834" s="232"/>
      <c r="G834" s="232"/>
      <c r="H834" s="232"/>
      <c r="I834" s="232"/>
      <c r="J834" s="232"/>
      <c r="K834" s="232"/>
      <c r="L834" s="232"/>
      <c r="M834" s="232"/>
      <c r="N834" s="232"/>
      <c r="O834" s="232"/>
      <c r="P834" s="232"/>
      <c r="Q834" s="232"/>
      <c r="R834" s="232"/>
      <c r="S834" s="232"/>
      <c r="T834" s="232"/>
      <c r="U834" s="232"/>
      <c r="V834" s="232"/>
      <c r="W834" s="232"/>
      <c r="X834" s="232"/>
      <c r="Y834" s="232"/>
      <c r="Z834" s="232"/>
      <c r="AA834" s="232"/>
      <c r="AB834" s="232"/>
      <c r="AC834" s="232"/>
      <c r="AD834" s="232"/>
      <c r="AE834" s="232"/>
      <c r="AF834" s="232"/>
      <c r="AG834" s="232"/>
      <c r="AH834" s="232"/>
      <c r="AI834" s="232"/>
      <c r="AJ834" s="232"/>
      <c r="AK834" s="232"/>
      <c r="AL834" s="232"/>
      <c r="AM834" s="232"/>
      <c r="AN834" s="232"/>
      <c r="AO834" s="232"/>
      <c r="AP834" s="232"/>
      <c r="AQ834" s="232"/>
      <c r="AR834" s="232"/>
      <c r="AS834" s="232"/>
      <c r="AT834" s="232"/>
      <c r="AU834" s="232"/>
      <c r="AV834" s="232"/>
      <c r="AW834" s="232"/>
      <c r="AX834" s="232"/>
      <c r="AY834" s="232"/>
      <c r="AZ834" s="232"/>
      <c r="BA834" s="232"/>
      <c r="BB834" s="232"/>
      <c r="BC834" s="232"/>
      <c r="BD834" s="232"/>
      <c r="BE834" s="232"/>
      <c r="BF834" s="232"/>
      <c r="BG834" s="232"/>
      <c r="BH834" s="232"/>
      <c r="BI834" s="232"/>
      <c r="BJ834" s="232"/>
      <c r="BK834" s="232"/>
      <c r="BL834" s="232"/>
      <c r="BM834" s="233">
        <v>1</v>
      </c>
    </row>
    <row r="835" spans="1:65">
      <c r="A835" s="30"/>
      <c r="B835" s="19">
        <v>1</v>
      </c>
      <c r="C835" s="9">
        <v>2</v>
      </c>
      <c r="D835" s="234">
        <v>16.8</v>
      </c>
      <c r="E835" s="231"/>
      <c r="F835" s="232"/>
      <c r="G835" s="232"/>
      <c r="H835" s="232"/>
      <c r="I835" s="232"/>
      <c r="J835" s="232"/>
      <c r="K835" s="232"/>
      <c r="L835" s="232"/>
      <c r="M835" s="232"/>
      <c r="N835" s="232"/>
      <c r="O835" s="232"/>
      <c r="P835" s="232"/>
      <c r="Q835" s="232"/>
      <c r="R835" s="232"/>
      <c r="S835" s="232"/>
      <c r="T835" s="232"/>
      <c r="U835" s="232"/>
      <c r="V835" s="232"/>
      <c r="W835" s="232"/>
      <c r="X835" s="232"/>
      <c r="Y835" s="232"/>
      <c r="Z835" s="232"/>
      <c r="AA835" s="232"/>
      <c r="AB835" s="232"/>
      <c r="AC835" s="232"/>
      <c r="AD835" s="232"/>
      <c r="AE835" s="232"/>
      <c r="AF835" s="232"/>
      <c r="AG835" s="232"/>
      <c r="AH835" s="232"/>
      <c r="AI835" s="232"/>
      <c r="AJ835" s="232"/>
      <c r="AK835" s="232"/>
      <c r="AL835" s="232"/>
      <c r="AM835" s="232"/>
      <c r="AN835" s="232"/>
      <c r="AO835" s="232"/>
      <c r="AP835" s="232"/>
      <c r="AQ835" s="232"/>
      <c r="AR835" s="232"/>
      <c r="AS835" s="232"/>
      <c r="AT835" s="232"/>
      <c r="AU835" s="232"/>
      <c r="AV835" s="232"/>
      <c r="AW835" s="232"/>
      <c r="AX835" s="232"/>
      <c r="AY835" s="232"/>
      <c r="AZ835" s="232"/>
      <c r="BA835" s="232"/>
      <c r="BB835" s="232"/>
      <c r="BC835" s="232"/>
      <c r="BD835" s="232"/>
      <c r="BE835" s="232"/>
      <c r="BF835" s="232"/>
      <c r="BG835" s="232"/>
      <c r="BH835" s="232"/>
      <c r="BI835" s="232"/>
      <c r="BJ835" s="232"/>
      <c r="BK835" s="232"/>
      <c r="BL835" s="232"/>
      <c r="BM835" s="233">
        <v>35</v>
      </c>
    </row>
    <row r="836" spans="1:65">
      <c r="A836" s="30"/>
      <c r="B836" s="19">
        <v>1</v>
      </c>
      <c r="C836" s="9">
        <v>3</v>
      </c>
      <c r="D836" s="234">
        <v>16.3</v>
      </c>
      <c r="E836" s="231"/>
      <c r="F836" s="232"/>
      <c r="G836" s="232"/>
      <c r="H836" s="232"/>
      <c r="I836" s="232"/>
      <c r="J836" s="232"/>
      <c r="K836" s="232"/>
      <c r="L836" s="232"/>
      <c r="M836" s="232"/>
      <c r="N836" s="232"/>
      <c r="O836" s="232"/>
      <c r="P836" s="232"/>
      <c r="Q836" s="232"/>
      <c r="R836" s="232"/>
      <c r="S836" s="232"/>
      <c r="T836" s="232"/>
      <c r="U836" s="232"/>
      <c r="V836" s="232"/>
      <c r="W836" s="232"/>
      <c r="X836" s="232"/>
      <c r="Y836" s="232"/>
      <c r="Z836" s="232"/>
      <c r="AA836" s="232"/>
      <c r="AB836" s="232"/>
      <c r="AC836" s="232"/>
      <c r="AD836" s="232"/>
      <c r="AE836" s="232"/>
      <c r="AF836" s="232"/>
      <c r="AG836" s="232"/>
      <c r="AH836" s="232"/>
      <c r="AI836" s="232"/>
      <c r="AJ836" s="232"/>
      <c r="AK836" s="232"/>
      <c r="AL836" s="232"/>
      <c r="AM836" s="232"/>
      <c r="AN836" s="232"/>
      <c r="AO836" s="232"/>
      <c r="AP836" s="232"/>
      <c r="AQ836" s="232"/>
      <c r="AR836" s="232"/>
      <c r="AS836" s="232"/>
      <c r="AT836" s="232"/>
      <c r="AU836" s="232"/>
      <c r="AV836" s="232"/>
      <c r="AW836" s="232"/>
      <c r="AX836" s="232"/>
      <c r="AY836" s="232"/>
      <c r="AZ836" s="232"/>
      <c r="BA836" s="232"/>
      <c r="BB836" s="232"/>
      <c r="BC836" s="232"/>
      <c r="BD836" s="232"/>
      <c r="BE836" s="232"/>
      <c r="BF836" s="232"/>
      <c r="BG836" s="232"/>
      <c r="BH836" s="232"/>
      <c r="BI836" s="232"/>
      <c r="BJ836" s="232"/>
      <c r="BK836" s="232"/>
      <c r="BL836" s="232"/>
      <c r="BM836" s="233">
        <v>16</v>
      </c>
    </row>
    <row r="837" spans="1:65">
      <c r="A837" s="30"/>
      <c r="B837" s="19">
        <v>1</v>
      </c>
      <c r="C837" s="9">
        <v>4</v>
      </c>
      <c r="D837" s="234">
        <v>16.7</v>
      </c>
      <c r="E837" s="231"/>
      <c r="F837" s="232"/>
      <c r="G837" s="232"/>
      <c r="H837" s="232"/>
      <c r="I837" s="232"/>
      <c r="J837" s="232"/>
      <c r="K837" s="232"/>
      <c r="L837" s="232"/>
      <c r="M837" s="232"/>
      <c r="N837" s="232"/>
      <c r="O837" s="232"/>
      <c r="P837" s="232"/>
      <c r="Q837" s="232"/>
      <c r="R837" s="232"/>
      <c r="S837" s="232"/>
      <c r="T837" s="232"/>
      <c r="U837" s="232"/>
      <c r="V837" s="232"/>
      <c r="W837" s="232"/>
      <c r="X837" s="232"/>
      <c r="Y837" s="232"/>
      <c r="Z837" s="232"/>
      <c r="AA837" s="232"/>
      <c r="AB837" s="232"/>
      <c r="AC837" s="232"/>
      <c r="AD837" s="232"/>
      <c r="AE837" s="232"/>
      <c r="AF837" s="232"/>
      <c r="AG837" s="232"/>
      <c r="AH837" s="232"/>
      <c r="AI837" s="232"/>
      <c r="AJ837" s="232"/>
      <c r="AK837" s="232"/>
      <c r="AL837" s="232"/>
      <c r="AM837" s="232"/>
      <c r="AN837" s="232"/>
      <c r="AO837" s="232"/>
      <c r="AP837" s="232"/>
      <c r="AQ837" s="232"/>
      <c r="AR837" s="232"/>
      <c r="AS837" s="232"/>
      <c r="AT837" s="232"/>
      <c r="AU837" s="232"/>
      <c r="AV837" s="232"/>
      <c r="AW837" s="232"/>
      <c r="AX837" s="232"/>
      <c r="AY837" s="232"/>
      <c r="AZ837" s="232"/>
      <c r="BA837" s="232"/>
      <c r="BB837" s="232"/>
      <c r="BC837" s="232"/>
      <c r="BD837" s="232"/>
      <c r="BE837" s="232"/>
      <c r="BF837" s="232"/>
      <c r="BG837" s="232"/>
      <c r="BH837" s="232"/>
      <c r="BI837" s="232"/>
      <c r="BJ837" s="232"/>
      <c r="BK837" s="232"/>
      <c r="BL837" s="232"/>
      <c r="BM837" s="233">
        <v>15.716666666666701</v>
      </c>
    </row>
    <row r="838" spans="1:65">
      <c r="A838" s="30"/>
      <c r="B838" s="19">
        <v>1</v>
      </c>
      <c r="C838" s="9">
        <v>5</v>
      </c>
      <c r="D838" s="234">
        <v>16.600000000000001</v>
      </c>
      <c r="E838" s="231"/>
      <c r="F838" s="232"/>
      <c r="G838" s="232"/>
      <c r="H838" s="232"/>
      <c r="I838" s="232"/>
      <c r="J838" s="232"/>
      <c r="K838" s="232"/>
      <c r="L838" s="232"/>
      <c r="M838" s="232"/>
      <c r="N838" s="232"/>
      <c r="O838" s="232"/>
      <c r="P838" s="232"/>
      <c r="Q838" s="232"/>
      <c r="R838" s="232"/>
      <c r="S838" s="232"/>
      <c r="T838" s="232"/>
      <c r="U838" s="232"/>
      <c r="V838" s="232"/>
      <c r="W838" s="232"/>
      <c r="X838" s="232"/>
      <c r="Y838" s="232"/>
      <c r="Z838" s="232"/>
      <c r="AA838" s="232"/>
      <c r="AB838" s="232"/>
      <c r="AC838" s="232"/>
      <c r="AD838" s="232"/>
      <c r="AE838" s="232"/>
      <c r="AF838" s="232"/>
      <c r="AG838" s="232"/>
      <c r="AH838" s="232"/>
      <c r="AI838" s="232"/>
      <c r="AJ838" s="232"/>
      <c r="AK838" s="232"/>
      <c r="AL838" s="232"/>
      <c r="AM838" s="232"/>
      <c r="AN838" s="232"/>
      <c r="AO838" s="232"/>
      <c r="AP838" s="232"/>
      <c r="AQ838" s="232"/>
      <c r="AR838" s="232"/>
      <c r="AS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F838" s="232"/>
      <c r="BG838" s="232"/>
      <c r="BH838" s="232"/>
      <c r="BI838" s="232"/>
      <c r="BJ838" s="232"/>
      <c r="BK838" s="232"/>
      <c r="BL838" s="232"/>
      <c r="BM838" s="233">
        <v>58</v>
      </c>
    </row>
    <row r="839" spans="1:65">
      <c r="A839" s="30"/>
      <c r="B839" s="19">
        <v>1</v>
      </c>
      <c r="C839" s="9">
        <v>6</v>
      </c>
      <c r="D839" s="234">
        <v>14</v>
      </c>
      <c r="E839" s="231"/>
      <c r="F839" s="232"/>
      <c r="G839" s="232"/>
      <c r="H839" s="232"/>
      <c r="I839" s="232"/>
      <c r="J839" s="232"/>
      <c r="K839" s="232"/>
      <c r="L839" s="232"/>
      <c r="M839" s="232"/>
      <c r="N839" s="232"/>
      <c r="O839" s="232"/>
      <c r="P839" s="232"/>
      <c r="Q839" s="232"/>
      <c r="R839" s="232"/>
      <c r="S839" s="232"/>
      <c r="T839" s="232"/>
      <c r="U839" s="232"/>
      <c r="V839" s="232"/>
      <c r="W839" s="232"/>
      <c r="X839" s="232"/>
      <c r="Y839" s="232"/>
      <c r="Z839" s="232"/>
      <c r="AA839" s="232"/>
      <c r="AB839" s="232"/>
      <c r="AC839" s="232"/>
      <c r="AD839" s="232"/>
      <c r="AE839" s="232"/>
      <c r="AF839" s="232"/>
      <c r="AG839" s="232"/>
      <c r="AH839" s="232"/>
      <c r="AI839" s="232"/>
      <c r="AJ839" s="232"/>
      <c r="AK839" s="232"/>
      <c r="AL839" s="232"/>
      <c r="AM839" s="232"/>
      <c r="AN839" s="232"/>
      <c r="AO839" s="232"/>
      <c r="AP839" s="232"/>
      <c r="AQ839" s="232"/>
      <c r="AR839" s="232"/>
      <c r="AS839" s="232"/>
      <c r="AT839" s="232"/>
      <c r="AU839" s="232"/>
      <c r="AV839" s="232"/>
      <c r="AW839" s="232"/>
      <c r="AX839" s="232"/>
      <c r="AY839" s="232"/>
      <c r="AZ839" s="232"/>
      <c r="BA839" s="232"/>
      <c r="BB839" s="232"/>
      <c r="BC839" s="232"/>
      <c r="BD839" s="232"/>
      <c r="BE839" s="232"/>
      <c r="BF839" s="232"/>
      <c r="BG839" s="232"/>
      <c r="BH839" s="232"/>
      <c r="BI839" s="232"/>
      <c r="BJ839" s="232"/>
      <c r="BK839" s="232"/>
      <c r="BL839" s="232"/>
      <c r="BM839" s="235"/>
    </row>
    <row r="840" spans="1:65">
      <c r="A840" s="30"/>
      <c r="B840" s="20" t="s">
        <v>267</v>
      </c>
      <c r="C840" s="12"/>
      <c r="D840" s="236">
        <v>15.716666666666669</v>
      </c>
      <c r="E840" s="231"/>
      <c r="F840" s="232"/>
      <c r="G840" s="232"/>
      <c r="H840" s="232"/>
      <c r="I840" s="232"/>
      <c r="J840" s="232"/>
      <c r="K840" s="232"/>
      <c r="L840" s="232"/>
      <c r="M840" s="232"/>
      <c r="N840" s="232"/>
      <c r="O840" s="232"/>
      <c r="P840" s="232"/>
      <c r="Q840" s="232"/>
      <c r="R840" s="232"/>
      <c r="S840" s="232"/>
      <c r="T840" s="232"/>
      <c r="U840" s="232"/>
      <c r="V840" s="232"/>
      <c r="W840" s="232"/>
      <c r="X840" s="232"/>
      <c r="Y840" s="232"/>
      <c r="Z840" s="232"/>
      <c r="AA840" s="232"/>
      <c r="AB840" s="232"/>
      <c r="AC840" s="232"/>
      <c r="AD840" s="232"/>
      <c r="AE840" s="232"/>
      <c r="AF840" s="232"/>
      <c r="AG840" s="232"/>
      <c r="AH840" s="232"/>
      <c r="AI840" s="232"/>
      <c r="AJ840" s="232"/>
      <c r="AK840" s="232"/>
      <c r="AL840" s="232"/>
      <c r="AM840" s="232"/>
      <c r="AN840" s="232"/>
      <c r="AO840" s="232"/>
      <c r="AP840" s="232"/>
      <c r="AQ840" s="232"/>
      <c r="AR840" s="232"/>
      <c r="AS840" s="232"/>
      <c r="AT840" s="232"/>
      <c r="AU840" s="232"/>
      <c r="AV840" s="232"/>
      <c r="AW840" s="232"/>
      <c r="AX840" s="232"/>
      <c r="AY840" s="232"/>
      <c r="AZ840" s="232"/>
      <c r="BA840" s="232"/>
      <c r="BB840" s="232"/>
      <c r="BC840" s="232"/>
      <c r="BD840" s="232"/>
      <c r="BE840" s="232"/>
      <c r="BF840" s="232"/>
      <c r="BG840" s="232"/>
      <c r="BH840" s="232"/>
      <c r="BI840" s="232"/>
      <c r="BJ840" s="232"/>
      <c r="BK840" s="232"/>
      <c r="BL840" s="232"/>
      <c r="BM840" s="235"/>
    </row>
    <row r="841" spans="1:65">
      <c r="A841" s="30"/>
      <c r="B841" s="3" t="s">
        <v>268</v>
      </c>
      <c r="C841" s="29"/>
      <c r="D841" s="234">
        <v>16.450000000000003</v>
      </c>
      <c r="E841" s="231"/>
      <c r="F841" s="232"/>
      <c r="G841" s="232"/>
      <c r="H841" s="232"/>
      <c r="I841" s="232"/>
      <c r="J841" s="232"/>
      <c r="K841" s="232"/>
      <c r="L841" s="232"/>
      <c r="M841" s="232"/>
      <c r="N841" s="232"/>
      <c r="O841" s="232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  <c r="AA841" s="232"/>
      <c r="AB841" s="232"/>
      <c r="AC841" s="232"/>
      <c r="AD841" s="232"/>
      <c r="AE841" s="232"/>
      <c r="AF841" s="232"/>
      <c r="AG841" s="232"/>
      <c r="AH841" s="232"/>
      <c r="AI841" s="232"/>
      <c r="AJ841" s="232"/>
      <c r="AK841" s="232"/>
      <c r="AL841" s="232"/>
      <c r="AM841" s="232"/>
      <c r="AN841" s="232"/>
      <c r="AO841" s="232"/>
      <c r="AP841" s="232"/>
      <c r="AQ841" s="232"/>
      <c r="AR841" s="232"/>
      <c r="AS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F841" s="232"/>
      <c r="BG841" s="232"/>
      <c r="BH841" s="232"/>
      <c r="BI841" s="232"/>
      <c r="BJ841" s="232"/>
      <c r="BK841" s="232"/>
      <c r="BL841" s="232"/>
      <c r="BM841" s="235"/>
    </row>
    <row r="842" spans="1:65">
      <c r="A842" s="30"/>
      <c r="B842" s="3" t="s">
        <v>269</v>
      </c>
      <c r="C842" s="29"/>
      <c r="D842" s="234">
        <v>1.3790093062291737</v>
      </c>
      <c r="E842" s="231"/>
      <c r="F842" s="232"/>
      <c r="G842" s="232"/>
      <c r="H842" s="232"/>
      <c r="I842" s="232"/>
      <c r="J842" s="232"/>
      <c r="K842" s="232"/>
      <c r="L842" s="232"/>
      <c r="M842" s="232"/>
      <c r="N842" s="232"/>
      <c r="O842" s="232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  <c r="AA842" s="232"/>
      <c r="AB842" s="232"/>
      <c r="AC842" s="232"/>
      <c r="AD842" s="232"/>
      <c r="AE842" s="232"/>
      <c r="AF842" s="232"/>
      <c r="AG842" s="232"/>
      <c r="AH842" s="232"/>
      <c r="AI842" s="232"/>
      <c r="AJ842" s="232"/>
      <c r="AK842" s="232"/>
      <c r="AL842" s="232"/>
      <c r="AM842" s="232"/>
      <c r="AN842" s="232"/>
      <c r="AO842" s="232"/>
      <c r="AP842" s="232"/>
      <c r="AQ842" s="232"/>
      <c r="AR842" s="232"/>
      <c r="AS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F842" s="232"/>
      <c r="BG842" s="232"/>
      <c r="BH842" s="232"/>
      <c r="BI842" s="232"/>
      <c r="BJ842" s="232"/>
      <c r="BK842" s="232"/>
      <c r="BL842" s="232"/>
      <c r="BM842" s="235"/>
    </row>
    <row r="843" spans="1:65">
      <c r="A843" s="30"/>
      <c r="B843" s="3" t="s">
        <v>87</v>
      </c>
      <c r="C843" s="29"/>
      <c r="D843" s="13">
        <v>8.7741843450424614E-2</v>
      </c>
      <c r="E843" s="15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6"/>
    </row>
    <row r="844" spans="1:65">
      <c r="A844" s="30"/>
      <c r="B844" s="3" t="s">
        <v>270</v>
      </c>
      <c r="C844" s="29"/>
      <c r="D844" s="13">
        <v>-1.9984014443252818E-15</v>
      </c>
      <c r="E844" s="15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6"/>
    </row>
    <row r="845" spans="1:65">
      <c r="A845" s="30"/>
      <c r="B845" s="46" t="s">
        <v>271</v>
      </c>
      <c r="C845" s="47"/>
      <c r="D845" s="45" t="s">
        <v>272</v>
      </c>
      <c r="E845" s="15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6"/>
    </row>
    <row r="846" spans="1:65">
      <c r="B846" s="31"/>
      <c r="C846" s="20"/>
      <c r="D846" s="20"/>
      <c r="BM846" s="56"/>
    </row>
    <row r="847" spans="1:65" ht="15">
      <c r="B847" s="8" t="s">
        <v>751</v>
      </c>
      <c r="BM847" s="28" t="s">
        <v>327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227</v>
      </c>
      <c r="E848" s="15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228</v>
      </c>
      <c r="C849" s="9" t="s">
        <v>228</v>
      </c>
      <c r="D849" s="155" t="s">
        <v>257</v>
      </c>
      <c r="E849" s="15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356</v>
      </c>
      <c r="E850" s="15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1">
        <v>0.9900000000000001</v>
      </c>
      <c r="E852" s="15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1.08</v>
      </c>
      <c r="E853" s="15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1.06</v>
      </c>
      <c r="E854" s="15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1.05</v>
      </c>
      <c r="E855" s="15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1.03833333333333</v>
      </c>
    </row>
    <row r="856" spans="1:65">
      <c r="A856" s="30"/>
      <c r="B856" s="19">
        <v>1</v>
      </c>
      <c r="C856" s="9">
        <v>5</v>
      </c>
      <c r="D856" s="11">
        <v>1.06</v>
      </c>
      <c r="E856" s="15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59</v>
      </c>
    </row>
    <row r="857" spans="1:65">
      <c r="A857" s="30"/>
      <c r="B857" s="19">
        <v>1</v>
      </c>
      <c r="C857" s="9">
        <v>6</v>
      </c>
      <c r="D857" s="11">
        <v>0.9900000000000001</v>
      </c>
      <c r="E857" s="15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20" t="s">
        <v>267</v>
      </c>
      <c r="C858" s="12"/>
      <c r="D858" s="22">
        <v>1.0383333333333333</v>
      </c>
      <c r="E858" s="15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6"/>
    </row>
    <row r="859" spans="1:65">
      <c r="A859" s="30"/>
      <c r="B859" s="3" t="s">
        <v>268</v>
      </c>
      <c r="C859" s="29"/>
      <c r="D859" s="11">
        <v>1.0550000000000002</v>
      </c>
      <c r="E859" s="15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6"/>
    </row>
    <row r="860" spans="1:65">
      <c r="A860" s="30"/>
      <c r="B860" s="3" t="s">
        <v>269</v>
      </c>
      <c r="C860" s="29"/>
      <c r="D860" s="23">
        <v>3.8686776379877719E-2</v>
      </c>
      <c r="E860" s="15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6"/>
    </row>
    <row r="861" spans="1:65">
      <c r="A861" s="30"/>
      <c r="B861" s="3" t="s">
        <v>87</v>
      </c>
      <c r="C861" s="29"/>
      <c r="D861" s="13">
        <v>3.7258532629095717E-2</v>
      </c>
      <c r="E861" s="15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6"/>
    </row>
    <row r="862" spans="1:65">
      <c r="A862" s="30"/>
      <c r="B862" s="3" t="s">
        <v>270</v>
      </c>
      <c r="C862" s="29"/>
      <c r="D862" s="13">
        <v>3.1086244689504383E-15</v>
      </c>
      <c r="E862" s="15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6"/>
    </row>
    <row r="863" spans="1:65">
      <c r="A863" s="30"/>
      <c r="B863" s="46" t="s">
        <v>271</v>
      </c>
      <c r="C863" s="47"/>
      <c r="D863" s="45" t="s">
        <v>272</v>
      </c>
      <c r="E863" s="15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6"/>
    </row>
    <row r="864" spans="1:65">
      <c r="B864" s="31"/>
      <c r="C864" s="20"/>
      <c r="D864" s="20"/>
      <c r="BM864" s="56"/>
    </row>
    <row r="865" spans="1:65" ht="15">
      <c r="B865" s="8" t="s">
        <v>752</v>
      </c>
      <c r="BM865" s="28" t="s">
        <v>327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227</v>
      </c>
      <c r="E866" s="15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228</v>
      </c>
      <c r="C867" s="9" t="s">
        <v>228</v>
      </c>
      <c r="D867" s="155" t="s">
        <v>257</v>
      </c>
      <c r="E867" s="15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356</v>
      </c>
      <c r="E868" s="15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19">
        <v>81</v>
      </c>
      <c r="E870" s="222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  <c r="AA870" s="223"/>
      <c r="AB870" s="223"/>
      <c r="AC870" s="223"/>
      <c r="AD870" s="223"/>
      <c r="AE870" s="223"/>
      <c r="AF870" s="223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24">
        <v>1</v>
      </c>
    </row>
    <row r="871" spans="1:65">
      <c r="A871" s="30"/>
      <c r="B871" s="19">
        <v>1</v>
      </c>
      <c r="C871" s="9">
        <v>2</v>
      </c>
      <c r="D871" s="225">
        <v>92</v>
      </c>
      <c r="E871" s="222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  <c r="AA871" s="223"/>
      <c r="AB871" s="223"/>
      <c r="AC871" s="223"/>
      <c r="AD871" s="223"/>
      <c r="AE871" s="223"/>
      <c r="AF871" s="223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4">
        <v>17</v>
      </c>
    </row>
    <row r="872" spans="1:65">
      <c r="A872" s="30"/>
      <c r="B872" s="19">
        <v>1</v>
      </c>
      <c r="C872" s="9">
        <v>3</v>
      </c>
      <c r="D872" s="225">
        <v>92</v>
      </c>
      <c r="E872" s="222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  <c r="AA872" s="223"/>
      <c r="AB872" s="223"/>
      <c r="AC872" s="223"/>
      <c r="AD872" s="223"/>
      <c r="AE872" s="223"/>
      <c r="AF872" s="223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4">
        <v>16</v>
      </c>
    </row>
    <row r="873" spans="1:65">
      <c r="A873" s="30"/>
      <c r="B873" s="19">
        <v>1</v>
      </c>
      <c r="C873" s="9">
        <v>4</v>
      </c>
      <c r="D873" s="225">
        <v>106</v>
      </c>
      <c r="E873" s="222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4">
        <v>91.6666666666667</v>
      </c>
    </row>
    <row r="874" spans="1:65">
      <c r="A874" s="30"/>
      <c r="B874" s="19">
        <v>1</v>
      </c>
      <c r="C874" s="9">
        <v>5</v>
      </c>
      <c r="D874" s="225">
        <v>96</v>
      </c>
      <c r="E874" s="222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  <c r="AA874" s="223"/>
      <c r="AB874" s="223"/>
      <c r="AC874" s="223"/>
      <c r="AD874" s="223"/>
      <c r="AE874" s="223"/>
      <c r="AF874" s="223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4">
        <v>60</v>
      </c>
    </row>
    <row r="875" spans="1:65">
      <c r="A875" s="30"/>
      <c r="B875" s="19">
        <v>1</v>
      </c>
      <c r="C875" s="9">
        <v>6</v>
      </c>
      <c r="D875" s="225">
        <v>83</v>
      </c>
      <c r="E875" s="222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  <c r="AA875" s="223"/>
      <c r="AB875" s="223"/>
      <c r="AC875" s="223"/>
      <c r="AD875" s="223"/>
      <c r="AE875" s="223"/>
      <c r="AF875" s="223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8"/>
    </row>
    <row r="876" spans="1:65">
      <c r="A876" s="30"/>
      <c r="B876" s="20" t="s">
        <v>267</v>
      </c>
      <c r="C876" s="12"/>
      <c r="D876" s="229">
        <v>91.666666666666671</v>
      </c>
      <c r="E876" s="222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  <c r="AA876" s="223"/>
      <c r="AB876" s="223"/>
      <c r="AC876" s="223"/>
      <c r="AD876" s="223"/>
      <c r="AE876" s="223"/>
      <c r="AF876" s="223"/>
      <c r="AG876" s="223"/>
      <c r="AH876" s="223"/>
      <c r="AI876" s="223"/>
      <c r="AJ876" s="223"/>
      <c r="AK876" s="223"/>
      <c r="AL876" s="223"/>
      <c r="AM876" s="223"/>
      <c r="AN876" s="223"/>
      <c r="AO876" s="223"/>
      <c r="AP876" s="223"/>
      <c r="AQ876" s="223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228"/>
    </row>
    <row r="877" spans="1:65">
      <c r="A877" s="30"/>
      <c r="B877" s="3" t="s">
        <v>268</v>
      </c>
      <c r="C877" s="29"/>
      <c r="D877" s="225">
        <v>92</v>
      </c>
      <c r="E877" s="222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  <c r="AA877" s="223"/>
      <c r="AB877" s="223"/>
      <c r="AC877" s="223"/>
      <c r="AD877" s="223"/>
      <c r="AE877" s="223"/>
      <c r="AF877" s="223"/>
      <c r="AG877" s="223"/>
      <c r="AH877" s="223"/>
      <c r="AI877" s="223"/>
      <c r="AJ877" s="223"/>
      <c r="AK877" s="223"/>
      <c r="AL877" s="223"/>
      <c r="AM877" s="223"/>
      <c r="AN877" s="223"/>
      <c r="AO877" s="223"/>
      <c r="AP877" s="223"/>
      <c r="AQ877" s="223"/>
      <c r="AR877" s="223"/>
      <c r="AS877" s="223"/>
      <c r="AT877" s="223"/>
      <c r="AU877" s="223"/>
      <c r="AV877" s="223"/>
      <c r="AW877" s="223"/>
      <c r="AX877" s="223"/>
      <c r="AY877" s="223"/>
      <c r="AZ877" s="223"/>
      <c r="BA877" s="223"/>
      <c r="BB877" s="223"/>
      <c r="BC877" s="223"/>
      <c r="BD877" s="223"/>
      <c r="BE877" s="223"/>
      <c r="BF877" s="223"/>
      <c r="BG877" s="223"/>
      <c r="BH877" s="223"/>
      <c r="BI877" s="223"/>
      <c r="BJ877" s="223"/>
      <c r="BK877" s="223"/>
      <c r="BL877" s="223"/>
      <c r="BM877" s="228"/>
    </row>
    <row r="878" spans="1:65">
      <c r="A878" s="30"/>
      <c r="B878" s="3" t="s">
        <v>269</v>
      </c>
      <c r="C878" s="29"/>
      <c r="D878" s="225">
        <v>9.0921211313239034</v>
      </c>
      <c r="E878" s="222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  <c r="AL878" s="223"/>
      <c r="AM878" s="223"/>
      <c r="AN878" s="223"/>
      <c r="AO878" s="223"/>
      <c r="AP878" s="223"/>
      <c r="AQ878" s="223"/>
      <c r="AR878" s="223"/>
      <c r="AS878" s="223"/>
      <c r="AT878" s="223"/>
      <c r="AU878" s="223"/>
      <c r="AV878" s="223"/>
      <c r="AW878" s="223"/>
      <c r="AX878" s="223"/>
      <c r="AY878" s="223"/>
      <c r="AZ878" s="223"/>
      <c r="BA878" s="223"/>
      <c r="BB878" s="223"/>
      <c r="BC878" s="223"/>
      <c r="BD878" s="223"/>
      <c r="BE878" s="223"/>
      <c r="BF878" s="223"/>
      <c r="BG878" s="223"/>
      <c r="BH878" s="223"/>
      <c r="BI878" s="223"/>
      <c r="BJ878" s="223"/>
      <c r="BK878" s="223"/>
      <c r="BL878" s="223"/>
      <c r="BM878" s="228"/>
    </row>
    <row r="879" spans="1:65">
      <c r="A879" s="30"/>
      <c r="B879" s="3" t="s">
        <v>87</v>
      </c>
      <c r="C879" s="29"/>
      <c r="D879" s="13">
        <v>9.9186775978078942E-2</v>
      </c>
      <c r="E879" s="15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6"/>
    </row>
    <row r="880" spans="1:65">
      <c r="A880" s="30"/>
      <c r="B880" s="3" t="s">
        <v>270</v>
      </c>
      <c r="C880" s="29"/>
      <c r="D880" s="13">
        <v>-3.3306690738754696E-16</v>
      </c>
      <c r="E880" s="15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6"/>
    </row>
    <row r="881" spans="1:65">
      <c r="A881" s="30"/>
      <c r="B881" s="46" t="s">
        <v>271</v>
      </c>
      <c r="C881" s="47"/>
      <c r="D881" s="45" t="s">
        <v>272</v>
      </c>
      <c r="E881" s="15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6"/>
    </row>
    <row r="882" spans="1:65">
      <c r="B882" s="31"/>
      <c r="C882" s="20"/>
      <c r="D882" s="20"/>
      <c r="BM882" s="56"/>
    </row>
    <row r="883" spans="1:65" ht="15">
      <c r="B883" s="8" t="s">
        <v>753</v>
      </c>
      <c r="BM883" s="28" t="s">
        <v>327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227</v>
      </c>
      <c r="E884" s="15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228</v>
      </c>
      <c r="C885" s="9" t="s">
        <v>228</v>
      </c>
      <c r="D885" s="155" t="s">
        <v>257</v>
      </c>
      <c r="E885" s="15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357</v>
      </c>
      <c r="E886" s="15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19">
        <v>54</v>
      </c>
      <c r="E888" s="222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  <c r="AA888" s="223"/>
      <c r="AB888" s="223"/>
      <c r="AC888" s="223"/>
      <c r="AD888" s="223"/>
      <c r="AE888" s="223"/>
      <c r="AF888" s="223"/>
      <c r="AG888" s="223"/>
      <c r="AH888" s="223"/>
      <c r="AI888" s="223"/>
      <c r="AJ888" s="223"/>
      <c r="AK888" s="223"/>
      <c r="AL888" s="223"/>
      <c r="AM888" s="223"/>
      <c r="AN888" s="223"/>
      <c r="AO888" s="223"/>
      <c r="AP888" s="223"/>
      <c r="AQ888" s="223"/>
      <c r="AR888" s="223"/>
      <c r="AS888" s="223"/>
      <c r="AT888" s="223"/>
      <c r="AU888" s="223"/>
      <c r="AV888" s="223"/>
      <c r="AW888" s="223"/>
      <c r="AX888" s="223"/>
      <c r="AY888" s="223"/>
      <c r="AZ888" s="223"/>
      <c r="BA888" s="223"/>
      <c r="BB888" s="223"/>
      <c r="BC888" s="223"/>
      <c r="BD888" s="223"/>
      <c r="BE888" s="223"/>
      <c r="BF888" s="223"/>
      <c r="BG888" s="223"/>
      <c r="BH888" s="223"/>
      <c r="BI888" s="223"/>
      <c r="BJ888" s="223"/>
      <c r="BK888" s="223"/>
      <c r="BL888" s="223"/>
      <c r="BM888" s="224">
        <v>1</v>
      </c>
    </row>
    <row r="889" spans="1:65">
      <c r="A889" s="30"/>
      <c r="B889" s="19">
        <v>1</v>
      </c>
      <c r="C889" s="9">
        <v>2</v>
      </c>
      <c r="D889" s="225">
        <v>56</v>
      </c>
      <c r="E889" s="222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  <c r="AA889" s="223"/>
      <c r="AB889" s="223"/>
      <c r="AC889" s="223"/>
      <c r="AD889" s="223"/>
      <c r="AE889" s="223"/>
      <c r="AF889" s="223"/>
      <c r="AG889" s="223"/>
      <c r="AH889" s="223"/>
      <c r="AI889" s="223"/>
      <c r="AJ889" s="223"/>
      <c r="AK889" s="223"/>
      <c r="AL889" s="223"/>
      <c r="AM889" s="223"/>
      <c r="AN889" s="223"/>
      <c r="AO889" s="223"/>
      <c r="AP889" s="223"/>
      <c r="AQ889" s="223"/>
      <c r="AR889" s="223"/>
      <c r="AS889" s="223"/>
      <c r="AT889" s="223"/>
      <c r="AU889" s="223"/>
      <c r="AV889" s="223"/>
      <c r="AW889" s="223"/>
      <c r="AX889" s="223"/>
      <c r="AY889" s="223"/>
      <c r="AZ889" s="223"/>
      <c r="BA889" s="223"/>
      <c r="BB889" s="223"/>
      <c r="BC889" s="223"/>
      <c r="BD889" s="223"/>
      <c r="BE889" s="223"/>
      <c r="BF889" s="223"/>
      <c r="BG889" s="223"/>
      <c r="BH889" s="223"/>
      <c r="BI889" s="223"/>
      <c r="BJ889" s="223"/>
      <c r="BK889" s="223"/>
      <c r="BL889" s="223"/>
      <c r="BM889" s="224">
        <v>18</v>
      </c>
    </row>
    <row r="890" spans="1:65">
      <c r="A890" s="30"/>
      <c r="B890" s="19">
        <v>1</v>
      </c>
      <c r="C890" s="9">
        <v>3</v>
      </c>
      <c r="D890" s="225">
        <v>73</v>
      </c>
      <c r="E890" s="222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4">
        <v>16</v>
      </c>
    </row>
    <row r="891" spans="1:65">
      <c r="A891" s="30"/>
      <c r="B891" s="19">
        <v>1</v>
      </c>
      <c r="C891" s="9">
        <v>4</v>
      </c>
      <c r="D891" s="225">
        <v>57</v>
      </c>
      <c r="E891" s="222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  <c r="AA891" s="223"/>
      <c r="AB891" s="223"/>
      <c r="AC891" s="223"/>
      <c r="AD891" s="223"/>
      <c r="AE891" s="223"/>
      <c r="AF891" s="223"/>
      <c r="AG891" s="223"/>
      <c r="AH891" s="223"/>
      <c r="AI891" s="223"/>
      <c r="AJ891" s="223"/>
      <c r="AK891" s="223"/>
      <c r="AL891" s="223"/>
      <c r="AM891" s="223"/>
      <c r="AN891" s="223"/>
      <c r="AO891" s="223"/>
      <c r="AP891" s="223"/>
      <c r="AQ891" s="223"/>
      <c r="AR891" s="223"/>
      <c r="AS891" s="223"/>
      <c r="AT891" s="223"/>
      <c r="AU891" s="223"/>
      <c r="AV891" s="223"/>
      <c r="AW891" s="223"/>
      <c r="AX891" s="223"/>
      <c r="AY891" s="223"/>
      <c r="AZ891" s="223"/>
      <c r="BA891" s="223"/>
      <c r="BB891" s="223"/>
      <c r="BC891" s="223"/>
      <c r="BD891" s="223"/>
      <c r="BE891" s="223"/>
      <c r="BF891" s="223"/>
      <c r="BG891" s="223"/>
      <c r="BH891" s="223"/>
      <c r="BI891" s="223"/>
      <c r="BJ891" s="223"/>
      <c r="BK891" s="223"/>
      <c r="BL891" s="223"/>
      <c r="BM891" s="224">
        <v>58.3333333333333</v>
      </c>
    </row>
    <row r="892" spans="1:65">
      <c r="A892" s="30"/>
      <c r="B892" s="19">
        <v>1</v>
      </c>
      <c r="C892" s="9">
        <v>5</v>
      </c>
      <c r="D892" s="225">
        <v>56</v>
      </c>
      <c r="E892" s="222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  <c r="AA892" s="223"/>
      <c r="AB892" s="223"/>
      <c r="AC892" s="223"/>
      <c r="AD892" s="223"/>
      <c r="AE892" s="223"/>
      <c r="AF892" s="223"/>
      <c r="AG892" s="223"/>
      <c r="AH892" s="223"/>
      <c r="AI892" s="223"/>
      <c r="AJ892" s="223"/>
      <c r="AK892" s="223"/>
      <c r="AL892" s="223"/>
      <c r="AM892" s="223"/>
      <c r="AN892" s="223"/>
      <c r="AO892" s="223"/>
      <c r="AP892" s="223"/>
      <c r="AQ892" s="223"/>
      <c r="AR892" s="223"/>
      <c r="AS892" s="223"/>
      <c r="AT892" s="223"/>
      <c r="AU892" s="223"/>
      <c r="AV892" s="223"/>
      <c r="AW892" s="223"/>
      <c r="AX892" s="223"/>
      <c r="AY892" s="223"/>
      <c r="AZ892" s="223"/>
      <c r="BA892" s="223"/>
      <c r="BB892" s="223"/>
      <c r="BC892" s="223"/>
      <c r="BD892" s="223"/>
      <c r="BE892" s="223"/>
      <c r="BF892" s="223"/>
      <c r="BG892" s="223"/>
      <c r="BH892" s="223"/>
      <c r="BI892" s="223"/>
      <c r="BJ892" s="223"/>
      <c r="BK892" s="223"/>
      <c r="BL892" s="223"/>
      <c r="BM892" s="224">
        <v>61</v>
      </c>
    </row>
    <row r="893" spans="1:65">
      <c r="A893" s="30"/>
      <c r="B893" s="19">
        <v>1</v>
      </c>
      <c r="C893" s="9">
        <v>6</v>
      </c>
      <c r="D893" s="225">
        <v>54</v>
      </c>
      <c r="E893" s="222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  <c r="AA893" s="223"/>
      <c r="AB893" s="223"/>
      <c r="AC893" s="223"/>
      <c r="AD893" s="223"/>
      <c r="AE893" s="223"/>
      <c r="AF893" s="223"/>
      <c r="AG893" s="223"/>
      <c r="AH893" s="223"/>
      <c r="AI893" s="223"/>
      <c r="AJ893" s="223"/>
      <c r="AK893" s="223"/>
      <c r="AL893" s="223"/>
      <c r="AM893" s="223"/>
      <c r="AN893" s="223"/>
      <c r="AO893" s="223"/>
      <c r="AP893" s="223"/>
      <c r="AQ893" s="223"/>
      <c r="AR893" s="223"/>
      <c r="AS893" s="223"/>
      <c r="AT893" s="223"/>
      <c r="AU893" s="223"/>
      <c r="AV893" s="223"/>
      <c r="AW893" s="223"/>
      <c r="AX893" s="223"/>
      <c r="AY893" s="223"/>
      <c r="AZ893" s="223"/>
      <c r="BA893" s="223"/>
      <c r="BB893" s="223"/>
      <c r="BC893" s="223"/>
      <c r="BD893" s="223"/>
      <c r="BE893" s="223"/>
      <c r="BF893" s="223"/>
      <c r="BG893" s="223"/>
      <c r="BH893" s="223"/>
      <c r="BI893" s="223"/>
      <c r="BJ893" s="223"/>
      <c r="BK893" s="223"/>
      <c r="BL893" s="223"/>
      <c r="BM893" s="228"/>
    </row>
    <row r="894" spans="1:65">
      <c r="A894" s="30"/>
      <c r="B894" s="20" t="s">
        <v>267</v>
      </c>
      <c r="C894" s="12"/>
      <c r="D894" s="229">
        <v>58.333333333333336</v>
      </c>
      <c r="E894" s="222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  <c r="AA894" s="223"/>
      <c r="AB894" s="223"/>
      <c r="AC894" s="223"/>
      <c r="AD894" s="223"/>
      <c r="AE894" s="223"/>
      <c r="AF894" s="223"/>
      <c r="AG894" s="223"/>
      <c r="AH894" s="223"/>
      <c r="AI894" s="223"/>
      <c r="AJ894" s="223"/>
      <c r="AK894" s="223"/>
      <c r="AL894" s="223"/>
      <c r="AM894" s="223"/>
      <c r="AN894" s="223"/>
      <c r="AO894" s="223"/>
      <c r="AP894" s="223"/>
      <c r="AQ894" s="223"/>
      <c r="AR894" s="223"/>
      <c r="AS894" s="223"/>
      <c r="AT894" s="223"/>
      <c r="AU894" s="223"/>
      <c r="AV894" s="223"/>
      <c r="AW894" s="223"/>
      <c r="AX894" s="223"/>
      <c r="AY894" s="223"/>
      <c r="AZ894" s="223"/>
      <c r="BA894" s="223"/>
      <c r="BB894" s="223"/>
      <c r="BC894" s="223"/>
      <c r="BD894" s="223"/>
      <c r="BE894" s="223"/>
      <c r="BF894" s="223"/>
      <c r="BG894" s="223"/>
      <c r="BH894" s="223"/>
      <c r="BI894" s="223"/>
      <c r="BJ894" s="223"/>
      <c r="BK894" s="223"/>
      <c r="BL894" s="223"/>
      <c r="BM894" s="228"/>
    </row>
    <row r="895" spans="1:65">
      <c r="A895" s="30"/>
      <c r="B895" s="3" t="s">
        <v>268</v>
      </c>
      <c r="C895" s="29"/>
      <c r="D895" s="225">
        <v>56</v>
      </c>
      <c r="E895" s="222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  <c r="AA895" s="223"/>
      <c r="AB895" s="223"/>
      <c r="AC895" s="223"/>
      <c r="AD895" s="223"/>
      <c r="AE895" s="223"/>
      <c r="AF895" s="223"/>
      <c r="AG895" s="223"/>
      <c r="AH895" s="223"/>
      <c r="AI895" s="223"/>
      <c r="AJ895" s="223"/>
      <c r="AK895" s="223"/>
      <c r="AL895" s="223"/>
      <c r="AM895" s="223"/>
      <c r="AN895" s="223"/>
      <c r="AO895" s="223"/>
      <c r="AP895" s="223"/>
      <c r="AQ895" s="223"/>
      <c r="AR895" s="223"/>
      <c r="AS895" s="223"/>
      <c r="AT895" s="223"/>
      <c r="AU895" s="223"/>
      <c r="AV895" s="223"/>
      <c r="AW895" s="223"/>
      <c r="AX895" s="223"/>
      <c r="AY895" s="223"/>
      <c r="AZ895" s="223"/>
      <c r="BA895" s="223"/>
      <c r="BB895" s="223"/>
      <c r="BC895" s="223"/>
      <c r="BD895" s="223"/>
      <c r="BE895" s="223"/>
      <c r="BF895" s="223"/>
      <c r="BG895" s="223"/>
      <c r="BH895" s="223"/>
      <c r="BI895" s="223"/>
      <c r="BJ895" s="223"/>
      <c r="BK895" s="223"/>
      <c r="BL895" s="223"/>
      <c r="BM895" s="228"/>
    </row>
    <row r="896" spans="1:65">
      <c r="A896" s="30"/>
      <c r="B896" s="3" t="s">
        <v>269</v>
      </c>
      <c r="C896" s="29"/>
      <c r="D896" s="225">
        <v>7.2846871358121081</v>
      </c>
      <c r="E896" s="222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  <c r="AA896" s="223"/>
      <c r="AB896" s="223"/>
      <c r="AC896" s="223"/>
      <c r="AD896" s="223"/>
      <c r="AE896" s="223"/>
      <c r="AF896" s="223"/>
      <c r="AG896" s="223"/>
      <c r="AH896" s="223"/>
      <c r="AI896" s="223"/>
      <c r="AJ896" s="223"/>
      <c r="AK896" s="223"/>
      <c r="AL896" s="223"/>
      <c r="AM896" s="223"/>
      <c r="AN896" s="223"/>
      <c r="AO896" s="223"/>
      <c r="AP896" s="223"/>
      <c r="AQ896" s="223"/>
      <c r="AR896" s="223"/>
      <c r="AS896" s="223"/>
      <c r="AT896" s="223"/>
      <c r="AU896" s="223"/>
      <c r="AV896" s="223"/>
      <c r="AW896" s="223"/>
      <c r="AX896" s="223"/>
      <c r="AY896" s="223"/>
      <c r="AZ896" s="223"/>
      <c r="BA896" s="223"/>
      <c r="BB896" s="223"/>
      <c r="BC896" s="223"/>
      <c r="BD896" s="223"/>
      <c r="BE896" s="223"/>
      <c r="BF896" s="223"/>
      <c r="BG896" s="223"/>
      <c r="BH896" s="223"/>
      <c r="BI896" s="223"/>
      <c r="BJ896" s="223"/>
      <c r="BK896" s="223"/>
      <c r="BL896" s="223"/>
      <c r="BM896" s="228"/>
    </row>
    <row r="897" spans="1:65">
      <c r="A897" s="30"/>
      <c r="B897" s="3" t="s">
        <v>87</v>
      </c>
      <c r="C897" s="29"/>
      <c r="D897" s="13">
        <v>0.12488035089963613</v>
      </c>
      <c r="E897" s="15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6"/>
    </row>
    <row r="898" spans="1:65">
      <c r="A898" s="30"/>
      <c r="B898" s="3" t="s">
        <v>270</v>
      </c>
      <c r="C898" s="29"/>
      <c r="D898" s="13">
        <v>6.6613381477509392E-16</v>
      </c>
      <c r="E898" s="15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A899" s="30"/>
      <c r="B899" s="46" t="s">
        <v>271</v>
      </c>
      <c r="C899" s="47"/>
      <c r="D899" s="45" t="s">
        <v>272</v>
      </c>
      <c r="E899" s="15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6"/>
    </row>
    <row r="900" spans="1:65">
      <c r="B900" s="31"/>
      <c r="C900" s="20"/>
      <c r="D900" s="20"/>
      <c r="BM900" s="56"/>
    </row>
    <row r="901" spans="1:65">
      <c r="BM901" s="56"/>
    </row>
    <row r="902" spans="1:65">
      <c r="BM902" s="56"/>
    </row>
    <row r="903" spans="1:65">
      <c r="BM903" s="56"/>
    </row>
    <row r="904" spans="1:65">
      <c r="BM904" s="56"/>
    </row>
    <row r="905" spans="1:65">
      <c r="BM905" s="56"/>
    </row>
    <row r="906" spans="1:65">
      <c r="BM906" s="56"/>
    </row>
    <row r="907" spans="1:65">
      <c r="BM907" s="56"/>
    </row>
    <row r="908" spans="1:65">
      <c r="BM908" s="56"/>
    </row>
    <row r="909" spans="1:65">
      <c r="BM909" s="56"/>
    </row>
    <row r="910" spans="1:65">
      <c r="BM910" s="56"/>
    </row>
    <row r="911" spans="1:65">
      <c r="BM911" s="56"/>
    </row>
    <row r="912" spans="1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  <row r="930" spans="65:65">
      <c r="BM930" s="56"/>
    </row>
    <row r="931" spans="65:65">
      <c r="BM931" s="56"/>
    </row>
    <row r="932" spans="65:65">
      <c r="BM932" s="56"/>
    </row>
    <row r="933" spans="65:65">
      <c r="BM933" s="56"/>
    </row>
    <row r="934" spans="65:65">
      <c r="BM934" s="56"/>
    </row>
    <row r="935" spans="65:65">
      <c r="BM935" s="56"/>
    </row>
    <row r="936" spans="65:65">
      <c r="BM936" s="56"/>
    </row>
    <row r="937" spans="65:65">
      <c r="BM937" s="56"/>
    </row>
    <row r="938" spans="65:65">
      <c r="BM938" s="56"/>
    </row>
    <row r="939" spans="65:65">
      <c r="BM939" s="56"/>
    </row>
    <row r="940" spans="65:65">
      <c r="BM940" s="56"/>
    </row>
    <row r="941" spans="65:65">
      <c r="BM941" s="56"/>
    </row>
    <row r="942" spans="65:65">
      <c r="BM942" s="56"/>
    </row>
    <row r="943" spans="65:65">
      <c r="BM943" s="56"/>
    </row>
    <row r="944" spans="65:65">
      <c r="BM944" s="56"/>
    </row>
    <row r="945" spans="65:65">
      <c r="BM945" s="56"/>
    </row>
    <row r="946" spans="65:65">
      <c r="BM946" s="56"/>
    </row>
    <row r="947" spans="65:65">
      <c r="BM947" s="56"/>
    </row>
    <row r="948" spans="65:65">
      <c r="BM948" s="56"/>
    </row>
    <row r="949" spans="65:65">
      <c r="BM949" s="57"/>
    </row>
    <row r="950" spans="65:65">
      <c r="BM950" s="58"/>
    </row>
    <row r="951" spans="65:65">
      <c r="BM951" s="58"/>
    </row>
    <row r="952" spans="65:65">
      <c r="BM952" s="58"/>
    </row>
    <row r="953" spans="65:65">
      <c r="BM953" s="58"/>
    </row>
    <row r="954" spans="65:65">
      <c r="BM954" s="58"/>
    </row>
    <row r="955" spans="65:65">
      <c r="BM955" s="58"/>
    </row>
    <row r="956" spans="65:65">
      <c r="BM956" s="58"/>
    </row>
    <row r="957" spans="65:65">
      <c r="BM957" s="58"/>
    </row>
    <row r="958" spans="65:65">
      <c r="BM958" s="58"/>
    </row>
    <row r="959" spans="65:65">
      <c r="BM959" s="58"/>
    </row>
    <row r="960" spans="65:65">
      <c r="BM960" s="58"/>
    </row>
    <row r="961" spans="65:65">
      <c r="BM961" s="58"/>
    </row>
    <row r="962" spans="65:65">
      <c r="BM962" s="58"/>
    </row>
    <row r="963" spans="65:65">
      <c r="BM963" s="58"/>
    </row>
    <row r="964" spans="65:65">
      <c r="BM964" s="58"/>
    </row>
    <row r="965" spans="65:65">
      <c r="BM965" s="58"/>
    </row>
    <row r="966" spans="65:65">
      <c r="BM966" s="58"/>
    </row>
    <row r="967" spans="65:65">
      <c r="BM967" s="58"/>
    </row>
    <row r="968" spans="65:65">
      <c r="BM968" s="58"/>
    </row>
    <row r="969" spans="65:65">
      <c r="BM969" s="58"/>
    </row>
    <row r="970" spans="65:65">
      <c r="BM970" s="58"/>
    </row>
    <row r="971" spans="65:65">
      <c r="BM971" s="58"/>
    </row>
    <row r="972" spans="65:65">
      <c r="BM972" s="58"/>
    </row>
    <row r="973" spans="65:65">
      <c r="BM973" s="58"/>
    </row>
    <row r="974" spans="65:65">
      <c r="BM974" s="58"/>
    </row>
    <row r="975" spans="65:65">
      <c r="BM975" s="58"/>
    </row>
    <row r="976" spans="65:65">
      <c r="BM976" s="58"/>
    </row>
    <row r="977" spans="65:65">
      <c r="BM977" s="58"/>
    </row>
    <row r="978" spans="65:65">
      <c r="BM978" s="58"/>
    </row>
    <row r="979" spans="65:65">
      <c r="BM979" s="58"/>
    </row>
    <row r="980" spans="65:65">
      <c r="BM980" s="58"/>
    </row>
    <row r="981" spans="65:65">
      <c r="BM981" s="58"/>
    </row>
    <row r="982" spans="65:65">
      <c r="BM982" s="58"/>
    </row>
    <row r="983" spans="65:65">
      <c r="BM983" s="58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8" customFormat="1" ht="23.25" customHeight="1">
      <c r="A1" s="76"/>
      <c r="B1" s="34" t="s">
        <v>758</v>
      </c>
      <c r="C1" s="6"/>
      <c r="D1" s="6"/>
      <c r="E1" s="6"/>
      <c r="F1" s="6"/>
      <c r="G1" s="6"/>
      <c r="H1" s="6"/>
      <c r="I1" s="6"/>
      <c r="J1" s="6"/>
      <c r="K1" s="78"/>
    </row>
    <row r="2" spans="1:11" s="8" customFormat="1" ht="24.75" customHeight="1">
      <c r="A2" s="76"/>
      <c r="B2" s="79" t="s">
        <v>2</v>
      </c>
      <c r="C2" s="166" t="s">
        <v>46</v>
      </c>
      <c r="D2" s="167" t="s">
        <v>47</v>
      </c>
      <c r="E2" s="79" t="s">
        <v>2</v>
      </c>
      <c r="F2" s="168" t="s">
        <v>46</v>
      </c>
      <c r="G2" s="80" t="s">
        <v>47</v>
      </c>
      <c r="H2" s="81" t="s">
        <v>2</v>
      </c>
      <c r="I2" s="168" t="s">
        <v>46</v>
      </c>
      <c r="J2" s="80" t="s">
        <v>47</v>
      </c>
      <c r="K2" s="76"/>
    </row>
    <row r="3" spans="1:11" ht="15.75" customHeight="1">
      <c r="A3" s="77"/>
      <c r="B3" s="170" t="s">
        <v>184</v>
      </c>
      <c r="C3" s="169"/>
      <c r="D3" s="171"/>
      <c r="E3" s="169"/>
      <c r="F3" s="169"/>
      <c r="G3" s="172"/>
      <c r="H3" s="169"/>
      <c r="I3" s="169"/>
      <c r="J3" s="173"/>
    </row>
    <row r="4" spans="1:11" ht="15.75" customHeight="1">
      <c r="A4" s="77"/>
      <c r="B4" s="176" t="s">
        <v>49</v>
      </c>
      <c r="C4" s="164" t="s">
        <v>3</v>
      </c>
      <c r="D4" s="174">
        <v>10.283483333333299</v>
      </c>
      <c r="E4" s="176" t="s">
        <v>53</v>
      </c>
      <c r="F4" s="164" t="s">
        <v>3</v>
      </c>
      <c r="G4" s="175">
        <v>0.133333333333333</v>
      </c>
      <c r="H4" s="177" t="s">
        <v>61</v>
      </c>
      <c r="I4" s="164" t="s">
        <v>3</v>
      </c>
      <c r="J4" s="175">
        <v>0.95708333333333295</v>
      </c>
    </row>
    <row r="5" spans="1:11" ht="15.75" customHeight="1">
      <c r="A5" s="77"/>
      <c r="B5" s="176" t="s">
        <v>82</v>
      </c>
      <c r="C5" s="164" t="s">
        <v>3</v>
      </c>
      <c r="D5" s="36">
        <v>0.271144026407933</v>
      </c>
      <c r="E5" s="176" t="s">
        <v>59</v>
      </c>
      <c r="F5" s="164" t="s">
        <v>3</v>
      </c>
      <c r="G5" s="178">
        <v>1.5238095238095199E-3</v>
      </c>
      <c r="H5" s="7" t="s">
        <v>754</v>
      </c>
      <c r="I5" s="164" t="s">
        <v>754</v>
      </c>
      <c r="J5" s="37" t="s">
        <v>754</v>
      </c>
    </row>
    <row r="6" spans="1:11" ht="15.75" customHeight="1">
      <c r="A6" s="77"/>
      <c r="B6" s="170" t="s">
        <v>206</v>
      </c>
      <c r="C6" s="169"/>
      <c r="D6" s="171"/>
      <c r="E6" s="169"/>
      <c r="F6" s="169"/>
      <c r="G6" s="172"/>
      <c r="H6" s="169"/>
      <c r="I6" s="169"/>
      <c r="J6" s="173"/>
    </row>
    <row r="7" spans="1:11" ht="15.75" customHeight="1">
      <c r="A7" s="77"/>
      <c r="B7" s="176" t="s">
        <v>49</v>
      </c>
      <c r="C7" s="164" t="s">
        <v>3</v>
      </c>
      <c r="D7" s="174">
        <v>10.2263375089644</v>
      </c>
      <c r="E7" s="176" t="s">
        <v>40</v>
      </c>
      <c r="F7" s="164" t="s">
        <v>3</v>
      </c>
      <c r="G7" s="175">
        <v>5.4071217271370804</v>
      </c>
      <c r="H7" s="177" t="s">
        <v>12</v>
      </c>
      <c r="I7" s="164" t="s">
        <v>3</v>
      </c>
      <c r="J7" s="175">
        <v>4.7352980163260101</v>
      </c>
    </row>
    <row r="8" spans="1:11" ht="15.75" customHeight="1">
      <c r="A8" s="77"/>
      <c r="B8" s="176" t="s">
        <v>53</v>
      </c>
      <c r="C8" s="164" t="s">
        <v>3</v>
      </c>
      <c r="D8" s="179">
        <v>1.4366666666666699E-2</v>
      </c>
      <c r="E8" s="176" t="s">
        <v>124</v>
      </c>
      <c r="F8" s="164" t="s">
        <v>83</v>
      </c>
      <c r="G8" s="38" t="s">
        <v>104</v>
      </c>
      <c r="H8" s="177" t="s">
        <v>65</v>
      </c>
      <c r="I8" s="164" t="s">
        <v>3</v>
      </c>
      <c r="J8" s="175">
        <v>0.11563057621447199</v>
      </c>
    </row>
    <row r="9" spans="1:11" ht="15.75" customHeight="1">
      <c r="A9" s="77"/>
      <c r="B9" s="176" t="s">
        <v>31</v>
      </c>
      <c r="C9" s="164" t="s">
        <v>3</v>
      </c>
      <c r="D9" s="174">
        <v>19.327063502366901</v>
      </c>
      <c r="E9" s="176" t="s">
        <v>59</v>
      </c>
      <c r="F9" s="164" t="s">
        <v>3</v>
      </c>
      <c r="G9" s="178">
        <v>1.17E-3</v>
      </c>
      <c r="H9" s="7" t="s">
        <v>754</v>
      </c>
      <c r="I9" s="164" t="s">
        <v>754</v>
      </c>
      <c r="J9" s="37" t="s">
        <v>754</v>
      </c>
    </row>
    <row r="10" spans="1:11" ht="15.75" customHeight="1">
      <c r="A10" s="77"/>
      <c r="B10" s="176" t="s">
        <v>123</v>
      </c>
      <c r="C10" s="164" t="s">
        <v>83</v>
      </c>
      <c r="D10" s="174">
        <v>20.1666666666667</v>
      </c>
      <c r="E10" s="176" t="s">
        <v>62</v>
      </c>
      <c r="F10" s="164" t="s">
        <v>1</v>
      </c>
      <c r="G10" s="178">
        <v>0.13298333333333301</v>
      </c>
      <c r="H10" s="7" t="s">
        <v>754</v>
      </c>
      <c r="I10" s="164" t="s">
        <v>754</v>
      </c>
      <c r="J10" s="37" t="s">
        <v>754</v>
      </c>
    </row>
    <row r="11" spans="1:11" ht="15.75" customHeight="1">
      <c r="A11" s="77"/>
      <c r="B11" s="170" t="s">
        <v>182</v>
      </c>
      <c r="C11" s="169"/>
      <c r="D11" s="171"/>
      <c r="E11" s="169"/>
      <c r="F11" s="169"/>
      <c r="G11" s="172"/>
      <c r="H11" s="169"/>
      <c r="I11" s="169"/>
      <c r="J11" s="173"/>
    </row>
    <row r="12" spans="1:11" ht="15.75" customHeight="1">
      <c r="A12" s="77"/>
      <c r="B12" s="176" t="s">
        <v>109</v>
      </c>
      <c r="C12" s="164" t="s">
        <v>1</v>
      </c>
      <c r="D12" s="179">
        <v>0.18416666666666701</v>
      </c>
      <c r="E12" s="35" t="s">
        <v>754</v>
      </c>
      <c r="F12" s="164" t="s">
        <v>754</v>
      </c>
      <c r="G12" s="38" t="s">
        <v>754</v>
      </c>
      <c r="H12" s="7" t="s">
        <v>754</v>
      </c>
      <c r="I12" s="164" t="s">
        <v>754</v>
      </c>
      <c r="J12" s="37" t="s">
        <v>754</v>
      </c>
    </row>
    <row r="13" spans="1:11" ht="15.75" customHeight="1">
      <c r="A13" s="77"/>
      <c r="B13" s="170" t="s">
        <v>135</v>
      </c>
      <c r="C13" s="169"/>
      <c r="D13" s="171"/>
      <c r="E13" s="169"/>
      <c r="F13" s="169"/>
      <c r="G13" s="172"/>
      <c r="H13" s="169"/>
      <c r="I13" s="169"/>
      <c r="J13" s="173"/>
    </row>
    <row r="14" spans="1:11" ht="15.75" customHeight="1">
      <c r="A14" s="77"/>
      <c r="B14" s="176" t="s">
        <v>428</v>
      </c>
      <c r="C14" s="164" t="s">
        <v>1</v>
      </c>
      <c r="D14" s="36">
        <v>15.07</v>
      </c>
      <c r="E14" s="176" t="s">
        <v>52</v>
      </c>
      <c r="F14" s="164" t="s">
        <v>1</v>
      </c>
      <c r="G14" s="175">
        <v>3.3650000000000002</v>
      </c>
      <c r="H14" s="177" t="s">
        <v>60</v>
      </c>
      <c r="I14" s="164" t="s">
        <v>1</v>
      </c>
      <c r="J14" s="178">
        <v>0.34050000000000002</v>
      </c>
    </row>
    <row r="15" spans="1:11" ht="15.75" customHeight="1">
      <c r="A15" s="77"/>
      <c r="B15" s="176" t="s">
        <v>7</v>
      </c>
      <c r="C15" s="164" t="s">
        <v>3</v>
      </c>
      <c r="D15" s="180">
        <v>270</v>
      </c>
      <c r="E15" s="176" t="s">
        <v>429</v>
      </c>
      <c r="F15" s="164" t="s">
        <v>1</v>
      </c>
      <c r="G15" s="175">
        <v>3.5049999999999999</v>
      </c>
      <c r="H15" s="177" t="s">
        <v>430</v>
      </c>
      <c r="I15" s="164" t="s">
        <v>1</v>
      </c>
      <c r="J15" s="175">
        <v>66.959999999999994</v>
      </c>
    </row>
    <row r="16" spans="1:11" ht="15.75" customHeight="1">
      <c r="A16" s="77"/>
      <c r="B16" s="176" t="s">
        <v>10</v>
      </c>
      <c r="C16" s="164" t="s">
        <v>3</v>
      </c>
      <c r="D16" s="180">
        <v>1020</v>
      </c>
      <c r="E16" s="176" t="s">
        <v>107</v>
      </c>
      <c r="F16" s="164" t="s">
        <v>1</v>
      </c>
      <c r="G16" s="175">
        <v>1.605</v>
      </c>
      <c r="H16" s="177" t="s">
        <v>15</v>
      </c>
      <c r="I16" s="164" t="s">
        <v>3</v>
      </c>
      <c r="J16" s="37" t="s">
        <v>96</v>
      </c>
    </row>
    <row r="17" spans="1:10" ht="15.75" customHeight="1">
      <c r="A17" s="77"/>
      <c r="B17" s="176" t="s">
        <v>101</v>
      </c>
      <c r="C17" s="164" t="s">
        <v>1</v>
      </c>
      <c r="D17" s="36">
        <v>2.73</v>
      </c>
      <c r="E17" s="176" t="s">
        <v>108</v>
      </c>
      <c r="F17" s="164" t="s">
        <v>1</v>
      </c>
      <c r="G17" s="178">
        <v>5.1999999999999998E-2</v>
      </c>
      <c r="H17" s="177" t="s">
        <v>18</v>
      </c>
      <c r="I17" s="164" t="s">
        <v>3</v>
      </c>
      <c r="J17" s="37">
        <v>170</v>
      </c>
    </row>
    <row r="18" spans="1:10" ht="15.75" customHeight="1">
      <c r="A18" s="77"/>
      <c r="B18" s="176" t="s">
        <v>207</v>
      </c>
      <c r="C18" s="164" t="s">
        <v>3</v>
      </c>
      <c r="D18" s="174">
        <v>25</v>
      </c>
      <c r="E18" s="176" t="s">
        <v>431</v>
      </c>
      <c r="F18" s="164" t="s">
        <v>1</v>
      </c>
      <c r="G18" s="175">
        <v>2.7349999999999999</v>
      </c>
      <c r="H18" s="177" t="s">
        <v>432</v>
      </c>
      <c r="I18" s="164" t="s">
        <v>1</v>
      </c>
      <c r="J18" s="178">
        <v>0.63400000000000001</v>
      </c>
    </row>
    <row r="19" spans="1:10" ht="15.75" customHeight="1">
      <c r="A19" s="77"/>
      <c r="B19" s="176" t="s">
        <v>25</v>
      </c>
      <c r="C19" s="164" t="s">
        <v>3</v>
      </c>
      <c r="D19" s="174">
        <v>20</v>
      </c>
      <c r="E19" s="176" t="s">
        <v>34</v>
      </c>
      <c r="F19" s="164" t="s">
        <v>3</v>
      </c>
      <c r="G19" s="38">
        <v>25</v>
      </c>
      <c r="H19" s="177" t="s">
        <v>66</v>
      </c>
      <c r="I19" s="164" t="s">
        <v>3</v>
      </c>
      <c r="J19" s="37">
        <v>75</v>
      </c>
    </row>
    <row r="20" spans="1:10" ht="15.75" customHeight="1">
      <c r="A20" s="77"/>
      <c r="B20" s="176" t="s">
        <v>51</v>
      </c>
      <c r="C20" s="164" t="s">
        <v>3</v>
      </c>
      <c r="D20" s="180">
        <v>75</v>
      </c>
      <c r="E20" s="176" t="s">
        <v>58</v>
      </c>
      <c r="F20" s="164" t="s">
        <v>1</v>
      </c>
      <c r="G20" s="178">
        <v>8.5999999999999993E-2</v>
      </c>
      <c r="H20" s="177" t="s">
        <v>44</v>
      </c>
      <c r="I20" s="164" t="s">
        <v>3</v>
      </c>
      <c r="J20" s="37">
        <v>80</v>
      </c>
    </row>
    <row r="21" spans="1:10" ht="15.75" customHeight="1">
      <c r="A21" s="77"/>
      <c r="B21" s="176" t="s">
        <v>0</v>
      </c>
      <c r="C21" s="164" t="s">
        <v>3</v>
      </c>
      <c r="D21" s="174">
        <v>45</v>
      </c>
      <c r="E21" s="176" t="s">
        <v>37</v>
      </c>
      <c r="F21" s="164" t="s">
        <v>3</v>
      </c>
      <c r="G21" s="38">
        <v>35</v>
      </c>
      <c r="H21" s="177" t="s">
        <v>45</v>
      </c>
      <c r="I21" s="164" t="s">
        <v>3</v>
      </c>
      <c r="J21" s="37">
        <v>260</v>
      </c>
    </row>
    <row r="22" spans="1:10" ht="15.75" customHeight="1">
      <c r="A22" s="77"/>
      <c r="B22" s="170" t="s">
        <v>183</v>
      </c>
      <c r="C22" s="169"/>
      <c r="D22" s="171"/>
      <c r="E22" s="169"/>
      <c r="F22" s="169"/>
      <c r="G22" s="172"/>
      <c r="H22" s="169"/>
      <c r="I22" s="169"/>
      <c r="J22" s="173"/>
    </row>
    <row r="23" spans="1:10" ht="15.75" customHeight="1">
      <c r="A23" s="77"/>
      <c r="B23" s="176" t="s">
        <v>433</v>
      </c>
      <c r="C23" s="164" t="s">
        <v>1</v>
      </c>
      <c r="D23" s="36">
        <v>1.42</v>
      </c>
      <c r="E23" s="35" t="s">
        <v>754</v>
      </c>
      <c r="F23" s="164" t="s">
        <v>754</v>
      </c>
      <c r="G23" s="38" t="s">
        <v>754</v>
      </c>
      <c r="H23" s="7" t="s">
        <v>754</v>
      </c>
      <c r="I23" s="164" t="s">
        <v>754</v>
      </c>
      <c r="J23" s="37" t="s">
        <v>754</v>
      </c>
    </row>
    <row r="24" spans="1:10" ht="15.75" customHeight="1">
      <c r="A24" s="77"/>
      <c r="B24" s="170" t="s">
        <v>208</v>
      </c>
      <c r="C24" s="169"/>
      <c r="D24" s="171"/>
      <c r="E24" s="169"/>
      <c r="F24" s="169"/>
      <c r="G24" s="172"/>
      <c r="H24" s="169"/>
      <c r="I24" s="169"/>
      <c r="J24" s="173"/>
    </row>
    <row r="25" spans="1:10" ht="15.75" customHeight="1">
      <c r="A25" s="77"/>
      <c r="B25" s="176" t="s">
        <v>4</v>
      </c>
      <c r="C25" s="164" t="s">
        <v>3</v>
      </c>
      <c r="D25" s="36" t="s">
        <v>105</v>
      </c>
      <c r="E25" s="176" t="s">
        <v>8</v>
      </c>
      <c r="F25" s="164" t="s">
        <v>3</v>
      </c>
      <c r="G25" s="175">
        <v>6.99</v>
      </c>
      <c r="H25" s="177" t="s">
        <v>12</v>
      </c>
      <c r="I25" s="164" t="s">
        <v>3</v>
      </c>
      <c r="J25" s="175">
        <v>7.7750000000000004</v>
      </c>
    </row>
    <row r="26" spans="1:10" ht="15.75" customHeight="1">
      <c r="A26" s="77"/>
      <c r="B26" s="176" t="s">
        <v>7</v>
      </c>
      <c r="C26" s="164" t="s">
        <v>3</v>
      </c>
      <c r="D26" s="180">
        <v>263.5</v>
      </c>
      <c r="E26" s="176" t="s">
        <v>11</v>
      </c>
      <c r="F26" s="164" t="s">
        <v>3</v>
      </c>
      <c r="G26" s="175">
        <v>1.1499999999999999</v>
      </c>
      <c r="H26" s="177" t="s">
        <v>15</v>
      </c>
      <c r="I26" s="164" t="s">
        <v>3</v>
      </c>
      <c r="J26" s="175">
        <v>4.9000000000000004</v>
      </c>
    </row>
    <row r="27" spans="1:10" ht="15.75" customHeight="1">
      <c r="A27" s="77"/>
      <c r="B27" s="176" t="s">
        <v>10</v>
      </c>
      <c r="C27" s="164" t="s">
        <v>3</v>
      </c>
      <c r="D27" s="180">
        <v>997</v>
      </c>
      <c r="E27" s="176" t="s">
        <v>14</v>
      </c>
      <c r="F27" s="164" t="s">
        <v>3</v>
      </c>
      <c r="G27" s="178">
        <v>0.05</v>
      </c>
      <c r="H27" s="177" t="s">
        <v>18</v>
      </c>
      <c r="I27" s="164" t="s">
        <v>3</v>
      </c>
      <c r="J27" s="37">
        <v>155</v>
      </c>
    </row>
    <row r="28" spans="1:10" ht="15.75" customHeight="1">
      <c r="A28" s="77"/>
      <c r="B28" s="176" t="s">
        <v>13</v>
      </c>
      <c r="C28" s="164" t="s">
        <v>3</v>
      </c>
      <c r="D28" s="36">
        <v>2.9</v>
      </c>
      <c r="E28" s="176" t="s">
        <v>17</v>
      </c>
      <c r="F28" s="164" t="s">
        <v>3</v>
      </c>
      <c r="G28" s="38">
        <v>39.4</v>
      </c>
      <c r="H28" s="177" t="s">
        <v>21</v>
      </c>
      <c r="I28" s="164" t="s">
        <v>3</v>
      </c>
      <c r="J28" s="175">
        <v>1.1200000000000001</v>
      </c>
    </row>
    <row r="29" spans="1:10" ht="15.75" customHeight="1">
      <c r="A29" s="77"/>
      <c r="B29" s="176" t="s">
        <v>16</v>
      </c>
      <c r="C29" s="164" t="s">
        <v>3</v>
      </c>
      <c r="D29" s="36">
        <v>0.57999999999999996</v>
      </c>
      <c r="E29" s="176" t="s">
        <v>23</v>
      </c>
      <c r="F29" s="164" t="s">
        <v>3</v>
      </c>
      <c r="G29" s="175">
        <v>0.4</v>
      </c>
      <c r="H29" s="177" t="s">
        <v>24</v>
      </c>
      <c r="I29" s="164" t="s">
        <v>3</v>
      </c>
      <c r="J29" s="175">
        <v>1.1000000000000001</v>
      </c>
    </row>
    <row r="30" spans="1:10" ht="15.75" customHeight="1">
      <c r="A30" s="77"/>
      <c r="B30" s="176" t="s">
        <v>19</v>
      </c>
      <c r="C30" s="164" t="s">
        <v>3</v>
      </c>
      <c r="D30" s="36">
        <v>0.15</v>
      </c>
      <c r="E30" s="176" t="s">
        <v>56</v>
      </c>
      <c r="F30" s="164" t="s">
        <v>1</v>
      </c>
      <c r="G30" s="178">
        <v>3.8800000000000001E-2</v>
      </c>
      <c r="H30" s="177" t="s">
        <v>27</v>
      </c>
      <c r="I30" s="164" t="s">
        <v>3</v>
      </c>
      <c r="J30" s="37" t="s">
        <v>97</v>
      </c>
    </row>
    <row r="31" spans="1:10" ht="15.75" customHeight="1">
      <c r="A31" s="77"/>
      <c r="B31" s="176" t="s">
        <v>22</v>
      </c>
      <c r="C31" s="164" t="s">
        <v>3</v>
      </c>
      <c r="D31" s="180">
        <v>78.099999999999994</v>
      </c>
      <c r="E31" s="176" t="s">
        <v>26</v>
      </c>
      <c r="F31" s="164" t="s">
        <v>3</v>
      </c>
      <c r="G31" s="175">
        <v>2.7</v>
      </c>
      <c r="H31" s="177" t="s">
        <v>30</v>
      </c>
      <c r="I31" s="164" t="s">
        <v>3</v>
      </c>
      <c r="J31" s="38">
        <v>15.2</v>
      </c>
    </row>
    <row r="32" spans="1:10" ht="15.75" customHeight="1">
      <c r="A32" s="77"/>
      <c r="B32" s="176" t="s">
        <v>25</v>
      </c>
      <c r="C32" s="164" t="s">
        <v>3</v>
      </c>
      <c r="D32" s="174">
        <v>14.1</v>
      </c>
      <c r="E32" s="176" t="s">
        <v>29</v>
      </c>
      <c r="F32" s="164" t="s">
        <v>3</v>
      </c>
      <c r="G32" s="38">
        <v>12.7</v>
      </c>
      <c r="H32" s="177" t="s">
        <v>63</v>
      </c>
      <c r="I32" s="164" t="s">
        <v>1</v>
      </c>
      <c r="J32" s="178">
        <v>0.373</v>
      </c>
    </row>
    <row r="33" spans="1:10" ht="15.75" customHeight="1">
      <c r="A33" s="77"/>
      <c r="B33" s="176" t="s">
        <v>51</v>
      </c>
      <c r="C33" s="164" t="s">
        <v>3</v>
      </c>
      <c r="D33" s="180">
        <v>57.5</v>
      </c>
      <c r="E33" s="176" t="s">
        <v>31</v>
      </c>
      <c r="F33" s="164" t="s">
        <v>3</v>
      </c>
      <c r="G33" s="38">
        <v>37</v>
      </c>
      <c r="H33" s="177" t="s">
        <v>64</v>
      </c>
      <c r="I33" s="164" t="s">
        <v>3</v>
      </c>
      <c r="J33" s="175">
        <v>0.7</v>
      </c>
    </row>
    <row r="34" spans="1:10" ht="15.75" customHeight="1">
      <c r="A34" s="77"/>
      <c r="B34" s="176" t="s">
        <v>28</v>
      </c>
      <c r="C34" s="164" t="s">
        <v>3</v>
      </c>
      <c r="D34" s="174">
        <v>10.5</v>
      </c>
      <c r="E34" s="176" t="s">
        <v>34</v>
      </c>
      <c r="F34" s="164" t="s">
        <v>3</v>
      </c>
      <c r="G34" s="38">
        <v>20</v>
      </c>
      <c r="H34" s="177" t="s">
        <v>65</v>
      </c>
      <c r="I34" s="164" t="s">
        <v>3</v>
      </c>
      <c r="J34" s="175">
        <v>0.435</v>
      </c>
    </row>
    <row r="35" spans="1:10" ht="15.75" customHeight="1">
      <c r="A35" s="77"/>
      <c r="B35" s="176" t="s">
        <v>0</v>
      </c>
      <c r="C35" s="164" t="s">
        <v>3</v>
      </c>
      <c r="D35" s="174">
        <v>33</v>
      </c>
      <c r="E35" s="176" t="s">
        <v>37</v>
      </c>
      <c r="F35" s="164" t="s">
        <v>3</v>
      </c>
      <c r="G35" s="38">
        <v>23</v>
      </c>
      <c r="H35" s="177" t="s">
        <v>32</v>
      </c>
      <c r="I35" s="164" t="s">
        <v>3</v>
      </c>
      <c r="J35" s="175">
        <v>4.7300000000000004</v>
      </c>
    </row>
    <row r="36" spans="1:10" ht="15.75" customHeight="1">
      <c r="A36" s="77"/>
      <c r="B36" s="176" t="s">
        <v>33</v>
      </c>
      <c r="C36" s="164" t="s">
        <v>3</v>
      </c>
      <c r="D36" s="36">
        <v>5.9050000000000002</v>
      </c>
      <c r="E36" s="176" t="s">
        <v>40</v>
      </c>
      <c r="F36" s="164" t="s">
        <v>3</v>
      </c>
      <c r="G36" s="175">
        <v>9.73</v>
      </c>
      <c r="H36" s="177" t="s">
        <v>66</v>
      </c>
      <c r="I36" s="164" t="s">
        <v>3</v>
      </c>
      <c r="J36" s="37">
        <v>66.3</v>
      </c>
    </row>
    <row r="37" spans="1:10" ht="15.75" customHeight="1">
      <c r="A37" s="77"/>
      <c r="B37" s="176" t="s">
        <v>36</v>
      </c>
      <c r="C37" s="164" t="s">
        <v>3</v>
      </c>
      <c r="D37" s="36">
        <v>3.16</v>
      </c>
      <c r="E37" s="176" t="s">
        <v>43</v>
      </c>
      <c r="F37" s="164" t="s">
        <v>3</v>
      </c>
      <c r="G37" s="37">
        <v>160</v>
      </c>
      <c r="H37" s="177" t="s">
        <v>35</v>
      </c>
      <c r="I37" s="164" t="s">
        <v>3</v>
      </c>
      <c r="J37" s="38">
        <v>19</v>
      </c>
    </row>
    <row r="38" spans="1:10" ht="15.75" customHeight="1">
      <c r="A38" s="77"/>
      <c r="B38" s="176" t="s">
        <v>39</v>
      </c>
      <c r="C38" s="164" t="s">
        <v>3</v>
      </c>
      <c r="D38" s="36">
        <v>1.44</v>
      </c>
      <c r="E38" s="176" t="s">
        <v>59</v>
      </c>
      <c r="F38" s="164" t="s">
        <v>3</v>
      </c>
      <c r="G38" s="38" t="s">
        <v>106</v>
      </c>
      <c r="H38" s="177" t="s">
        <v>38</v>
      </c>
      <c r="I38" s="164" t="s">
        <v>3</v>
      </c>
      <c r="J38" s="38">
        <v>30.3</v>
      </c>
    </row>
    <row r="39" spans="1:10" ht="15.75" customHeight="1">
      <c r="A39" s="77"/>
      <c r="B39" s="176" t="s">
        <v>42</v>
      </c>
      <c r="C39" s="164" t="s">
        <v>3</v>
      </c>
      <c r="D39" s="174">
        <v>19.899999999999999</v>
      </c>
      <c r="E39" s="176" t="s">
        <v>6</v>
      </c>
      <c r="F39" s="164" t="s">
        <v>3</v>
      </c>
      <c r="G39" s="175">
        <v>0.75</v>
      </c>
      <c r="H39" s="177" t="s">
        <v>41</v>
      </c>
      <c r="I39" s="164" t="s">
        <v>3</v>
      </c>
      <c r="J39" s="175">
        <v>2.8050000000000002</v>
      </c>
    </row>
    <row r="40" spans="1:10" ht="15.75" customHeight="1">
      <c r="A40" s="77"/>
      <c r="B40" s="176" t="s">
        <v>5</v>
      </c>
      <c r="C40" s="164" t="s">
        <v>3</v>
      </c>
      <c r="D40" s="36">
        <v>7.04</v>
      </c>
      <c r="E40" s="176" t="s">
        <v>9</v>
      </c>
      <c r="F40" s="164" t="s">
        <v>3</v>
      </c>
      <c r="G40" s="175">
        <v>8.9499999999999993</v>
      </c>
      <c r="H40" s="177" t="s">
        <v>44</v>
      </c>
      <c r="I40" s="164" t="s">
        <v>3</v>
      </c>
      <c r="J40" s="37">
        <v>75</v>
      </c>
    </row>
    <row r="41" spans="1:10" ht="15.75" customHeight="1">
      <c r="A41" s="77"/>
      <c r="B41" s="176" t="s">
        <v>82</v>
      </c>
      <c r="C41" s="164" t="s">
        <v>3</v>
      </c>
      <c r="D41" s="36">
        <v>1.35</v>
      </c>
      <c r="E41" s="176" t="s">
        <v>61</v>
      </c>
      <c r="F41" s="164" t="s">
        <v>3</v>
      </c>
      <c r="G41" s="38" t="s">
        <v>104</v>
      </c>
      <c r="H41" s="177" t="s">
        <v>45</v>
      </c>
      <c r="I41" s="164" t="s">
        <v>3</v>
      </c>
      <c r="J41" s="37">
        <v>249</v>
      </c>
    </row>
    <row r="42" spans="1:10" ht="15.75" customHeight="1">
      <c r="A42" s="77"/>
      <c r="B42" s="170" t="s">
        <v>209</v>
      </c>
      <c r="C42" s="169"/>
      <c r="D42" s="171"/>
      <c r="E42" s="169"/>
      <c r="F42" s="169"/>
      <c r="G42" s="172"/>
      <c r="H42" s="169"/>
      <c r="I42" s="169"/>
      <c r="J42" s="173"/>
    </row>
    <row r="43" spans="1:10" ht="15.75" customHeight="1">
      <c r="A43" s="77"/>
      <c r="B43" s="176" t="s">
        <v>4</v>
      </c>
      <c r="C43" s="164" t="s">
        <v>3</v>
      </c>
      <c r="D43" s="179">
        <v>0.241666666666667</v>
      </c>
      <c r="E43" s="176" t="s">
        <v>5</v>
      </c>
      <c r="F43" s="164" t="s">
        <v>3</v>
      </c>
      <c r="G43" s="175">
        <v>5.1166666666666698</v>
      </c>
      <c r="H43" s="177" t="s">
        <v>60</v>
      </c>
      <c r="I43" s="164" t="s">
        <v>1</v>
      </c>
      <c r="J43" s="178">
        <v>0.376</v>
      </c>
    </row>
    <row r="44" spans="1:10" ht="15.75" customHeight="1">
      <c r="A44" s="77"/>
      <c r="B44" s="176" t="s">
        <v>428</v>
      </c>
      <c r="C44" s="164" t="s">
        <v>1</v>
      </c>
      <c r="D44" s="36">
        <v>15.9166666666667</v>
      </c>
      <c r="E44" s="176" t="s">
        <v>8</v>
      </c>
      <c r="F44" s="164" t="s">
        <v>3</v>
      </c>
      <c r="G44" s="175">
        <v>2.5833333333333299</v>
      </c>
      <c r="H44" s="177" t="s">
        <v>9</v>
      </c>
      <c r="I44" s="164" t="s">
        <v>3</v>
      </c>
      <c r="J44" s="175">
        <v>9.4666666666666703</v>
      </c>
    </row>
    <row r="45" spans="1:10" ht="15.75" customHeight="1">
      <c r="A45" s="77"/>
      <c r="B45" s="176" t="s">
        <v>10</v>
      </c>
      <c r="C45" s="164" t="s">
        <v>3</v>
      </c>
      <c r="D45" s="180">
        <v>1063.3333333333301</v>
      </c>
      <c r="E45" s="176" t="s">
        <v>11</v>
      </c>
      <c r="F45" s="164" t="s">
        <v>3</v>
      </c>
      <c r="G45" s="175">
        <v>0.538333333333333</v>
      </c>
      <c r="H45" s="177" t="s">
        <v>12</v>
      </c>
      <c r="I45" s="164" t="s">
        <v>3</v>
      </c>
      <c r="J45" s="175">
        <v>7.2166666666666703</v>
      </c>
    </row>
    <row r="46" spans="1:10" ht="15.75" customHeight="1">
      <c r="A46" s="77"/>
      <c r="B46" s="176" t="s">
        <v>13</v>
      </c>
      <c r="C46" s="164" t="s">
        <v>3</v>
      </c>
      <c r="D46" s="36">
        <v>3.25</v>
      </c>
      <c r="E46" s="176" t="s">
        <v>429</v>
      </c>
      <c r="F46" s="164" t="s">
        <v>1</v>
      </c>
      <c r="G46" s="175">
        <v>3.7050000000000001</v>
      </c>
      <c r="H46" s="177" t="s">
        <v>15</v>
      </c>
      <c r="I46" s="164" t="s">
        <v>3</v>
      </c>
      <c r="J46" s="175">
        <v>4.6100000000000003</v>
      </c>
    </row>
    <row r="47" spans="1:10" ht="15.75" customHeight="1">
      <c r="A47" s="77"/>
      <c r="B47" s="176" t="s">
        <v>16</v>
      </c>
      <c r="C47" s="164" t="s">
        <v>3</v>
      </c>
      <c r="D47" s="36">
        <v>0.73333333333333295</v>
      </c>
      <c r="E47" s="176" t="s">
        <v>17</v>
      </c>
      <c r="F47" s="164" t="s">
        <v>3</v>
      </c>
      <c r="G47" s="38">
        <v>39.6666666666667</v>
      </c>
      <c r="H47" s="177" t="s">
        <v>18</v>
      </c>
      <c r="I47" s="164" t="s">
        <v>3</v>
      </c>
      <c r="J47" s="37">
        <v>164</v>
      </c>
    </row>
    <row r="48" spans="1:10" ht="15.75" customHeight="1">
      <c r="A48" s="77"/>
      <c r="B48" s="176" t="s">
        <v>101</v>
      </c>
      <c r="C48" s="164" t="s">
        <v>1</v>
      </c>
      <c r="D48" s="36">
        <v>2.7616666666666698</v>
      </c>
      <c r="E48" s="176" t="s">
        <v>20</v>
      </c>
      <c r="F48" s="164" t="s">
        <v>3</v>
      </c>
      <c r="G48" s="37">
        <v>53</v>
      </c>
      <c r="H48" s="177" t="s">
        <v>21</v>
      </c>
      <c r="I48" s="164" t="s">
        <v>3</v>
      </c>
      <c r="J48" s="175">
        <v>0.93500000000000005</v>
      </c>
    </row>
    <row r="49" spans="1:10" ht="15.75" customHeight="1">
      <c r="A49" s="77"/>
      <c r="B49" s="176" t="s">
        <v>19</v>
      </c>
      <c r="C49" s="164" t="s">
        <v>3</v>
      </c>
      <c r="D49" s="36">
        <v>0.266666666666667</v>
      </c>
      <c r="E49" s="176" t="s">
        <v>107</v>
      </c>
      <c r="F49" s="164" t="s">
        <v>1</v>
      </c>
      <c r="G49" s="175">
        <v>1.6666666666666701</v>
      </c>
      <c r="H49" s="177" t="s">
        <v>24</v>
      </c>
      <c r="I49" s="164" t="s">
        <v>3</v>
      </c>
      <c r="J49" s="175">
        <v>0.69166666666666698</v>
      </c>
    </row>
    <row r="50" spans="1:10" ht="15.75" customHeight="1">
      <c r="A50" s="77"/>
      <c r="B50" s="176" t="s">
        <v>22</v>
      </c>
      <c r="C50" s="164" t="s">
        <v>3</v>
      </c>
      <c r="D50" s="180">
        <v>80</v>
      </c>
      <c r="E50" s="176" t="s">
        <v>108</v>
      </c>
      <c r="F50" s="164" t="s">
        <v>1</v>
      </c>
      <c r="G50" s="178">
        <v>5.0333333333333299E-2</v>
      </c>
      <c r="H50" s="177" t="s">
        <v>30</v>
      </c>
      <c r="I50" s="164" t="s">
        <v>3</v>
      </c>
      <c r="J50" s="38">
        <v>17.183333333333302</v>
      </c>
    </row>
    <row r="51" spans="1:10" ht="15.75" customHeight="1">
      <c r="A51" s="77"/>
      <c r="B51" s="176" t="s">
        <v>25</v>
      </c>
      <c r="C51" s="164" t="s">
        <v>3</v>
      </c>
      <c r="D51" s="174">
        <v>16.1666666666667</v>
      </c>
      <c r="E51" s="176" t="s">
        <v>26</v>
      </c>
      <c r="F51" s="164" t="s">
        <v>3</v>
      </c>
      <c r="G51" s="175">
        <v>3.2749999999999999</v>
      </c>
      <c r="H51" s="177" t="s">
        <v>432</v>
      </c>
      <c r="I51" s="164" t="s">
        <v>1</v>
      </c>
      <c r="J51" s="178">
        <v>0.66249999999999998</v>
      </c>
    </row>
    <row r="52" spans="1:10" ht="15.75" customHeight="1">
      <c r="A52" s="77"/>
      <c r="B52" s="176" t="s">
        <v>51</v>
      </c>
      <c r="C52" s="164" t="s">
        <v>3</v>
      </c>
      <c r="D52" s="174">
        <v>45.6666666666667</v>
      </c>
      <c r="E52" s="176" t="s">
        <v>431</v>
      </c>
      <c r="F52" s="164" t="s">
        <v>1</v>
      </c>
      <c r="G52" s="175">
        <v>2.81</v>
      </c>
      <c r="H52" s="177" t="s">
        <v>32</v>
      </c>
      <c r="I52" s="164" t="s">
        <v>3</v>
      </c>
      <c r="J52" s="175">
        <v>3.706</v>
      </c>
    </row>
    <row r="53" spans="1:10" ht="15.75" customHeight="1">
      <c r="A53" s="77"/>
      <c r="B53" s="176" t="s">
        <v>28</v>
      </c>
      <c r="C53" s="164" t="s">
        <v>3</v>
      </c>
      <c r="D53" s="174">
        <v>10.116666666666699</v>
      </c>
      <c r="E53" s="176" t="s">
        <v>29</v>
      </c>
      <c r="F53" s="164" t="s">
        <v>3</v>
      </c>
      <c r="G53" s="38">
        <v>14.883333333333301</v>
      </c>
      <c r="H53" s="177" t="s">
        <v>66</v>
      </c>
      <c r="I53" s="164" t="s">
        <v>3</v>
      </c>
      <c r="J53" s="37">
        <v>68.349999999999994</v>
      </c>
    </row>
    <row r="54" spans="1:10" ht="15.75" customHeight="1">
      <c r="A54" s="77"/>
      <c r="B54" s="176" t="s">
        <v>0</v>
      </c>
      <c r="C54" s="164" t="s">
        <v>3</v>
      </c>
      <c r="D54" s="174">
        <v>32.783333333333303</v>
      </c>
      <c r="E54" s="176" t="s">
        <v>31</v>
      </c>
      <c r="F54" s="164" t="s">
        <v>3</v>
      </c>
      <c r="G54" s="38">
        <v>37.216666666666697</v>
      </c>
      <c r="H54" s="177" t="s">
        <v>35</v>
      </c>
      <c r="I54" s="164" t="s">
        <v>3</v>
      </c>
      <c r="J54" s="38">
        <v>20.8</v>
      </c>
    </row>
    <row r="55" spans="1:10" ht="15.75" customHeight="1">
      <c r="A55" s="77"/>
      <c r="B55" s="176" t="s">
        <v>33</v>
      </c>
      <c r="C55" s="164" t="s">
        <v>3</v>
      </c>
      <c r="D55" s="36">
        <v>3.78</v>
      </c>
      <c r="E55" s="176" t="s">
        <v>34</v>
      </c>
      <c r="F55" s="164" t="s">
        <v>3</v>
      </c>
      <c r="G55" s="38">
        <v>26.15</v>
      </c>
      <c r="H55" s="177" t="s">
        <v>38</v>
      </c>
      <c r="I55" s="164" t="s">
        <v>3</v>
      </c>
      <c r="J55" s="38">
        <v>15.716666666666701</v>
      </c>
    </row>
    <row r="56" spans="1:10" ht="15.75" customHeight="1">
      <c r="A56" s="77"/>
      <c r="B56" s="176" t="s">
        <v>36</v>
      </c>
      <c r="C56" s="164" t="s">
        <v>3</v>
      </c>
      <c r="D56" s="36">
        <v>1.49</v>
      </c>
      <c r="E56" s="176" t="s">
        <v>434</v>
      </c>
      <c r="F56" s="164" t="s">
        <v>1</v>
      </c>
      <c r="G56" s="178">
        <v>0.203166666666667</v>
      </c>
      <c r="H56" s="177" t="s">
        <v>41</v>
      </c>
      <c r="I56" s="164" t="s">
        <v>3</v>
      </c>
      <c r="J56" s="175">
        <v>1.03833333333333</v>
      </c>
    </row>
    <row r="57" spans="1:10" ht="15.75" customHeight="1">
      <c r="A57" s="77"/>
      <c r="B57" s="176" t="s">
        <v>39</v>
      </c>
      <c r="C57" s="164" t="s">
        <v>3</v>
      </c>
      <c r="D57" s="36">
        <v>1.6666666666666701</v>
      </c>
      <c r="E57" s="176" t="s">
        <v>37</v>
      </c>
      <c r="F57" s="164" t="s">
        <v>3</v>
      </c>
      <c r="G57" s="38">
        <v>24.9166666666667</v>
      </c>
      <c r="H57" s="177" t="s">
        <v>44</v>
      </c>
      <c r="I57" s="164" t="s">
        <v>3</v>
      </c>
      <c r="J57" s="37">
        <v>91.6666666666667</v>
      </c>
    </row>
    <row r="58" spans="1:10" ht="15.75" customHeight="1">
      <c r="A58" s="77"/>
      <c r="B58" s="176" t="s">
        <v>435</v>
      </c>
      <c r="C58" s="164" t="s">
        <v>1</v>
      </c>
      <c r="D58" s="36">
        <v>4.9366666666666701</v>
      </c>
      <c r="E58" s="176" t="s">
        <v>40</v>
      </c>
      <c r="F58" s="164" t="s">
        <v>3</v>
      </c>
      <c r="G58" s="175">
        <v>9.5166666666666693</v>
      </c>
      <c r="H58" s="177" t="s">
        <v>45</v>
      </c>
      <c r="I58" s="164" t="s">
        <v>3</v>
      </c>
      <c r="J58" s="37">
        <v>58.3333333333333</v>
      </c>
    </row>
    <row r="59" spans="1:10" ht="15.75" customHeight="1">
      <c r="A59" s="77"/>
      <c r="B59" s="196" t="s">
        <v>42</v>
      </c>
      <c r="C59" s="197" t="s">
        <v>3</v>
      </c>
      <c r="D59" s="198">
        <v>20.9166666666667</v>
      </c>
      <c r="E59" s="196" t="s">
        <v>43</v>
      </c>
      <c r="F59" s="197" t="s">
        <v>3</v>
      </c>
      <c r="G59" s="199">
        <v>215.666666666667</v>
      </c>
      <c r="H59" s="200" t="s">
        <v>754</v>
      </c>
      <c r="I59" s="197" t="s">
        <v>754</v>
      </c>
      <c r="J59" s="199" t="s">
        <v>754</v>
      </c>
    </row>
    <row r="60" spans="1:10" ht="15.75" customHeight="1">
      <c r="B60" s="32" t="s">
        <v>761</v>
      </c>
    </row>
  </sheetData>
  <conditionalFormatting sqref="B3:J59">
    <cfRule type="expression" dxfId="40" priority="1">
      <formula>IF(IndVal_IsBlnkRow*IndVal_IsBlnkRowNext=1,TRUE,FALSE)</formula>
    </cfRule>
  </conditionalFormatting>
  <conditionalFormatting sqref="C3:C59 F3:F59 I3:I59">
    <cfRule type="expression" dxfId="39" priority="2">
      <formula>IndVal_LimitValDiffUOM</formula>
    </cfRule>
  </conditionalFormatting>
  <hyperlinks>
    <hyperlink ref="B4" location="'4-Acid'!$A$79" display="'4-Acid'!$A$79" xr:uid="{45AA440B-9114-469C-B144-3987DF1AD722}"/>
    <hyperlink ref="E4" location="'4-Acid'!$A$427" display="'4-Acid'!$A$427" xr:uid="{430F3F24-093F-45FA-952A-AF22099266A2}"/>
    <hyperlink ref="H4" location="'4-Acid'!$A$829" display="'4-Acid'!$A$829" xr:uid="{AB9B78C7-A981-45BB-AB89-CB51CE31AA58}"/>
    <hyperlink ref="B5" location="'4-Acid'!$A$390" display="'4-Acid'!$A$390" xr:uid="{FEE3BBA6-DB99-48C8-9680-5DD5C9B19DE3}"/>
    <hyperlink ref="E5" location="'4-Acid'!$A$755" display="'4-Acid'!$A$755" xr:uid="{709523FE-D3C5-4AB2-88BC-8167D55EC665}"/>
    <hyperlink ref="B7" location="'Aqua Regia'!$A$78" display="'Aqua Regia'!$A$78" xr:uid="{12287EE4-9C40-4A4B-84FE-80437A094DFD}"/>
    <hyperlink ref="E7" location="'Aqua Regia'!$A$738" display="'Aqua Regia'!$A$738" xr:uid="{088658E0-320A-414A-9848-1E7DDFF9C11F}"/>
    <hyperlink ref="H7" location="'Aqua Regia'!$A$901" display="'Aqua Regia'!$A$901" xr:uid="{9CC38919-22DD-4101-9D26-15E46915FE34}"/>
    <hyperlink ref="B8" location="'Aqua Regia'!$A$427" display="'Aqua Regia'!$A$427" xr:uid="{9924A39D-3C5F-431A-9D12-03630EBAA2C9}"/>
    <hyperlink ref="E8" location="'Aqua Regia'!$A$756" display="'Aqua Regia'!$A$756" xr:uid="{AF2365DC-BB96-4EDD-9312-B73A3462175D}"/>
    <hyperlink ref="H8" location="'Aqua Regia'!$A$1065" display="'Aqua Regia'!$A$1065" xr:uid="{1EE00DB0-B36F-4538-912F-2D44143D1656}"/>
    <hyperlink ref="B9" location="'Aqua Regia'!$A$647" display="'Aqua Regia'!$A$647" xr:uid="{5C5C3C82-3E21-441F-A7A4-E0BDC362AE7C}"/>
    <hyperlink ref="E9" location="'Aqua Regia'!$A$792" display="'Aqua Regia'!$A$792" xr:uid="{F8714527-19CA-4F71-8D97-0C92ADC97E66}"/>
    <hyperlink ref="B10" location="'Aqua Regia'!$A$720" display="'Aqua Regia'!$A$720" xr:uid="{1E465122-5A2D-49A7-A18A-C3F1CD4997F3}"/>
    <hyperlink ref="E10" location="'Aqua Regia'!$A$883" display="'Aqua Regia'!$A$883" xr:uid="{C82B43CF-50CC-42FC-AA43-F0D5F4986F78}"/>
    <hyperlink ref="B12" location="'IRC'!$A$1" display="'IRC'!$A$1" xr:uid="{15B228E0-FDE6-40CB-B924-94F5D1F23B18}"/>
    <hyperlink ref="B14" location="'Fusion XRF'!$A$1" display="'Fusion XRF'!$A$1" xr:uid="{9FE0A7C4-94E1-4CBC-B731-FCCDBC5938E8}"/>
    <hyperlink ref="E14" location="'Fusion XRF'!$A$136" display="'Fusion XRF'!$A$136" xr:uid="{493579B6-7DC2-4EC7-9773-4865D409B680}"/>
    <hyperlink ref="H14" location="'Fusion XRF'!$A$248" display="'Fusion XRF'!$A$248" xr:uid="{9C8A1BBC-02DC-4CED-9BA2-08F394353024}"/>
    <hyperlink ref="B15" location="'Fusion XRF'!$A$15" display="'Fusion XRF'!$A$15" xr:uid="{1B054654-DBF4-41B2-8B02-8F62E7DF7B75}"/>
    <hyperlink ref="E15" location="'Fusion XRF'!$A$150" display="'Fusion XRF'!$A$150" xr:uid="{F8BBED01-1C4B-4435-A2A2-43F017A69933}"/>
    <hyperlink ref="H15" location="'Fusion XRF'!$A$262" display="'Fusion XRF'!$A$262" xr:uid="{9457C13B-0A2C-471A-AA6A-183ADEE08E13}"/>
    <hyperlink ref="B16" location="'Fusion XRF'!$A$52" display="'Fusion XRF'!$A$52" xr:uid="{424C99EE-8498-4AF8-8AC1-5340DB52DF8D}"/>
    <hyperlink ref="E16" location="'Fusion XRF'!$A$164" display="'Fusion XRF'!$A$164" xr:uid="{BCD3D5C8-1FAB-4ED1-A541-4500DAC9454D}"/>
    <hyperlink ref="H16" location="'Fusion XRF'!$A$276" display="'Fusion XRF'!$A$276" xr:uid="{11D5AC91-24F8-4AB2-ACA8-25D6F51ED018}"/>
    <hyperlink ref="B17" location="'Fusion XRF'!$A$66" display="'Fusion XRF'!$A$66" xr:uid="{0AF5ECC5-F45E-4BF6-93A1-B94114909579}"/>
    <hyperlink ref="E17" location="'Fusion XRF'!$A$178" display="'Fusion XRF'!$A$178" xr:uid="{71EE3854-17BB-46B4-B2DE-3F3521B00544}"/>
    <hyperlink ref="H17" location="'Fusion XRF'!$A$290" display="'Fusion XRF'!$A$290" xr:uid="{216AA3C8-084F-4D2B-BD04-3A925C17623B}"/>
    <hyperlink ref="B18" location="'Fusion XRF'!$A$80" display="'Fusion XRF'!$A$80" xr:uid="{2F9972D1-5128-4AAF-9FEA-0F69AB7085FE}"/>
    <hyperlink ref="E18" location="'Fusion XRF'!$A$192" display="'Fusion XRF'!$A$192" xr:uid="{AD0E9C6A-DE77-460B-8A94-4C5DB4ECEE32}"/>
    <hyperlink ref="H18" location="'Fusion XRF'!$A$304" display="'Fusion XRF'!$A$304" xr:uid="{1F4696F6-8801-4EC2-8B8B-AC7D0319BB2E}"/>
    <hyperlink ref="B19" location="'Fusion XRF'!$A$94" display="'Fusion XRF'!$A$94" xr:uid="{3C59927E-A38B-466E-88CB-2309BC85ED9A}"/>
    <hyperlink ref="E19" location="'Fusion XRF'!$A$206" display="'Fusion XRF'!$A$206" xr:uid="{CFCFBF20-01A6-4D65-83A3-2327A82E9CF3}"/>
    <hyperlink ref="H19" location="'Fusion XRF'!$A$318" display="'Fusion XRF'!$A$318" xr:uid="{FEDB4DF9-790D-4EC6-BF76-66FDB068C595}"/>
    <hyperlink ref="B20" location="'Fusion XRF'!$A$108" display="'Fusion XRF'!$A$108" xr:uid="{86EBCF6E-515F-442E-83CA-A17A444D4F83}"/>
    <hyperlink ref="E20" location="'Fusion XRF'!$A$220" display="'Fusion XRF'!$A$220" xr:uid="{73629DCC-B185-4546-8F03-45B38FF9C9F1}"/>
    <hyperlink ref="H20" location="'Fusion XRF'!$A$332" display="'Fusion XRF'!$A$332" xr:uid="{2BF2B9FD-208E-4417-B944-2CF52E80A242}"/>
    <hyperlink ref="B21" location="'Fusion XRF'!$A$122" display="'Fusion XRF'!$A$122" xr:uid="{48B17602-3DB2-4080-A6E8-5EABA85D1166}"/>
    <hyperlink ref="E21" location="'Fusion XRF'!$A$234" display="'Fusion XRF'!$A$234" xr:uid="{48FDF9CA-1341-4565-9E1F-CE013D34546C}"/>
    <hyperlink ref="H21" location="'Fusion XRF'!$A$346" display="'Fusion XRF'!$A$346" xr:uid="{CB8D94E4-EA25-4FAB-A746-0DB4E9FC06A3}"/>
    <hyperlink ref="B23" location="'Thermograv'!$A$1" display="'Thermograv'!$A$1" xr:uid="{2EA0F2FD-7881-4FE1-9795-9FCDE314DBFF}"/>
    <hyperlink ref="B25" location="'Laser Ablation'!$A$1" display="'Laser Ablation'!$A$1" xr:uid="{4385BF7C-A51E-49E0-8049-DE4B9B3B7F43}"/>
    <hyperlink ref="E25" location="'Laser Ablation'!$A$262" display="'Laser Ablation'!$A$262" xr:uid="{BC5F4BE3-72F9-46B0-B5FF-837D8F79CEA4}"/>
    <hyperlink ref="H25" location="'Laser Ablation'!$A$500" display="'Laser Ablation'!$A$500" xr:uid="{615B2860-0EFF-4793-B6E5-EB69127747F3}"/>
    <hyperlink ref="B26" location="'Laser Ablation'!$A$15" display="'Laser Ablation'!$A$15" xr:uid="{4E478918-DE5A-4DBA-8CF2-7E45BFF13007}"/>
    <hyperlink ref="E26" location="'Laser Ablation'!$A$276" display="'Laser Ablation'!$A$276" xr:uid="{F5DAA5C9-165E-4F80-A39E-D4D039951612}"/>
    <hyperlink ref="H26" location="'Laser Ablation'!$A$514" display="'Laser Ablation'!$A$514" xr:uid="{7AB7A63A-C118-4246-B8B2-26AD6D7CBDD2}"/>
    <hyperlink ref="B27" location="'Laser Ablation'!$A$52" display="'Laser Ablation'!$A$52" xr:uid="{56BE908E-E6DD-452E-B682-DA8A3117D52D}"/>
    <hyperlink ref="E27" location="'Laser Ablation'!$A$290" display="'Laser Ablation'!$A$290" xr:uid="{6FCC7D45-3A07-41BB-BE1D-4FA55FB19BF9}"/>
    <hyperlink ref="H27" location="'Laser Ablation'!$A$528" display="'Laser Ablation'!$A$528" xr:uid="{9F8DE009-A600-4E24-A641-C74DB56DB143}"/>
    <hyperlink ref="B28" location="'Laser Ablation'!$A$66" display="'Laser Ablation'!$A$66" xr:uid="{E7D49833-90B2-425C-B527-EEF28D77A3B3}"/>
    <hyperlink ref="E28" location="'Laser Ablation'!$A$304" display="'Laser Ablation'!$A$304" xr:uid="{2805841C-070C-42C3-A63E-0F32EAA732B5}"/>
    <hyperlink ref="H28" location="'Laser Ablation'!$A$542" display="'Laser Ablation'!$A$542" xr:uid="{FAF4D85C-DEFC-40B3-A84C-BFA8698592F3}"/>
    <hyperlink ref="B29" location="'Laser Ablation'!$A$80" display="'Laser Ablation'!$A$80" xr:uid="{3D29091A-7579-42FA-8F55-2B57767A063D}"/>
    <hyperlink ref="E29" location="'Laser Ablation'!$A$318" display="'Laser Ablation'!$A$318" xr:uid="{C6019176-4C7C-4B88-A167-B82E3B7240DE}"/>
    <hyperlink ref="H29" location="'Laser Ablation'!$A$556" display="'Laser Ablation'!$A$556" xr:uid="{D1F00ED4-C462-4A28-95E0-CA111DFC7BB6}"/>
    <hyperlink ref="B30" location="'Laser Ablation'!$A$94" display="'Laser Ablation'!$A$94" xr:uid="{6CB8091E-8958-4DC2-8C2C-4DA57E08E721}"/>
    <hyperlink ref="E30" location="'Laser Ablation'!$A$332" display="'Laser Ablation'!$A$332" xr:uid="{AA24CAAE-DE74-44C4-8E36-3D322F88BCFC}"/>
    <hyperlink ref="H30" location="'Laser Ablation'!$A$570" display="'Laser Ablation'!$A$570" xr:uid="{F6666D32-BCEB-4451-A281-F43D1DD401E3}"/>
    <hyperlink ref="B31" location="'Laser Ablation'!$A$108" display="'Laser Ablation'!$A$108" xr:uid="{A99E1BF6-325F-4679-A4E0-FE964442C540}"/>
    <hyperlink ref="E31" location="'Laser Ablation'!$A$346" display="'Laser Ablation'!$A$346" xr:uid="{4D385981-CF9E-4996-A6C9-6BA50B9A0D12}"/>
    <hyperlink ref="H31" location="'Laser Ablation'!$A$584" display="'Laser Ablation'!$A$584" xr:uid="{205BE6CB-417E-4098-9287-2F0FDD714EFF}"/>
    <hyperlink ref="B32" location="'Laser Ablation'!$A$122" display="'Laser Ablation'!$A$122" xr:uid="{36064FD8-B72F-40E8-836F-39B57A3A8CE5}"/>
    <hyperlink ref="E32" location="'Laser Ablation'!$A$360" display="'Laser Ablation'!$A$360" xr:uid="{100B7885-EC66-4F41-B5AF-BDA8D2E577B8}"/>
    <hyperlink ref="H32" location="'Laser Ablation'!$A$598" display="'Laser Ablation'!$A$598" xr:uid="{8EE61BA4-4BBA-4A92-96EB-83FDD5E32390}"/>
    <hyperlink ref="B33" location="'Laser Ablation'!$A$136" display="'Laser Ablation'!$A$136" xr:uid="{C087468D-7BC7-4EA5-85E7-F372243A143F}"/>
    <hyperlink ref="E33" location="'Laser Ablation'!$A$374" display="'Laser Ablation'!$A$374" xr:uid="{D683044F-7F63-4812-BF36-D31941C4FE89}"/>
    <hyperlink ref="H33" location="'Laser Ablation'!$A$612" display="'Laser Ablation'!$A$612" xr:uid="{020B29FD-4285-4492-95BF-877720BF2969}"/>
    <hyperlink ref="B34" location="'Laser Ablation'!$A$150" display="'Laser Ablation'!$A$150" xr:uid="{32F3B5D4-F673-48B1-A8A1-7BBBBE03B9C3}"/>
    <hyperlink ref="E34" location="'Laser Ablation'!$A$388" display="'Laser Ablation'!$A$388" xr:uid="{4852AA40-B8D8-4112-9AE8-5844980F1740}"/>
    <hyperlink ref="H34" location="'Laser Ablation'!$A$626" display="'Laser Ablation'!$A$626" xr:uid="{80D9C2AD-437D-4D22-AF57-83E83ADB235D}"/>
    <hyperlink ref="B35" location="'Laser Ablation'!$A$164" display="'Laser Ablation'!$A$164" xr:uid="{669D5B79-668A-4CD4-9BE6-A7F95E857D46}"/>
    <hyperlink ref="E35" location="'Laser Ablation'!$A$402" display="'Laser Ablation'!$A$402" xr:uid="{AE59002C-C3ED-4FD5-AB01-D82DDDEE168C}"/>
    <hyperlink ref="H35" location="'Laser Ablation'!$A$640" display="'Laser Ablation'!$A$640" xr:uid="{C51A9D11-922A-4F85-84E2-88DED6DAD26A}"/>
    <hyperlink ref="B36" location="'Laser Ablation'!$A$178" display="'Laser Ablation'!$A$178" xr:uid="{8F10B29C-CDC7-4644-845F-ABCC593B3B20}"/>
    <hyperlink ref="E36" location="'Laser Ablation'!$A$416" display="'Laser Ablation'!$A$416" xr:uid="{0275FE0C-471B-45FF-8E07-FA954A8FC0B0}"/>
    <hyperlink ref="H36" location="'Laser Ablation'!$A$654" display="'Laser Ablation'!$A$654" xr:uid="{D9CC8D40-9F9F-484F-A4CF-F85794A65F0E}"/>
    <hyperlink ref="B37" location="'Laser Ablation'!$A$192" display="'Laser Ablation'!$A$192" xr:uid="{95716596-544C-4118-AC52-9612F42325EF}"/>
    <hyperlink ref="E37" location="'Laser Ablation'!$A$430" display="'Laser Ablation'!$A$430" xr:uid="{2EC7F23E-9404-412D-A9F8-FFCBF330E935}"/>
    <hyperlink ref="H37" location="'Laser Ablation'!$A$668" display="'Laser Ablation'!$A$668" xr:uid="{7AAB7EF5-DD50-4382-A49A-66F296C7A99E}"/>
    <hyperlink ref="B38" location="'Laser Ablation'!$A$206" display="'Laser Ablation'!$A$206" xr:uid="{2F255985-633A-4A6E-8077-70D951E6D7B4}"/>
    <hyperlink ref="E38" location="'Laser Ablation'!$A$444" display="'Laser Ablation'!$A$444" xr:uid="{F2C64F1A-41DE-4481-AE42-6AC8F816151C}"/>
    <hyperlink ref="H38" location="'Laser Ablation'!$A$682" display="'Laser Ablation'!$A$682" xr:uid="{70136181-102D-4511-9D2C-8CEDF78D4F07}"/>
    <hyperlink ref="B39" location="'Laser Ablation'!$A$220" display="'Laser Ablation'!$A$220" xr:uid="{022E50FF-A4C2-4869-9118-5D903815201D}"/>
    <hyperlink ref="E39" location="'Laser Ablation'!$A$458" display="'Laser Ablation'!$A$458" xr:uid="{7541E554-B9DD-4100-9E3B-0BEEDA5F1216}"/>
    <hyperlink ref="H39" location="'Laser Ablation'!$A$696" display="'Laser Ablation'!$A$696" xr:uid="{1CC515ED-E2D2-4933-9258-2C5902EC2BA8}"/>
    <hyperlink ref="B40" location="'Laser Ablation'!$A$234" display="'Laser Ablation'!$A$234" xr:uid="{E8F09538-A9FD-4D88-BA8D-568C1F691602}"/>
    <hyperlink ref="E40" location="'Laser Ablation'!$A$472" display="'Laser Ablation'!$A$472" xr:uid="{DE2E4BAA-7DAF-4D56-B3F1-AC6620DC6D4D}"/>
    <hyperlink ref="H40" location="'Laser Ablation'!$A$710" display="'Laser Ablation'!$A$710" xr:uid="{72612ECB-3CAB-43B4-8B19-DD1AE2B7C8B0}"/>
    <hyperlink ref="B41" location="'Laser Ablation'!$A$248" display="'Laser Ablation'!$A$248" xr:uid="{1A8D2BBB-44DF-4ED8-BD61-49A92D066E89}"/>
    <hyperlink ref="E41" location="'Laser Ablation'!$A$486" display="'Laser Ablation'!$A$486" xr:uid="{B51BD96C-FDEB-452E-A1D5-7D1A8D07DC69}"/>
    <hyperlink ref="H41" location="'Laser Ablation'!$A$724" display="'Laser Ablation'!$A$724" xr:uid="{7978DC3E-52ED-4565-9149-316678DF75AA}"/>
    <hyperlink ref="B43" location="'3-Acid'!$A$1" display="'3-Acid'!$A$1" xr:uid="{5DBC5A92-12FF-48FE-AB90-32BAB1F56E95}"/>
    <hyperlink ref="E43" location="'3-Acid'!$A$330" display="'3-Acid'!$A$330" xr:uid="{9858D584-0B9C-4446-8530-D63421E04F79}"/>
    <hyperlink ref="H43" location="'3-Acid'!$A$636" display="'3-Acid'!$A$636" xr:uid="{35EE6540-D766-441E-AC60-6DEE1D116BE7}"/>
    <hyperlink ref="B44" location="'3-Acid'!$A$42" display="'3-Acid'!$A$42" xr:uid="{FD88E91E-3D97-4F8C-9C3A-DE70451B55D4}"/>
    <hyperlink ref="E44" location="'3-Acid'!$A$348" display="'3-Acid'!$A$348" xr:uid="{E8057356-44EA-4546-9FDF-2F570FBBFB1A}"/>
    <hyperlink ref="H44" location="'3-Acid'!$A$654" display="'3-Acid'!$A$654" xr:uid="{8E9BD21F-60DD-4CE7-A0EA-5E27C65F83EF}"/>
    <hyperlink ref="B45" location="'3-Acid'!$A$60" display="'3-Acid'!$A$60" xr:uid="{3CEEF14A-5661-498B-9B93-C92B4344E4D0}"/>
    <hyperlink ref="E45" location="'3-Acid'!$A$366" display="'3-Acid'!$A$366" xr:uid="{04BDA98A-4AD7-4D32-9156-3F7CC2F0E750}"/>
    <hyperlink ref="H45" location="'3-Acid'!$A$672" display="'3-Acid'!$A$672" xr:uid="{68781D45-2D87-47F9-A0F5-2405A6BD3858}"/>
    <hyperlink ref="B46" location="'3-Acid'!$A$78" display="'3-Acid'!$A$78" xr:uid="{D4F01877-A03A-41AE-87E7-60C54AC21F8A}"/>
    <hyperlink ref="E46" location="'3-Acid'!$A$384" display="'3-Acid'!$A$384" xr:uid="{B8045CED-D68C-41BC-89B8-12DAAB449563}"/>
    <hyperlink ref="H46" location="'3-Acid'!$A$690" display="'3-Acid'!$A$690" xr:uid="{C421D356-1A87-4A2D-B999-CD1FFF63E516}"/>
    <hyperlink ref="B47" location="'3-Acid'!$A$96" display="'3-Acid'!$A$96" xr:uid="{8EF9CD90-1516-4160-A097-06D1D9846E30}"/>
    <hyperlink ref="E47" location="'3-Acid'!$A$402" display="'3-Acid'!$A$402" xr:uid="{F118260E-5611-464A-A81B-D73507ADB219}"/>
    <hyperlink ref="H47" location="'3-Acid'!$A$708" display="'3-Acid'!$A$708" xr:uid="{8AA30738-F13B-4DD3-A15F-BD207621A85A}"/>
    <hyperlink ref="B48" location="'3-Acid'!$A$114" display="'3-Acid'!$A$114" xr:uid="{CE5C13F2-6B38-461D-9194-09673197A67A}"/>
    <hyperlink ref="E48" location="'3-Acid'!$A$420" display="'3-Acid'!$A$420" xr:uid="{DE65A793-02D7-4DB1-905E-36379F6037C4}"/>
    <hyperlink ref="H48" location="'3-Acid'!$A$726" display="'3-Acid'!$A$726" xr:uid="{D6AD9A4E-394A-40BB-843D-582E01E33962}"/>
    <hyperlink ref="B49" location="'3-Acid'!$A$132" display="'3-Acid'!$A$132" xr:uid="{236EB558-FFFF-4EB1-A332-188B68A8D326}"/>
    <hyperlink ref="E49" location="'3-Acid'!$A$438" display="'3-Acid'!$A$438" xr:uid="{1A7703E2-4ACD-4A4C-9198-6EA22C312A4B}"/>
    <hyperlink ref="H49" location="'3-Acid'!$A$744" display="'3-Acid'!$A$744" xr:uid="{D16337BD-2CA3-4AFA-88D1-DD9C44918FC4}"/>
    <hyperlink ref="B50" location="'3-Acid'!$A$150" display="'3-Acid'!$A$150" xr:uid="{29813094-A5A3-473D-B89F-DE819C6C47C6}"/>
    <hyperlink ref="E50" location="'3-Acid'!$A$456" display="'3-Acid'!$A$456" xr:uid="{62AA0EEA-552D-402B-9F85-517ECD76DA0C}"/>
    <hyperlink ref="H50" location="'3-Acid'!$A$762" display="'3-Acid'!$A$762" xr:uid="{67249BDC-00CC-4FBC-880A-46E5D42FF847}"/>
    <hyperlink ref="B51" location="'3-Acid'!$A$168" display="'3-Acid'!$A$168" xr:uid="{38147F55-9A5D-4502-8CAB-6384FF0BDF3D}"/>
    <hyperlink ref="E51" location="'3-Acid'!$A$474" display="'3-Acid'!$A$474" xr:uid="{E107D78D-04F1-44FD-9AA6-2B668618984B}"/>
    <hyperlink ref="H51" location="'3-Acid'!$A$780" display="'3-Acid'!$A$780" xr:uid="{71B39BCF-C826-4DE8-86EC-2EA3BF75D917}"/>
    <hyperlink ref="B52" location="'3-Acid'!$A$186" display="'3-Acid'!$A$186" xr:uid="{0EC6636D-C298-4C98-AFE1-D473BA5499CB}"/>
    <hyperlink ref="E52" location="'3-Acid'!$A$492" display="'3-Acid'!$A$492" xr:uid="{3E7A7237-007D-44D0-8850-B5CF501B2710}"/>
    <hyperlink ref="H52" location="'3-Acid'!$A$798" display="'3-Acid'!$A$798" xr:uid="{DCDC3FE1-34F3-4B52-89AE-379FB833E87B}"/>
    <hyperlink ref="B53" location="'3-Acid'!$A$204" display="'3-Acid'!$A$204" xr:uid="{A54404BC-FC5D-4FC7-82D4-7C2FBC500EC7}"/>
    <hyperlink ref="E53" location="'3-Acid'!$A$510" display="'3-Acid'!$A$510" xr:uid="{23A8DA2D-893F-44D8-837A-C780F0E1BB28}"/>
    <hyperlink ref="H53" location="'3-Acid'!$A$816" display="'3-Acid'!$A$816" xr:uid="{4BF7B9CE-D601-4EAC-8D04-F4090616AAB2}"/>
    <hyperlink ref="B54" location="'3-Acid'!$A$222" display="'3-Acid'!$A$222" xr:uid="{A55E1CD7-075A-4547-8EA8-FDC90DE3D77B}"/>
    <hyperlink ref="E54" location="'3-Acid'!$A$528" display="'3-Acid'!$A$528" xr:uid="{E2B03E7C-CB5B-4CBF-BCF4-3D7713EC67A4}"/>
    <hyperlink ref="H54" location="'3-Acid'!$A$834" display="'3-Acid'!$A$834" xr:uid="{DF0B8392-2443-452D-B084-4074EC744640}"/>
    <hyperlink ref="B55" location="'3-Acid'!$A$240" display="'3-Acid'!$A$240" xr:uid="{B676D649-73A9-4EE2-B719-94F447CC4260}"/>
    <hyperlink ref="E55" location="'3-Acid'!$A$546" display="'3-Acid'!$A$546" xr:uid="{6A083912-1349-419F-B8E8-5FD116102B07}"/>
    <hyperlink ref="H55" location="'3-Acid'!$A$852" display="'3-Acid'!$A$852" xr:uid="{8F8CA54B-052F-4031-988E-62D3AC17071D}"/>
    <hyperlink ref="B56" location="'3-Acid'!$A$258" display="'3-Acid'!$A$258" xr:uid="{4F0075E5-0A17-4DE4-8AC1-3BBD0A8BAB1E}"/>
    <hyperlink ref="E56" location="'3-Acid'!$A$564" display="'3-Acid'!$A$564" xr:uid="{2EBBA58E-0422-4F52-B988-D477032F9C4B}"/>
    <hyperlink ref="H56" location="'3-Acid'!$A$870" display="'3-Acid'!$A$870" xr:uid="{2BA45DE7-7E5D-4B6E-A19E-E0C8691FBE32}"/>
    <hyperlink ref="B57" location="'3-Acid'!$A$276" display="'3-Acid'!$A$276" xr:uid="{DECF5714-A2A0-416F-99FA-AAA78A93C887}"/>
    <hyperlink ref="E57" location="'3-Acid'!$A$582" display="'3-Acid'!$A$582" xr:uid="{29C89C16-49A2-43ED-AF57-468D11953C48}"/>
    <hyperlink ref="H57" location="'3-Acid'!$A$888" display="'3-Acid'!$A$888" xr:uid="{24553CE8-791A-474F-9BC3-6E3CF78873F5}"/>
    <hyperlink ref="B58" location="'3-Acid'!$A$294" display="'3-Acid'!$A$294" xr:uid="{D1C20DA7-A5A4-47C0-8BBA-45023FE2FEBF}"/>
    <hyperlink ref="E58" location="'3-Acid'!$A$600" display="'3-Acid'!$A$600" xr:uid="{D6D31498-DAB2-45F4-BA76-261F64BD19FD}"/>
    <hyperlink ref="H58" location="'3-Acid'!$A$906" display="'3-Acid'!$A$906" xr:uid="{4AF72966-8BC8-4200-BC44-3D59629FE729}"/>
    <hyperlink ref="B59" location="'3-Acid'!$A$312" display="'3-Acid'!$A$312" xr:uid="{4B295881-E4DC-4AE0-BDB9-E18921E011A1}"/>
    <hyperlink ref="E59" location="'3-Acid'!$A$618" display="'3-Acid'!$A$618" xr:uid="{7CDD2542-F7F7-4E79-8C92-0CFA2F5D0C2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8"/>
      <c r="B1" s="277" t="s">
        <v>757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48" customFormat="1" ht="15" customHeight="1">
      <c r="A2" s="49"/>
      <c r="B2" s="279" t="s">
        <v>2</v>
      </c>
      <c r="C2" s="281" t="s">
        <v>70</v>
      </c>
      <c r="D2" s="283" t="s">
        <v>71</v>
      </c>
      <c r="E2" s="284"/>
      <c r="F2" s="284"/>
      <c r="G2" s="284"/>
      <c r="H2" s="285"/>
      <c r="I2" s="286" t="s">
        <v>72</v>
      </c>
      <c r="J2" s="287"/>
      <c r="K2" s="288"/>
      <c r="L2" s="289" t="s">
        <v>73</v>
      </c>
      <c r="M2" s="289"/>
    </row>
    <row r="3" spans="1:13" s="48" customFormat="1" ht="15" customHeight="1">
      <c r="A3" s="49"/>
      <c r="B3" s="280"/>
      <c r="C3" s="282"/>
      <c r="D3" s="186" t="s">
        <v>81</v>
      </c>
      <c r="E3" s="186" t="s">
        <v>74</v>
      </c>
      <c r="F3" s="186" t="s">
        <v>75</v>
      </c>
      <c r="G3" s="186" t="s">
        <v>76</v>
      </c>
      <c r="H3" s="186" t="s">
        <v>77</v>
      </c>
      <c r="I3" s="187" t="s">
        <v>78</v>
      </c>
      <c r="J3" s="186" t="s">
        <v>79</v>
      </c>
      <c r="K3" s="188" t="s">
        <v>80</v>
      </c>
      <c r="L3" s="186" t="s">
        <v>68</v>
      </c>
      <c r="M3" s="186" t="s">
        <v>69</v>
      </c>
    </row>
    <row r="4" spans="1:13" s="48" customFormat="1" ht="15" customHeight="1">
      <c r="A4" s="49"/>
      <c r="B4" s="189" t="s">
        <v>210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1"/>
    </row>
    <row r="5" spans="1:13" ht="15" customHeight="1">
      <c r="A5" s="49"/>
      <c r="B5" s="192" t="s">
        <v>214</v>
      </c>
      <c r="C5" s="54">
        <v>0.65610245613857332</v>
      </c>
      <c r="D5" s="50">
        <v>2.1776611235877378E-2</v>
      </c>
      <c r="E5" s="50">
        <v>0.61254923366681857</v>
      </c>
      <c r="F5" s="50">
        <v>0.69965567861032807</v>
      </c>
      <c r="G5" s="50">
        <v>0.5907726224309412</v>
      </c>
      <c r="H5" s="50">
        <v>0.72143228984620544</v>
      </c>
      <c r="I5" s="52">
        <v>3.3190869859017889E-2</v>
      </c>
      <c r="J5" s="51">
        <v>6.6381739718035779E-2</v>
      </c>
      <c r="K5" s="53">
        <v>9.9572609577053661E-2</v>
      </c>
      <c r="L5" s="50">
        <v>0.62329733333164461</v>
      </c>
      <c r="M5" s="50">
        <v>0.68890757894550203</v>
      </c>
    </row>
    <row r="6" spans="1:13" ht="15" customHeight="1">
      <c r="A6" s="49"/>
      <c r="B6" s="40" t="s">
        <v>211</v>
      </c>
      <c r="C6" s="182"/>
      <c r="D6" s="193"/>
      <c r="E6" s="193"/>
      <c r="F6" s="193"/>
      <c r="G6" s="193"/>
      <c r="H6" s="193"/>
      <c r="I6" s="194"/>
      <c r="J6" s="194"/>
      <c r="K6" s="194"/>
      <c r="L6" s="193"/>
      <c r="M6" s="195"/>
    </row>
    <row r="7" spans="1:13" ht="15" customHeight="1">
      <c r="A7" s="49"/>
      <c r="B7" s="192" t="s">
        <v>214</v>
      </c>
      <c r="C7" s="54">
        <v>0.6694444444444444</v>
      </c>
      <c r="D7" s="50">
        <v>3.6382434811587004E-2</v>
      </c>
      <c r="E7" s="50">
        <v>0.59667957482127043</v>
      </c>
      <c r="F7" s="50">
        <v>0.74220931406761836</v>
      </c>
      <c r="G7" s="50">
        <v>0.56029714000968345</v>
      </c>
      <c r="H7" s="50">
        <v>0.77859174887920535</v>
      </c>
      <c r="I7" s="52">
        <v>5.4347205527681838E-2</v>
      </c>
      <c r="J7" s="51">
        <v>0.10869441105536368</v>
      </c>
      <c r="K7" s="53">
        <v>0.1630416165830455</v>
      </c>
      <c r="L7" s="50">
        <v>0.63597222222222216</v>
      </c>
      <c r="M7" s="50">
        <v>0.70291666666666663</v>
      </c>
    </row>
    <row r="8" spans="1:13" ht="15" customHeight="1">
      <c r="A8" s="49"/>
      <c r="B8" s="40" t="s">
        <v>212</v>
      </c>
      <c r="C8" s="182"/>
      <c r="D8" s="193"/>
      <c r="E8" s="193"/>
      <c r="F8" s="193"/>
      <c r="G8" s="193"/>
      <c r="H8" s="193"/>
      <c r="I8" s="194"/>
      <c r="J8" s="194"/>
      <c r="K8" s="194"/>
      <c r="L8" s="193"/>
      <c r="M8" s="195"/>
    </row>
    <row r="9" spans="1:13" ht="15" customHeight="1">
      <c r="A9" s="49"/>
      <c r="B9" s="192" t="s">
        <v>214</v>
      </c>
      <c r="C9" s="54">
        <v>0.64066066547633094</v>
      </c>
      <c r="D9" s="50">
        <v>3.2449926788054091E-2</v>
      </c>
      <c r="E9" s="50">
        <v>0.57576081190022277</v>
      </c>
      <c r="F9" s="50">
        <v>0.70556051905243911</v>
      </c>
      <c r="G9" s="50">
        <v>0.54331088511216863</v>
      </c>
      <c r="H9" s="50">
        <v>0.73801044584049325</v>
      </c>
      <c r="I9" s="52">
        <v>5.0650724379851825E-2</v>
      </c>
      <c r="J9" s="51">
        <v>0.10130144875970365</v>
      </c>
      <c r="K9" s="53">
        <v>0.15195217313955547</v>
      </c>
      <c r="L9" s="50">
        <v>0.60862763220251437</v>
      </c>
      <c r="M9" s="50">
        <v>0.67269369875014751</v>
      </c>
    </row>
    <row r="10" spans="1:13" ht="15" customHeight="1">
      <c r="A10" s="49"/>
      <c r="B10" s="40" t="s">
        <v>213</v>
      </c>
      <c r="C10" s="182"/>
      <c r="D10" s="193"/>
      <c r="E10" s="193"/>
      <c r="F10" s="193"/>
      <c r="G10" s="193"/>
      <c r="H10" s="193"/>
      <c r="I10" s="194"/>
      <c r="J10" s="194"/>
      <c r="K10" s="194"/>
      <c r="L10" s="193"/>
      <c r="M10" s="195"/>
    </row>
    <row r="11" spans="1:13" ht="15" customHeight="1">
      <c r="A11" s="49"/>
      <c r="B11" s="192" t="s">
        <v>214</v>
      </c>
      <c r="C11" s="54">
        <v>0.63487830857754313</v>
      </c>
      <c r="D11" s="50">
        <v>4.2710083612887896E-2</v>
      </c>
      <c r="E11" s="50">
        <v>0.54945814135176729</v>
      </c>
      <c r="F11" s="50">
        <v>0.72029847580331896</v>
      </c>
      <c r="G11" s="50">
        <v>0.50674805773887943</v>
      </c>
      <c r="H11" s="50">
        <v>0.76300855941620682</v>
      </c>
      <c r="I11" s="52">
        <v>6.7272866368014134E-2</v>
      </c>
      <c r="J11" s="51">
        <v>0.13454573273602827</v>
      </c>
      <c r="K11" s="53">
        <v>0.2018185991040424</v>
      </c>
      <c r="L11" s="50">
        <v>0.60313439314866601</v>
      </c>
      <c r="M11" s="50">
        <v>0.66662222400642024</v>
      </c>
    </row>
    <row r="12" spans="1:13" ht="15" customHeight="1">
      <c r="A12" s="49"/>
      <c r="B12" s="40" t="s">
        <v>184</v>
      </c>
      <c r="C12" s="182"/>
      <c r="D12" s="193"/>
      <c r="E12" s="193"/>
      <c r="F12" s="193"/>
      <c r="G12" s="193"/>
      <c r="H12" s="193"/>
      <c r="I12" s="194"/>
      <c r="J12" s="194"/>
      <c r="K12" s="194"/>
      <c r="L12" s="193"/>
      <c r="M12" s="195"/>
    </row>
    <row r="13" spans="1:13" ht="15" customHeight="1">
      <c r="A13" s="49"/>
      <c r="B13" s="192" t="s">
        <v>215</v>
      </c>
      <c r="C13" s="54">
        <v>9.063636363636364E-2</v>
      </c>
      <c r="D13" s="50">
        <v>1.6117059762395573E-2</v>
      </c>
      <c r="E13" s="50">
        <v>5.8402244111572493E-2</v>
      </c>
      <c r="F13" s="50">
        <v>0.12287048316115479</v>
      </c>
      <c r="G13" s="50">
        <v>4.228518434917692E-2</v>
      </c>
      <c r="H13" s="50">
        <v>0.13898754292355037</v>
      </c>
      <c r="I13" s="52">
        <v>0.1778211207485971</v>
      </c>
      <c r="J13" s="51">
        <v>0.3556422414971942</v>
      </c>
      <c r="K13" s="53">
        <v>0.53346336224579127</v>
      </c>
      <c r="L13" s="50">
        <v>8.6104545454545461E-2</v>
      </c>
      <c r="M13" s="50">
        <v>9.5168181818181818E-2</v>
      </c>
    </row>
    <row r="14" spans="1:13" ht="15" customHeight="1">
      <c r="A14" s="49"/>
      <c r="B14" s="192" t="s">
        <v>137</v>
      </c>
      <c r="C14" s="250">
        <v>7.7590448392671352</v>
      </c>
      <c r="D14" s="50">
        <v>0.34331155063016239</v>
      </c>
      <c r="E14" s="251">
        <v>7.0724217380068106</v>
      </c>
      <c r="F14" s="251">
        <v>8.4456679405274606</v>
      </c>
      <c r="G14" s="251">
        <v>6.7291101873766479</v>
      </c>
      <c r="H14" s="251">
        <v>8.7889794911576224</v>
      </c>
      <c r="I14" s="52">
        <v>4.4246625421304975E-2</v>
      </c>
      <c r="J14" s="51">
        <v>8.849325084260995E-2</v>
      </c>
      <c r="K14" s="53">
        <v>0.13273987626391492</v>
      </c>
      <c r="L14" s="251">
        <v>7.3710925973037789</v>
      </c>
      <c r="M14" s="251">
        <v>8.1469970812304915</v>
      </c>
    </row>
    <row r="15" spans="1:13" s="48" customFormat="1" ht="15" customHeight="1">
      <c r="A15" s="49"/>
      <c r="B15" s="192" t="s">
        <v>216</v>
      </c>
      <c r="C15" s="254">
        <v>288.5915400572805</v>
      </c>
      <c r="D15" s="255">
        <v>10.912720003823919</v>
      </c>
      <c r="E15" s="255">
        <v>266.76610004963266</v>
      </c>
      <c r="F15" s="255">
        <v>310.41698006492834</v>
      </c>
      <c r="G15" s="255">
        <v>255.85338004580873</v>
      </c>
      <c r="H15" s="255">
        <v>321.32970006875223</v>
      </c>
      <c r="I15" s="52">
        <v>3.7813721087104395E-2</v>
      </c>
      <c r="J15" s="51">
        <v>7.5627442174208789E-2</v>
      </c>
      <c r="K15" s="53">
        <v>0.11344116326131318</v>
      </c>
      <c r="L15" s="255">
        <v>274.16196305441645</v>
      </c>
      <c r="M15" s="255">
        <v>303.02111706014455</v>
      </c>
    </row>
    <row r="16" spans="1:13" ht="15" customHeight="1">
      <c r="A16" s="49"/>
      <c r="B16" s="192" t="s">
        <v>138</v>
      </c>
      <c r="C16" s="254">
        <v>1031.6367783013036</v>
      </c>
      <c r="D16" s="255">
        <v>46.473502974420882</v>
      </c>
      <c r="E16" s="255">
        <v>938.68977235246189</v>
      </c>
      <c r="F16" s="255">
        <v>1124.5837842501453</v>
      </c>
      <c r="G16" s="255">
        <v>892.21626937804092</v>
      </c>
      <c r="H16" s="255">
        <v>1171.0572872245662</v>
      </c>
      <c r="I16" s="52">
        <v>4.5048319284374777E-2</v>
      </c>
      <c r="J16" s="51">
        <v>9.0096638568749554E-2</v>
      </c>
      <c r="K16" s="53">
        <v>0.13514495785312433</v>
      </c>
      <c r="L16" s="255">
        <v>980.0549393862384</v>
      </c>
      <c r="M16" s="255">
        <v>1083.2186172163688</v>
      </c>
    </row>
    <row r="17" spans="1:13" ht="15" customHeight="1">
      <c r="A17" s="49"/>
      <c r="B17" s="192" t="s">
        <v>139</v>
      </c>
      <c r="C17" s="250">
        <v>2.505825211770675</v>
      </c>
      <c r="D17" s="50">
        <v>0.13987677498821105</v>
      </c>
      <c r="E17" s="251">
        <v>2.2260716617942529</v>
      </c>
      <c r="F17" s="251">
        <v>2.7855787617470971</v>
      </c>
      <c r="G17" s="251">
        <v>2.0861948868060418</v>
      </c>
      <c r="H17" s="251">
        <v>2.9254555367353081</v>
      </c>
      <c r="I17" s="52">
        <v>5.5820643168232327E-2</v>
      </c>
      <c r="J17" s="51">
        <v>0.11164128633646465</v>
      </c>
      <c r="K17" s="53">
        <v>0.16746192950469699</v>
      </c>
      <c r="L17" s="251">
        <v>2.3805339511821413</v>
      </c>
      <c r="M17" s="251">
        <v>2.6311164723592086</v>
      </c>
    </row>
    <row r="18" spans="1:13" ht="15" customHeight="1">
      <c r="A18" s="49"/>
      <c r="B18" s="192" t="s">
        <v>217</v>
      </c>
      <c r="C18" s="250">
        <v>0.58600124203354431</v>
      </c>
      <c r="D18" s="251">
        <v>6.9038734215659217E-2</v>
      </c>
      <c r="E18" s="251">
        <v>0.44792377360222591</v>
      </c>
      <c r="F18" s="251">
        <v>0.72407871046486272</v>
      </c>
      <c r="G18" s="251">
        <v>0.37888503938656665</v>
      </c>
      <c r="H18" s="251">
        <v>0.79311744468052203</v>
      </c>
      <c r="I18" s="52">
        <v>0.11781328991058222</v>
      </c>
      <c r="J18" s="51">
        <v>0.23562657982116444</v>
      </c>
      <c r="K18" s="53">
        <v>0.35343986973174668</v>
      </c>
      <c r="L18" s="251">
        <v>0.55670117993186707</v>
      </c>
      <c r="M18" s="251">
        <v>0.61530130413522155</v>
      </c>
    </row>
    <row r="19" spans="1:13" ht="15" customHeight="1">
      <c r="A19" s="49"/>
      <c r="B19" s="192" t="s">
        <v>140</v>
      </c>
      <c r="C19" s="250">
        <v>1.9390437616345735</v>
      </c>
      <c r="D19" s="50">
        <v>8.3659090700023628E-2</v>
      </c>
      <c r="E19" s="251">
        <v>1.7717255802345262</v>
      </c>
      <c r="F19" s="251">
        <v>2.1063619430346208</v>
      </c>
      <c r="G19" s="251">
        <v>1.6880664895345026</v>
      </c>
      <c r="H19" s="251">
        <v>2.1900210337346442</v>
      </c>
      <c r="I19" s="52">
        <v>4.3144508832281721E-2</v>
      </c>
      <c r="J19" s="51">
        <v>8.6289017664563442E-2</v>
      </c>
      <c r="K19" s="53">
        <v>0.12943352649684517</v>
      </c>
      <c r="L19" s="251">
        <v>1.8420915735528447</v>
      </c>
      <c r="M19" s="251">
        <v>2.0359959497163023</v>
      </c>
    </row>
    <row r="20" spans="1:13" ht="15" customHeight="1">
      <c r="A20" s="49"/>
      <c r="B20" s="192" t="s">
        <v>218</v>
      </c>
      <c r="C20" s="250">
        <v>0.2016390388122222</v>
      </c>
      <c r="D20" s="50">
        <v>1.6826249294146292E-2</v>
      </c>
      <c r="E20" s="251">
        <v>0.16798654022392961</v>
      </c>
      <c r="F20" s="251">
        <v>0.23529153740051478</v>
      </c>
      <c r="G20" s="251">
        <v>0.15116029092978334</v>
      </c>
      <c r="H20" s="251">
        <v>0.25211778669466106</v>
      </c>
      <c r="I20" s="52">
        <v>8.344737900588714E-2</v>
      </c>
      <c r="J20" s="51">
        <v>0.16689475801177428</v>
      </c>
      <c r="K20" s="53">
        <v>0.25034213701766139</v>
      </c>
      <c r="L20" s="251">
        <v>0.19155708687161108</v>
      </c>
      <c r="M20" s="251">
        <v>0.21172099075283332</v>
      </c>
    </row>
    <row r="21" spans="1:13" ht="15" customHeight="1">
      <c r="A21" s="49"/>
      <c r="B21" s="192" t="s">
        <v>141</v>
      </c>
      <c r="C21" s="254">
        <v>78.015745085367456</v>
      </c>
      <c r="D21" s="256">
        <v>4.3721154857029472</v>
      </c>
      <c r="E21" s="255">
        <v>69.271514113961558</v>
      </c>
      <c r="F21" s="255">
        <v>86.759976056773354</v>
      </c>
      <c r="G21" s="255">
        <v>64.899398628258609</v>
      </c>
      <c r="H21" s="255">
        <v>91.132091542476303</v>
      </c>
      <c r="I21" s="52">
        <v>5.6041450106242417E-2</v>
      </c>
      <c r="J21" s="51">
        <v>0.11208290021248483</v>
      </c>
      <c r="K21" s="53">
        <v>0.16812435031872724</v>
      </c>
      <c r="L21" s="255">
        <v>74.114957831099076</v>
      </c>
      <c r="M21" s="255">
        <v>81.916532339635836</v>
      </c>
    </row>
    <row r="22" spans="1:13" ht="15" customHeight="1">
      <c r="A22" s="49"/>
      <c r="B22" s="192" t="s">
        <v>166</v>
      </c>
      <c r="C22" s="260">
        <v>14.129311283094395</v>
      </c>
      <c r="D22" s="251">
        <v>0.73668331106270113</v>
      </c>
      <c r="E22" s="256">
        <v>12.655944660968993</v>
      </c>
      <c r="F22" s="256">
        <v>15.602677905219798</v>
      </c>
      <c r="G22" s="256">
        <v>11.919261349906293</v>
      </c>
      <c r="H22" s="256">
        <v>16.339361216282498</v>
      </c>
      <c r="I22" s="52">
        <v>5.2138656747136476E-2</v>
      </c>
      <c r="J22" s="51">
        <v>0.10427731349427295</v>
      </c>
      <c r="K22" s="53">
        <v>0.15641597024140944</v>
      </c>
      <c r="L22" s="256">
        <v>13.422845718939676</v>
      </c>
      <c r="M22" s="256">
        <v>14.835776847249114</v>
      </c>
    </row>
    <row r="23" spans="1:13" ht="15" customHeight="1">
      <c r="A23" s="49"/>
      <c r="B23" s="192" t="s">
        <v>142</v>
      </c>
      <c r="C23" s="260">
        <v>48.831668094438164</v>
      </c>
      <c r="D23" s="251">
        <v>3.6547135372360962</v>
      </c>
      <c r="E23" s="256">
        <v>41.522241019965975</v>
      </c>
      <c r="F23" s="256">
        <v>56.141095168910354</v>
      </c>
      <c r="G23" s="256">
        <v>37.867527482729876</v>
      </c>
      <c r="H23" s="256">
        <v>59.795808706146452</v>
      </c>
      <c r="I23" s="52">
        <v>7.4843102434429459E-2</v>
      </c>
      <c r="J23" s="51">
        <v>0.14968620486885892</v>
      </c>
      <c r="K23" s="53">
        <v>0.22452930730328838</v>
      </c>
      <c r="L23" s="256">
        <v>46.390084689716254</v>
      </c>
      <c r="M23" s="256">
        <v>51.273251499160075</v>
      </c>
    </row>
    <row r="24" spans="1:13" ht="15" customHeight="1">
      <c r="A24" s="49"/>
      <c r="B24" s="192" t="s">
        <v>167</v>
      </c>
      <c r="C24" s="260">
        <v>11.112587464960452</v>
      </c>
      <c r="D24" s="251">
        <v>0.44102018963882711</v>
      </c>
      <c r="E24" s="256">
        <v>10.230547085682797</v>
      </c>
      <c r="F24" s="256">
        <v>11.994627844238106</v>
      </c>
      <c r="G24" s="256">
        <v>9.7895268960439701</v>
      </c>
      <c r="H24" s="256">
        <v>12.435648033876934</v>
      </c>
      <c r="I24" s="52">
        <v>3.9686543843135157E-2</v>
      </c>
      <c r="J24" s="51">
        <v>7.9373087686270313E-2</v>
      </c>
      <c r="K24" s="53">
        <v>0.11905963152940546</v>
      </c>
      <c r="L24" s="256">
        <v>10.556958091712429</v>
      </c>
      <c r="M24" s="256">
        <v>11.668216838208474</v>
      </c>
    </row>
    <row r="25" spans="1:13" ht="15" customHeight="1">
      <c r="A25" s="49"/>
      <c r="B25" s="192" t="s">
        <v>219</v>
      </c>
      <c r="C25" s="260">
        <v>30.851308746831219</v>
      </c>
      <c r="D25" s="251">
        <v>1.544869947635773</v>
      </c>
      <c r="E25" s="256">
        <v>27.761568851559673</v>
      </c>
      <c r="F25" s="256">
        <v>33.941048642102764</v>
      </c>
      <c r="G25" s="256">
        <v>26.216698903923898</v>
      </c>
      <c r="H25" s="256">
        <v>35.485918589738539</v>
      </c>
      <c r="I25" s="52">
        <v>5.0074697326882404E-2</v>
      </c>
      <c r="J25" s="51">
        <v>0.10014939465376481</v>
      </c>
      <c r="K25" s="53">
        <v>0.15022409198064721</v>
      </c>
      <c r="L25" s="256">
        <v>29.308743309489657</v>
      </c>
      <c r="M25" s="256">
        <v>32.39387418417278</v>
      </c>
    </row>
    <row r="26" spans="1:13" ht="15" customHeight="1">
      <c r="A26" s="49"/>
      <c r="B26" s="192" t="s">
        <v>143</v>
      </c>
      <c r="C26" s="250">
        <v>3.8948503160386778</v>
      </c>
      <c r="D26" s="50">
        <v>0.20583157270187247</v>
      </c>
      <c r="E26" s="251">
        <v>3.4831871706349329</v>
      </c>
      <c r="F26" s="251">
        <v>4.3065134614424228</v>
      </c>
      <c r="G26" s="251">
        <v>3.2773555979330604</v>
      </c>
      <c r="H26" s="251">
        <v>4.5123450341442952</v>
      </c>
      <c r="I26" s="52">
        <v>5.2847107334080268E-2</v>
      </c>
      <c r="J26" s="51">
        <v>0.10569421466816054</v>
      </c>
      <c r="K26" s="53">
        <v>0.1585413220022408</v>
      </c>
      <c r="L26" s="251">
        <v>3.700107800236744</v>
      </c>
      <c r="M26" s="251">
        <v>4.0895928318406121</v>
      </c>
    </row>
    <row r="27" spans="1:13" ht="15" customHeight="1">
      <c r="A27" s="49"/>
      <c r="B27" s="192" t="s">
        <v>220</v>
      </c>
      <c r="C27" s="250">
        <v>1.4221274404772513</v>
      </c>
      <c r="D27" s="50">
        <v>7.6926749253165602E-2</v>
      </c>
      <c r="E27" s="251">
        <v>1.2682739419709201</v>
      </c>
      <c r="F27" s="251">
        <v>1.5759809389835824</v>
      </c>
      <c r="G27" s="251">
        <v>1.1913471927177546</v>
      </c>
      <c r="H27" s="251">
        <v>1.6529076882367479</v>
      </c>
      <c r="I27" s="52">
        <v>5.4092725492554859E-2</v>
      </c>
      <c r="J27" s="51">
        <v>0.10818545098510972</v>
      </c>
      <c r="K27" s="53">
        <v>0.16227817647766457</v>
      </c>
      <c r="L27" s="251">
        <v>1.3510210684533888</v>
      </c>
      <c r="M27" s="251">
        <v>1.4932338125011138</v>
      </c>
    </row>
    <row r="28" spans="1:13" ht="15" customHeight="1">
      <c r="A28" s="49"/>
      <c r="B28" s="192" t="s">
        <v>144</v>
      </c>
      <c r="C28" s="250">
        <v>1.457978334688885</v>
      </c>
      <c r="D28" s="50">
        <v>5.727585701939561E-2</v>
      </c>
      <c r="E28" s="251">
        <v>1.3434266206500938</v>
      </c>
      <c r="F28" s="251">
        <v>1.5725300487276763</v>
      </c>
      <c r="G28" s="251">
        <v>1.2861507636306981</v>
      </c>
      <c r="H28" s="251">
        <v>1.629805905747072</v>
      </c>
      <c r="I28" s="52">
        <v>3.9284436302421177E-2</v>
      </c>
      <c r="J28" s="51">
        <v>7.8568872604842355E-2</v>
      </c>
      <c r="K28" s="53">
        <v>0.11785330890726353</v>
      </c>
      <c r="L28" s="251">
        <v>1.3850794179544408</v>
      </c>
      <c r="M28" s="251">
        <v>1.5308772514233293</v>
      </c>
    </row>
    <row r="29" spans="1:13" ht="15" customHeight="1">
      <c r="A29" s="49"/>
      <c r="B29" s="192" t="s">
        <v>145</v>
      </c>
      <c r="C29" s="250">
        <v>3.310313357536347</v>
      </c>
      <c r="D29" s="50">
        <v>0.11320600076182634</v>
      </c>
      <c r="E29" s="251">
        <v>3.0839013560126944</v>
      </c>
      <c r="F29" s="251">
        <v>3.5367253590599996</v>
      </c>
      <c r="G29" s="251">
        <v>2.9706953552508679</v>
      </c>
      <c r="H29" s="251">
        <v>3.6499313598218261</v>
      </c>
      <c r="I29" s="52">
        <v>3.4197971169133749E-2</v>
      </c>
      <c r="J29" s="51">
        <v>6.8395942338267499E-2</v>
      </c>
      <c r="K29" s="53">
        <v>0.10259391350740124</v>
      </c>
      <c r="L29" s="251">
        <v>3.1447976896595295</v>
      </c>
      <c r="M29" s="251">
        <v>3.4758290254131645</v>
      </c>
    </row>
    <row r="30" spans="1:13" ht="15" customHeight="1">
      <c r="A30" s="49"/>
      <c r="B30" s="192" t="s">
        <v>146</v>
      </c>
      <c r="C30" s="260">
        <v>20.97096925992691</v>
      </c>
      <c r="D30" s="251">
        <v>1.3971457285822164</v>
      </c>
      <c r="E30" s="256">
        <v>18.176677802762477</v>
      </c>
      <c r="F30" s="256">
        <v>23.765260717091344</v>
      </c>
      <c r="G30" s="256">
        <v>16.77953207418026</v>
      </c>
      <c r="H30" s="256">
        <v>25.162406445673561</v>
      </c>
      <c r="I30" s="52">
        <v>6.6622849486122696E-2</v>
      </c>
      <c r="J30" s="51">
        <v>0.13324569897224539</v>
      </c>
      <c r="K30" s="53">
        <v>0.1998685484583681</v>
      </c>
      <c r="L30" s="256">
        <v>19.922420796930567</v>
      </c>
      <c r="M30" s="256">
        <v>22.019517722923254</v>
      </c>
    </row>
    <row r="31" spans="1:13" ht="15" customHeight="1">
      <c r="A31" s="49"/>
      <c r="B31" s="192" t="s">
        <v>147</v>
      </c>
      <c r="C31" s="250">
        <v>6.1133276258687133</v>
      </c>
      <c r="D31" s="50">
        <v>0.23789683313999516</v>
      </c>
      <c r="E31" s="251">
        <v>5.6375339595887226</v>
      </c>
      <c r="F31" s="251">
        <v>6.5891212921487039</v>
      </c>
      <c r="G31" s="251">
        <v>5.3996371264487273</v>
      </c>
      <c r="H31" s="251">
        <v>6.8270181252886992</v>
      </c>
      <c r="I31" s="52">
        <v>3.8914458327626383E-2</v>
      </c>
      <c r="J31" s="51">
        <v>7.7828916655252767E-2</v>
      </c>
      <c r="K31" s="53">
        <v>0.11674337498287915</v>
      </c>
      <c r="L31" s="251">
        <v>5.8076612445752778</v>
      </c>
      <c r="M31" s="251">
        <v>6.4189940071621487</v>
      </c>
    </row>
    <row r="32" spans="1:13" ht="15" customHeight="1">
      <c r="A32" s="49"/>
      <c r="B32" s="192" t="s">
        <v>148</v>
      </c>
      <c r="C32" s="250">
        <v>1.8787106711052961</v>
      </c>
      <c r="D32" s="50">
        <v>0.13258017307806469</v>
      </c>
      <c r="E32" s="251">
        <v>1.6135503249491667</v>
      </c>
      <c r="F32" s="251">
        <v>2.1438710172614255</v>
      </c>
      <c r="G32" s="251">
        <v>1.480970151871102</v>
      </c>
      <c r="H32" s="251">
        <v>2.2764511903394902</v>
      </c>
      <c r="I32" s="52">
        <v>7.0569766338775416E-2</v>
      </c>
      <c r="J32" s="51">
        <v>0.14113953267755083</v>
      </c>
      <c r="K32" s="53">
        <v>0.21170929901632624</v>
      </c>
      <c r="L32" s="251">
        <v>1.7847751375500314</v>
      </c>
      <c r="M32" s="251">
        <v>1.9726462046605608</v>
      </c>
    </row>
    <row r="33" spans="1:13" ht="15" customHeight="1">
      <c r="A33" s="49"/>
      <c r="B33" s="192" t="s">
        <v>149</v>
      </c>
      <c r="C33" s="250">
        <v>0.62462135961709886</v>
      </c>
      <c r="D33" s="50">
        <v>3.9644018142857666E-2</v>
      </c>
      <c r="E33" s="251">
        <v>0.54533332333138351</v>
      </c>
      <c r="F33" s="251">
        <v>0.70390939590281421</v>
      </c>
      <c r="G33" s="251">
        <v>0.50568930518852584</v>
      </c>
      <c r="H33" s="251">
        <v>0.74355341404567188</v>
      </c>
      <c r="I33" s="52">
        <v>6.3468880038236239E-2</v>
      </c>
      <c r="J33" s="51">
        <v>0.12693776007647248</v>
      </c>
      <c r="K33" s="53">
        <v>0.1904066401147087</v>
      </c>
      <c r="L33" s="251">
        <v>0.59339029163624391</v>
      </c>
      <c r="M33" s="251">
        <v>0.65585242759795381</v>
      </c>
    </row>
    <row r="34" spans="1:13" ht="15" customHeight="1">
      <c r="A34" s="49"/>
      <c r="B34" s="192" t="s">
        <v>168</v>
      </c>
      <c r="C34" s="54">
        <v>7.0619454565333334E-2</v>
      </c>
      <c r="D34" s="50">
        <v>4.8872865457845359E-3</v>
      </c>
      <c r="E34" s="50">
        <v>6.084488147376426E-2</v>
      </c>
      <c r="F34" s="50">
        <v>8.03940276569024E-2</v>
      </c>
      <c r="G34" s="50">
        <v>5.5957594927979727E-2</v>
      </c>
      <c r="H34" s="50">
        <v>8.5281314202686948E-2</v>
      </c>
      <c r="I34" s="52">
        <v>6.9205951474222732E-2</v>
      </c>
      <c r="J34" s="51">
        <v>0.13841190294844546</v>
      </c>
      <c r="K34" s="53">
        <v>0.2076178544226682</v>
      </c>
      <c r="L34" s="50">
        <v>6.7088481837066671E-2</v>
      </c>
      <c r="M34" s="50">
        <v>7.4150427293599996E-2</v>
      </c>
    </row>
    <row r="35" spans="1:13" ht="15" customHeight="1">
      <c r="A35" s="49"/>
      <c r="B35" s="192" t="s">
        <v>150</v>
      </c>
      <c r="C35" s="250">
        <v>2.9369754094050555</v>
      </c>
      <c r="D35" s="50">
        <v>9.8928860822939751E-2</v>
      </c>
      <c r="E35" s="251">
        <v>2.7391176877591761</v>
      </c>
      <c r="F35" s="251">
        <v>3.134833131050935</v>
      </c>
      <c r="G35" s="251">
        <v>2.6401888269362361</v>
      </c>
      <c r="H35" s="251">
        <v>3.2337619918738749</v>
      </c>
      <c r="I35" s="52">
        <v>3.3683925478620133E-2</v>
      </c>
      <c r="J35" s="51">
        <v>6.7367850957240266E-2</v>
      </c>
      <c r="K35" s="53">
        <v>0.1010517764358604</v>
      </c>
      <c r="L35" s="251">
        <v>2.7901266389348027</v>
      </c>
      <c r="M35" s="251">
        <v>3.0838241798753083</v>
      </c>
    </row>
    <row r="36" spans="1:13" ht="15" customHeight="1">
      <c r="A36" s="49"/>
      <c r="B36" s="192" t="s">
        <v>151</v>
      </c>
      <c r="C36" s="260">
        <v>37.814640714385021</v>
      </c>
      <c r="D36" s="251">
        <v>2.0726597632341388</v>
      </c>
      <c r="E36" s="256">
        <v>33.669321187916744</v>
      </c>
      <c r="F36" s="256">
        <v>41.959960240853299</v>
      </c>
      <c r="G36" s="256">
        <v>31.596661424682605</v>
      </c>
      <c r="H36" s="256">
        <v>44.032620004087434</v>
      </c>
      <c r="I36" s="52">
        <v>5.4811039430177129E-2</v>
      </c>
      <c r="J36" s="51">
        <v>0.10962207886035426</v>
      </c>
      <c r="K36" s="53">
        <v>0.16443311829053139</v>
      </c>
      <c r="L36" s="256">
        <v>35.923908678665768</v>
      </c>
      <c r="M36" s="256">
        <v>39.705372750104274</v>
      </c>
    </row>
    <row r="37" spans="1:13" ht="15" customHeight="1">
      <c r="A37" s="49"/>
      <c r="B37" s="192" t="s">
        <v>169</v>
      </c>
      <c r="C37" s="254">
        <v>53.317392068957417</v>
      </c>
      <c r="D37" s="256">
        <v>2.5095810735333908</v>
      </c>
      <c r="E37" s="255">
        <v>48.298229921890638</v>
      </c>
      <c r="F37" s="255">
        <v>58.336554216024197</v>
      </c>
      <c r="G37" s="255">
        <v>45.788648848357248</v>
      </c>
      <c r="H37" s="255">
        <v>60.846135289557587</v>
      </c>
      <c r="I37" s="52">
        <v>4.7068713906480153E-2</v>
      </c>
      <c r="J37" s="51">
        <v>9.4137427812960306E-2</v>
      </c>
      <c r="K37" s="53">
        <v>0.14120614171944046</v>
      </c>
      <c r="L37" s="255">
        <v>50.651522465509544</v>
      </c>
      <c r="M37" s="255">
        <v>55.983261672405291</v>
      </c>
    </row>
    <row r="38" spans="1:13" ht="15" customHeight="1">
      <c r="A38" s="49"/>
      <c r="B38" s="192" t="s">
        <v>152</v>
      </c>
      <c r="C38" s="250">
        <v>0.16918228051929252</v>
      </c>
      <c r="D38" s="50">
        <v>1.3665952904379592E-2</v>
      </c>
      <c r="E38" s="251">
        <v>0.14185037471053333</v>
      </c>
      <c r="F38" s="251">
        <v>0.1965141863280517</v>
      </c>
      <c r="G38" s="251">
        <v>0.12818442180615375</v>
      </c>
      <c r="H38" s="251">
        <v>0.21018013923243128</v>
      </c>
      <c r="I38" s="52">
        <v>8.0776502494427666E-2</v>
      </c>
      <c r="J38" s="51">
        <v>0.16155300498885533</v>
      </c>
      <c r="K38" s="53">
        <v>0.242329507483283</v>
      </c>
      <c r="L38" s="251">
        <v>0.16072316649332788</v>
      </c>
      <c r="M38" s="251">
        <v>0.17764139454525715</v>
      </c>
    </row>
    <row r="39" spans="1:13" ht="15" customHeight="1">
      <c r="A39" s="49"/>
      <c r="B39" s="192" t="s">
        <v>153</v>
      </c>
      <c r="C39" s="54">
        <v>0.92526594179875188</v>
      </c>
      <c r="D39" s="50">
        <v>4.0622199790994691E-2</v>
      </c>
      <c r="E39" s="50">
        <v>0.84402154221676251</v>
      </c>
      <c r="F39" s="50">
        <v>1.0065103413807412</v>
      </c>
      <c r="G39" s="50">
        <v>0.80339934242576783</v>
      </c>
      <c r="H39" s="50">
        <v>1.047132541171736</v>
      </c>
      <c r="I39" s="52">
        <v>4.3903269271992874E-2</v>
      </c>
      <c r="J39" s="51">
        <v>8.7806538543985749E-2</v>
      </c>
      <c r="K39" s="53">
        <v>0.13170980781597863</v>
      </c>
      <c r="L39" s="50">
        <v>0.87900264470881428</v>
      </c>
      <c r="M39" s="50">
        <v>0.97152923888868947</v>
      </c>
    </row>
    <row r="40" spans="1:13" ht="15" customHeight="1">
      <c r="A40" s="49"/>
      <c r="B40" s="192" t="s">
        <v>154</v>
      </c>
      <c r="C40" s="54">
        <v>3.8492954952142826E-2</v>
      </c>
      <c r="D40" s="50">
        <v>1.4554031610100786E-3</v>
      </c>
      <c r="E40" s="50">
        <v>3.558214863012267E-2</v>
      </c>
      <c r="F40" s="50">
        <v>4.1403761274162981E-2</v>
      </c>
      <c r="G40" s="50">
        <v>3.4126745469112589E-2</v>
      </c>
      <c r="H40" s="50">
        <v>4.2859164435173062E-2</v>
      </c>
      <c r="I40" s="52">
        <v>3.7809598219194634E-2</v>
      </c>
      <c r="J40" s="51">
        <v>7.5619196438389269E-2</v>
      </c>
      <c r="K40" s="53">
        <v>0.1134287946575839</v>
      </c>
      <c r="L40" s="50">
        <v>3.6568307204535681E-2</v>
      </c>
      <c r="M40" s="50">
        <v>4.041760269974997E-2</v>
      </c>
    </row>
    <row r="41" spans="1:13" ht="15" customHeight="1">
      <c r="A41" s="49"/>
      <c r="B41" s="192" t="s">
        <v>170</v>
      </c>
      <c r="C41" s="250">
        <v>2.7065684351269299</v>
      </c>
      <c r="D41" s="50">
        <v>0.18599671001450241</v>
      </c>
      <c r="E41" s="251">
        <v>2.3345750150979252</v>
      </c>
      <c r="F41" s="251">
        <v>3.0785618551559346</v>
      </c>
      <c r="G41" s="251">
        <v>2.1485783050834226</v>
      </c>
      <c r="H41" s="251">
        <v>3.2645585651704372</v>
      </c>
      <c r="I41" s="52">
        <v>6.8720490345103621E-2</v>
      </c>
      <c r="J41" s="51">
        <v>0.13744098069020724</v>
      </c>
      <c r="K41" s="53">
        <v>0.20616147103531085</v>
      </c>
      <c r="L41" s="251">
        <v>2.5712400133705833</v>
      </c>
      <c r="M41" s="251">
        <v>2.8418968568832765</v>
      </c>
    </row>
    <row r="42" spans="1:13" ht="15" customHeight="1">
      <c r="A42" s="49"/>
      <c r="B42" s="192" t="s">
        <v>171</v>
      </c>
      <c r="C42" s="250">
        <v>2.0213875720879235</v>
      </c>
      <c r="D42" s="50">
        <v>6.5298322406243309E-2</v>
      </c>
      <c r="E42" s="251">
        <v>1.8907909272754369</v>
      </c>
      <c r="F42" s="251">
        <v>2.1519842169004102</v>
      </c>
      <c r="G42" s="251">
        <v>1.8254926048691935</v>
      </c>
      <c r="H42" s="251">
        <v>2.2172825393066535</v>
      </c>
      <c r="I42" s="52">
        <v>3.2303712216255304E-2</v>
      </c>
      <c r="J42" s="51">
        <v>6.4607424432510607E-2</v>
      </c>
      <c r="K42" s="53">
        <v>9.6911136648765911E-2</v>
      </c>
      <c r="L42" s="251">
        <v>1.9203181934835274</v>
      </c>
      <c r="M42" s="251">
        <v>2.1224569506923197</v>
      </c>
    </row>
    <row r="43" spans="1:13" ht="15" customHeight="1">
      <c r="A43" s="49"/>
      <c r="B43" s="192" t="s">
        <v>172</v>
      </c>
      <c r="C43" s="260">
        <v>12.736204385485641</v>
      </c>
      <c r="D43" s="251">
        <v>0.86564594876304035</v>
      </c>
      <c r="E43" s="256">
        <v>11.00491248795956</v>
      </c>
      <c r="F43" s="256">
        <v>14.467496283011721</v>
      </c>
      <c r="G43" s="256">
        <v>10.13926653919652</v>
      </c>
      <c r="H43" s="256">
        <v>15.333142231774762</v>
      </c>
      <c r="I43" s="52">
        <v>6.7967341176586551E-2</v>
      </c>
      <c r="J43" s="51">
        <v>0.1359346823531731</v>
      </c>
      <c r="K43" s="53">
        <v>0.20390202352975967</v>
      </c>
      <c r="L43" s="256">
        <v>12.099394166211358</v>
      </c>
      <c r="M43" s="256">
        <v>13.373014604759923</v>
      </c>
    </row>
    <row r="44" spans="1:13" ht="15" customHeight="1">
      <c r="A44" s="49"/>
      <c r="B44" s="192" t="s">
        <v>155</v>
      </c>
      <c r="C44" s="260">
        <v>35.071870067470989</v>
      </c>
      <c r="D44" s="251">
        <v>1.7815221922189644</v>
      </c>
      <c r="E44" s="256">
        <v>31.508825683033059</v>
      </c>
      <c r="F44" s="256">
        <v>38.634914451908919</v>
      </c>
      <c r="G44" s="256">
        <v>29.727303490814094</v>
      </c>
      <c r="H44" s="256">
        <v>40.416436644127884</v>
      </c>
      <c r="I44" s="52">
        <v>5.0796327335602173E-2</v>
      </c>
      <c r="J44" s="51">
        <v>0.10159265467120435</v>
      </c>
      <c r="K44" s="53">
        <v>0.15238898200680651</v>
      </c>
      <c r="L44" s="256">
        <v>33.318276564097438</v>
      </c>
      <c r="M44" s="256">
        <v>36.825463570844541</v>
      </c>
    </row>
    <row r="45" spans="1:13" ht="15" customHeight="1">
      <c r="A45" s="49"/>
      <c r="B45" s="192" t="s">
        <v>173</v>
      </c>
      <c r="C45" s="260">
        <v>19.708308694035036</v>
      </c>
      <c r="D45" s="251">
        <v>0.82255979718898109</v>
      </c>
      <c r="E45" s="256">
        <v>18.063189099657073</v>
      </c>
      <c r="F45" s="256">
        <v>21.353428288412999</v>
      </c>
      <c r="G45" s="256">
        <v>17.240629302468093</v>
      </c>
      <c r="H45" s="256">
        <v>22.175988085601979</v>
      </c>
      <c r="I45" s="52">
        <v>4.1736701507924877E-2</v>
      </c>
      <c r="J45" s="51">
        <v>8.3473403015849754E-2</v>
      </c>
      <c r="K45" s="53">
        <v>0.12521010452377462</v>
      </c>
      <c r="L45" s="256">
        <v>18.722893259333283</v>
      </c>
      <c r="M45" s="256">
        <v>20.69372412873679</v>
      </c>
    </row>
    <row r="46" spans="1:13" ht="15" customHeight="1">
      <c r="A46" s="49"/>
      <c r="B46" s="192" t="s">
        <v>174</v>
      </c>
      <c r="C46" s="54">
        <v>8.3839028800431328E-2</v>
      </c>
      <c r="D46" s="50">
        <v>3.5994066740084119E-3</v>
      </c>
      <c r="E46" s="50">
        <v>7.6640215452414506E-2</v>
      </c>
      <c r="F46" s="50">
        <v>9.103784214844815E-2</v>
      </c>
      <c r="G46" s="50">
        <v>7.3040808778406088E-2</v>
      </c>
      <c r="H46" s="50">
        <v>9.4637248822456568E-2</v>
      </c>
      <c r="I46" s="52">
        <v>4.2932351740099045E-2</v>
      </c>
      <c r="J46" s="51">
        <v>8.586470348019809E-2</v>
      </c>
      <c r="K46" s="53">
        <v>0.12879705522029714</v>
      </c>
      <c r="L46" s="50">
        <v>7.9647077360409768E-2</v>
      </c>
      <c r="M46" s="50">
        <v>8.8030980240452888E-2</v>
      </c>
    </row>
    <row r="47" spans="1:13" ht="15" customHeight="1">
      <c r="A47" s="49"/>
      <c r="B47" s="192" t="s">
        <v>175</v>
      </c>
      <c r="C47" s="260">
        <v>23.109601998690138</v>
      </c>
      <c r="D47" s="251">
        <v>1.4972673517890238</v>
      </c>
      <c r="E47" s="256">
        <v>20.115067295112091</v>
      </c>
      <c r="F47" s="256">
        <v>26.104136702268185</v>
      </c>
      <c r="G47" s="256">
        <v>18.617799943323067</v>
      </c>
      <c r="H47" s="256">
        <v>27.601404054057209</v>
      </c>
      <c r="I47" s="52">
        <v>6.4789837223241206E-2</v>
      </c>
      <c r="J47" s="51">
        <v>0.12957967444648241</v>
      </c>
      <c r="K47" s="53">
        <v>0.1943695116697236</v>
      </c>
      <c r="L47" s="256">
        <v>21.954121898755631</v>
      </c>
      <c r="M47" s="256">
        <v>24.265082098624646</v>
      </c>
    </row>
    <row r="48" spans="1:13" s="48" customFormat="1" ht="15" customHeight="1">
      <c r="A48" s="49"/>
      <c r="B48" s="192" t="s">
        <v>156</v>
      </c>
      <c r="C48" s="250">
        <v>9.1556977194434861</v>
      </c>
      <c r="D48" s="50">
        <v>0.52672468273751916</v>
      </c>
      <c r="E48" s="251">
        <v>8.1022483539684487</v>
      </c>
      <c r="F48" s="251">
        <v>10.209147084918524</v>
      </c>
      <c r="G48" s="251">
        <v>7.5755236712309291</v>
      </c>
      <c r="H48" s="251">
        <v>10.735871767656043</v>
      </c>
      <c r="I48" s="52">
        <v>5.7529715252496914E-2</v>
      </c>
      <c r="J48" s="51">
        <v>0.11505943050499383</v>
      </c>
      <c r="K48" s="53">
        <v>0.17258914575749074</v>
      </c>
      <c r="L48" s="251">
        <v>8.6979128334713121</v>
      </c>
      <c r="M48" s="251">
        <v>9.6134826054156601</v>
      </c>
    </row>
    <row r="49" spans="1:13" ht="15" customHeight="1">
      <c r="A49" s="49"/>
      <c r="B49" s="192" t="s">
        <v>157</v>
      </c>
      <c r="C49" s="254">
        <v>168.28983068952977</v>
      </c>
      <c r="D49" s="255">
        <v>8.2239285731086369</v>
      </c>
      <c r="E49" s="255">
        <v>151.84197354331249</v>
      </c>
      <c r="F49" s="255">
        <v>184.73768783574704</v>
      </c>
      <c r="G49" s="255">
        <v>143.61804497020387</v>
      </c>
      <c r="H49" s="255">
        <v>192.96161640885566</v>
      </c>
      <c r="I49" s="52">
        <v>4.8867650168836332E-2</v>
      </c>
      <c r="J49" s="51">
        <v>9.7735300337672665E-2</v>
      </c>
      <c r="K49" s="53">
        <v>0.14660295050650901</v>
      </c>
      <c r="L49" s="255">
        <v>159.87533915505327</v>
      </c>
      <c r="M49" s="255">
        <v>176.70432222400626</v>
      </c>
    </row>
    <row r="50" spans="1:13" ht="15" customHeight="1">
      <c r="A50" s="49"/>
      <c r="B50" s="192" t="s">
        <v>221</v>
      </c>
      <c r="C50" s="54">
        <v>0.33865500266888615</v>
      </c>
      <c r="D50" s="50">
        <v>2.0172579767899341E-2</v>
      </c>
      <c r="E50" s="50">
        <v>0.29830984313308745</v>
      </c>
      <c r="F50" s="50">
        <v>0.37900016220468485</v>
      </c>
      <c r="G50" s="50">
        <v>0.27813726336518813</v>
      </c>
      <c r="H50" s="50">
        <v>0.39917274197258418</v>
      </c>
      <c r="I50" s="52">
        <v>5.9566755574027998E-2</v>
      </c>
      <c r="J50" s="51">
        <v>0.119133511148056</v>
      </c>
      <c r="K50" s="53">
        <v>0.178700266722084</v>
      </c>
      <c r="L50" s="50">
        <v>0.32172225253544184</v>
      </c>
      <c r="M50" s="50">
        <v>0.35558775280233046</v>
      </c>
    </row>
    <row r="51" spans="1:13" ht="15" customHeight="1">
      <c r="A51" s="49"/>
      <c r="B51" s="192" t="s">
        <v>222</v>
      </c>
      <c r="C51" s="250">
        <v>0.53169493649985189</v>
      </c>
      <c r="D51" s="50">
        <v>3.0186671663853214E-2</v>
      </c>
      <c r="E51" s="251">
        <v>0.47132159317214545</v>
      </c>
      <c r="F51" s="251">
        <v>0.59206827982755827</v>
      </c>
      <c r="G51" s="251">
        <v>0.44113492150829225</v>
      </c>
      <c r="H51" s="251">
        <v>0.62225495149141152</v>
      </c>
      <c r="I51" s="52">
        <v>5.6774420051039214E-2</v>
      </c>
      <c r="J51" s="51">
        <v>0.11354884010207843</v>
      </c>
      <c r="K51" s="53">
        <v>0.17032326015311763</v>
      </c>
      <c r="L51" s="251">
        <v>0.50511018967485932</v>
      </c>
      <c r="M51" s="251">
        <v>0.55827968332484446</v>
      </c>
    </row>
    <row r="52" spans="1:13" ht="15" customHeight="1">
      <c r="A52" s="49"/>
      <c r="B52" s="192" t="s">
        <v>176</v>
      </c>
      <c r="C52" s="250">
        <v>8.9903033732528996</v>
      </c>
      <c r="D52" s="50">
        <v>0.41363222808326827</v>
      </c>
      <c r="E52" s="251">
        <v>8.1630389170863626</v>
      </c>
      <c r="F52" s="251">
        <v>9.8175678294194366</v>
      </c>
      <c r="G52" s="251">
        <v>7.749406689003095</v>
      </c>
      <c r="H52" s="251">
        <v>10.231200057502704</v>
      </c>
      <c r="I52" s="52">
        <v>4.6008706370673516E-2</v>
      </c>
      <c r="J52" s="51">
        <v>9.2017412741347032E-2</v>
      </c>
      <c r="K52" s="53">
        <v>0.13802611911202056</v>
      </c>
      <c r="L52" s="251">
        <v>8.540788204590255</v>
      </c>
      <c r="M52" s="251">
        <v>9.4398185419155443</v>
      </c>
    </row>
    <row r="53" spans="1:13" ht="15" customHeight="1">
      <c r="A53" s="49"/>
      <c r="B53" s="192" t="s">
        <v>158</v>
      </c>
      <c r="C53" s="250">
        <v>7.1914731471271294</v>
      </c>
      <c r="D53" s="50">
        <v>0.40369729875859806</v>
      </c>
      <c r="E53" s="251">
        <v>6.3840785496099333</v>
      </c>
      <c r="F53" s="251">
        <v>7.9988677446443255</v>
      </c>
      <c r="G53" s="251">
        <v>5.9803812508513357</v>
      </c>
      <c r="H53" s="251">
        <v>8.4025650434029231</v>
      </c>
      <c r="I53" s="52">
        <v>5.6135549768390393E-2</v>
      </c>
      <c r="J53" s="51">
        <v>0.11227109953678079</v>
      </c>
      <c r="K53" s="53">
        <v>0.16840664930517119</v>
      </c>
      <c r="L53" s="251">
        <v>6.8318994897707732</v>
      </c>
      <c r="M53" s="251">
        <v>7.5510468044834855</v>
      </c>
    </row>
    <row r="54" spans="1:13" ht="15" customHeight="1">
      <c r="A54" s="49"/>
      <c r="B54" s="192" t="s">
        <v>177</v>
      </c>
      <c r="C54" s="250">
        <v>4.6580168597886145</v>
      </c>
      <c r="D54" s="50">
        <v>0.21325808973514426</v>
      </c>
      <c r="E54" s="251">
        <v>4.2315006803183257</v>
      </c>
      <c r="F54" s="251">
        <v>5.0845330392589032</v>
      </c>
      <c r="G54" s="251">
        <v>4.0182425905831813</v>
      </c>
      <c r="H54" s="251">
        <v>5.2977911289940476</v>
      </c>
      <c r="I54" s="52">
        <v>4.5783022293487817E-2</v>
      </c>
      <c r="J54" s="51">
        <v>9.1566044586975634E-2</v>
      </c>
      <c r="K54" s="53">
        <v>0.13734906688046344</v>
      </c>
      <c r="L54" s="251">
        <v>4.4251160167991834</v>
      </c>
      <c r="M54" s="251">
        <v>4.8909177027780455</v>
      </c>
    </row>
    <row r="55" spans="1:13" ht="15" customHeight="1">
      <c r="A55" s="49"/>
      <c r="B55" s="192" t="s">
        <v>159</v>
      </c>
      <c r="C55" s="254">
        <v>159.5549140829331</v>
      </c>
      <c r="D55" s="255">
        <v>6.3146438803581395</v>
      </c>
      <c r="E55" s="255">
        <v>146.92562632221683</v>
      </c>
      <c r="F55" s="255">
        <v>172.18420184364936</v>
      </c>
      <c r="G55" s="255">
        <v>140.61098244185868</v>
      </c>
      <c r="H55" s="255">
        <v>178.49884572400751</v>
      </c>
      <c r="I55" s="52">
        <v>3.9576617972893822E-2</v>
      </c>
      <c r="J55" s="51">
        <v>7.9153235945787645E-2</v>
      </c>
      <c r="K55" s="53">
        <v>0.11872985391868146</v>
      </c>
      <c r="L55" s="255">
        <v>151.57716837878644</v>
      </c>
      <c r="M55" s="255">
        <v>167.53265978707975</v>
      </c>
    </row>
    <row r="56" spans="1:13" ht="15" customHeight="1">
      <c r="A56" s="49"/>
      <c r="B56" s="192" t="s">
        <v>178</v>
      </c>
      <c r="C56" s="250">
        <v>1.0869342543962004</v>
      </c>
      <c r="D56" s="50">
        <v>9.5268495049727786E-2</v>
      </c>
      <c r="E56" s="251">
        <v>0.89639726429674482</v>
      </c>
      <c r="F56" s="251">
        <v>1.277471244495656</v>
      </c>
      <c r="G56" s="251">
        <v>0.80112876924701704</v>
      </c>
      <c r="H56" s="251">
        <v>1.3727397395453838</v>
      </c>
      <c r="I56" s="52">
        <v>8.7648811015391265E-2</v>
      </c>
      <c r="J56" s="51">
        <v>0.17529762203078253</v>
      </c>
      <c r="K56" s="53">
        <v>0.26294643304617382</v>
      </c>
      <c r="L56" s="251">
        <v>1.0325875416763903</v>
      </c>
      <c r="M56" s="251">
        <v>1.1412809671160105</v>
      </c>
    </row>
    <row r="57" spans="1:13" ht="15" customHeight="1">
      <c r="A57" s="49"/>
      <c r="B57" s="192" t="s">
        <v>160</v>
      </c>
      <c r="C57" s="250">
        <v>0.78656673235330588</v>
      </c>
      <c r="D57" s="50">
        <v>5.9383010150617505E-2</v>
      </c>
      <c r="E57" s="251">
        <v>0.66780071205207081</v>
      </c>
      <c r="F57" s="251">
        <v>0.90533275265454094</v>
      </c>
      <c r="G57" s="251">
        <v>0.60841770190145339</v>
      </c>
      <c r="H57" s="251">
        <v>0.96471576280515836</v>
      </c>
      <c r="I57" s="52">
        <v>7.5496468014800505E-2</v>
      </c>
      <c r="J57" s="51">
        <v>0.15099293602960101</v>
      </c>
      <c r="K57" s="53">
        <v>0.22648940404440152</v>
      </c>
      <c r="L57" s="251">
        <v>0.74723839573564055</v>
      </c>
      <c r="M57" s="251">
        <v>0.8258950689709712</v>
      </c>
    </row>
    <row r="58" spans="1:13" ht="15" customHeight="1">
      <c r="A58" s="49"/>
      <c r="B58" s="192" t="s">
        <v>223</v>
      </c>
      <c r="C58" s="54">
        <v>6.5549999999999997E-2</v>
      </c>
      <c r="D58" s="50">
        <v>1.8862192686036505E-2</v>
      </c>
      <c r="E58" s="50">
        <v>2.7825614627926987E-2</v>
      </c>
      <c r="F58" s="50">
        <v>0.10327438537207301</v>
      </c>
      <c r="G58" s="50">
        <v>8.9634219418904815E-3</v>
      </c>
      <c r="H58" s="50">
        <v>0.12213657805810951</v>
      </c>
      <c r="I58" s="52">
        <v>0.28775274883350888</v>
      </c>
      <c r="J58" s="51">
        <v>0.57550549766701775</v>
      </c>
      <c r="K58" s="53">
        <v>0.86325824650052663</v>
      </c>
      <c r="L58" s="50">
        <v>6.2272499999999995E-2</v>
      </c>
      <c r="M58" s="50">
        <v>6.88275E-2</v>
      </c>
    </row>
    <row r="59" spans="1:13" ht="15" customHeight="1">
      <c r="A59" s="49"/>
      <c r="B59" s="192" t="s">
        <v>161</v>
      </c>
      <c r="C59" s="260">
        <v>15.338303886585221</v>
      </c>
      <c r="D59" s="251">
        <v>0.67178033104036383</v>
      </c>
      <c r="E59" s="256">
        <v>13.994743224504493</v>
      </c>
      <c r="F59" s="256">
        <v>16.681864548665949</v>
      </c>
      <c r="G59" s="256">
        <v>13.32296289346413</v>
      </c>
      <c r="H59" s="256">
        <v>17.353644879706312</v>
      </c>
      <c r="I59" s="52">
        <v>4.3797563016592628E-2</v>
      </c>
      <c r="J59" s="51">
        <v>8.7595126033185255E-2</v>
      </c>
      <c r="K59" s="53">
        <v>0.13139268904977788</v>
      </c>
      <c r="L59" s="256">
        <v>14.57138869225596</v>
      </c>
      <c r="M59" s="256">
        <v>16.10521908091448</v>
      </c>
    </row>
    <row r="60" spans="1:13" ht="15" customHeight="1">
      <c r="A60" s="49"/>
      <c r="B60" s="192" t="s">
        <v>162</v>
      </c>
      <c r="C60" s="54">
        <v>0.37170388361584955</v>
      </c>
      <c r="D60" s="50">
        <v>1.4923591572978902E-2</v>
      </c>
      <c r="E60" s="50">
        <v>0.34185670046989175</v>
      </c>
      <c r="F60" s="50">
        <v>0.40155106676180735</v>
      </c>
      <c r="G60" s="50">
        <v>0.32693310889691285</v>
      </c>
      <c r="H60" s="50">
        <v>0.41647465833478625</v>
      </c>
      <c r="I60" s="52">
        <v>4.014914083707076E-2</v>
      </c>
      <c r="J60" s="51">
        <v>8.029828167414152E-2</v>
      </c>
      <c r="K60" s="53">
        <v>0.12044742251121228</v>
      </c>
      <c r="L60" s="50">
        <v>0.35311868943505709</v>
      </c>
      <c r="M60" s="50">
        <v>0.39028907779664201</v>
      </c>
    </row>
    <row r="61" spans="1:13" ht="15" customHeight="1">
      <c r="A61" s="49"/>
      <c r="B61" s="192" t="s">
        <v>179</v>
      </c>
      <c r="C61" s="250">
        <v>0.93986704745213656</v>
      </c>
      <c r="D61" s="50">
        <v>4.5000870315025657E-2</v>
      </c>
      <c r="E61" s="251">
        <v>0.84986530682208528</v>
      </c>
      <c r="F61" s="251">
        <v>1.029868788082188</v>
      </c>
      <c r="G61" s="251">
        <v>0.80486443650705963</v>
      </c>
      <c r="H61" s="251">
        <v>1.0748696583972135</v>
      </c>
      <c r="I61" s="52">
        <v>4.7880038391618744E-2</v>
      </c>
      <c r="J61" s="51">
        <v>9.5760076783237488E-2</v>
      </c>
      <c r="K61" s="53">
        <v>0.14364011517485623</v>
      </c>
      <c r="L61" s="251">
        <v>0.89287369507952974</v>
      </c>
      <c r="M61" s="251">
        <v>0.98686039982474338</v>
      </c>
    </row>
    <row r="62" spans="1:13" ht="15" customHeight="1">
      <c r="A62" s="49"/>
      <c r="B62" s="192" t="s">
        <v>163</v>
      </c>
      <c r="C62" s="250">
        <v>0.18925393474776944</v>
      </c>
      <c r="D62" s="50">
        <v>9.8273270412582679E-3</v>
      </c>
      <c r="E62" s="251">
        <v>0.1695992806652529</v>
      </c>
      <c r="F62" s="251">
        <v>0.20890858883028599</v>
      </c>
      <c r="G62" s="251">
        <v>0.15977195362399463</v>
      </c>
      <c r="H62" s="251">
        <v>0.21873591587154426</v>
      </c>
      <c r="I62" s="52">
        <v>5.1926672247822804E-2</v>
      </c>
      <c r="J62" s="51">
        <v>0.10385334449564561</v>
      </c>
      <c r="K62" s="53">
        <v>0.15578001674346842</v>
      </c>
      <c r="L62" s="251">
        <v>0.17979123801038097</v>
      </c>
      <c r="M62" s="251">
        <v>0.19871663148515792</v>
      </c>
    </row>
    <row r="63" spans="1:13" ht="15" customHeight="1">
      <c r="A63" s="49"/>
      <c r="B63" s="192" t="s">
        <v>136</v>
      </c>
      <c r="C63" s="250">
        <v>4.0423211335778726</v>
      </c>
      <c r="D63" s="251">
        <v>0.43914957566696944</v>
      </c>
      <c r="E63" s="251">
        <v>3.1640219822439337</v>
      </c>
      <c r="F63" s="251">
        <v>4.920620284911811</v>
      </c>
      <c r="G63" s="251">
        <v>2.7248724065769645</v>
      </c>
      <c r="H63" s="251">
        <v>5.3597698605787807</v>
      </c>
      <c r="I63" s="52">
        <v>0.1086379733710757</v>
      </c>
      <c r="J63" s="51">
        <v>0.21727594674215139</v>
      </c>
      <c r="K63" s="53">
        <v>0.32591392011322706</v>
      </c>
      <c r="L63" s="251">
        <v>3.8402050768989788</v>
      </c>
      <c r="M63" s="251">
        <v>4.2444371902567664</v>
      </c>
    </row>
    <row r="64" spans="1:13" ht="15" customHeight="1">
      <c r="A64" s="49"/>
      <c r="B64" s="192" t="s">
        <v>180</v>
      </c>
      <c r="C64" s="254">
        <v>63.426083695901177</v>
      </c>
      <c r="D64" s="256">
        <v>2.8774609527565658</v>
      </c>
      <c r="E64" s="255">
        <v>57.671161790388048</v>
      </c>
      <c r="F64" s="255">
        <v>69.181005601414313</v>
      </c>
      <c r="G64" s="255">
        <v>54.793700837631476</v>
      </c>
      <c r="H64" s="255">
        <v>72.058466554170877</v>
      </c>
      <c r="I64" s="52">
        <v>4.5367154726952151E-2</v>
      </c>
      <c r="J64" s="51">
        <v>9.0734309453904302E-2</v>
      </c>
      <c r="K64" s="53">
        <v>0.13610146418085645</v>
      </c>
      <c r="L64" s="255">
        <v>60.254779511106115</v>
      </c>
      <c r="M64" s="255">
        <v>66.597387880696232</v>
      </c>
    </row>
    <row r="65" spans="1:13" ht="15" customHeight="1">
      <c r="A65" s="49"/>
      <c r="B65" s="192" t="s">
        <v>224</v>
      </c>
      <c r="C65" s="260">
        <v>17.456940158311486</v>
      </c>
      <c r="D65" s="251">
        <v>1.3091352252098725</v>
      </c>
      <c r="E65" s="256">
        <v>14.838669707891741</v>
      </c>
      <c r="F65" s="256">
        <v>20.075210608731233</v>
      </c>
      <c r="G65" s="256">
        <v>13.529534482681868</v>
      </c>
      <c r="H65" s="256">
        <v>21.384345833941104</v>
      </c>
      <c r="I65" s="52">
        <v>7.4992250264808033E-2</v>
      </c>
      <c r="J65" s="51">
        <v>0.14998450052961607</v>
      </c>
      <c r="K65" s="53">
        <v>0.22497675079442409</v>
      </c>
      <c r="L65" s="256">
        <v>16.584093150395912</v>
      </c>
      <c r="M65" s="256">
        <v>18.32978716622706</v>
      </c>
    </row>
    <row r="66" spans="1:13" ht="15" customHeight="1">
      <c r="A66" s="49"/>
      <c r="B66" s="192" t="s">
        <v>164</v>
      </c>
      <c r="C66" s="260">
        <v>15.93595792517424</v>
      </c>
      <c r="D66" s="251">
        <v>1.1215548691545545</v>
      </c>
      <c r="E66" s="256">
        <v>13.692848186865131</v>
      </c>
      <c r="F66" s="256">
        <v>18.179067663483348</v>
      </c>
      <c r="G66" s="256">
        <v>12.571293317710577</v>
      </c>
      <c r="H66" s="256">
        <v>19.300622532637902</v>
      </c>
      <c r="I66" s="52">
        <v>7.0378879915516071E-2</v>
      </c>
      <c r="J66" s="51">
        <v>0.14075775983103214</v>
      </c>
      <c r="K66" s="53">
        <v>0.21113663974654823</v>
      </c>
      <c r="L66" s="256">
        <v>15.139160028915528</v>
      </c>
      <c r="M66" s="256">
        <v>16.732755821432953</v>
      </c>
    </row>
    <row r="67" spans="1:13" ht="15" customHeight="1">
      <c r="A67" s="49"/>
      <c r="B67" s="192" t="s">
        <v>165</v>
      </c>
      <c r="C67" s="250">
        <v>1.1544379979592643</v>
      </c>
      <c r="D67" s="50">
        <v>0.10524120873394834</v>
      </c>
      <c r="E67" s="251">
        <v>0.94395558049136763</v>
      </c>
      <c r="F67" s="251">
        <v>1.364920415427161</v>
      </c>
      <c r="G67" s="251">
        <v>0.83871437175741925</v>
      </c>
      <c r="H67" s="251">
        <v>1.4701616241611093</v>
      </c>
      <c r="I67" s="52">
        <v>9.1162287554625257E-2</v>
      </c>
      <c r="J67" s="51">
        <v>0.18232457510925051</v>
      </c>
      <c r="K67" s="53">
        <v>0.27348686266387578</v>
      </c>
      <c r="L67" s="251">
        <v>1.0967160980613011</v>
      </c>
      <c r="M67" s="251">
        <v>1.2121598978572274</v>
      </c>
    </row>
    <row r="68" spans="1:13" ht="15" customHeight="1">
      <c r="A68" s="49"/>
      <c r="B68" s="192" t="s">
        <v>181</v>
      </c>
      <c r="C68" s="254">
        <v>81.097153616977891</v>
      </c>
      <c r="D68" s="256">
        <v>2.9986583810883092</v>
      </c>
      <c r="E68" s="255">
        <v>75.099836854801268</v>
      </c>
      <c r="F68" s="255">
        <v>87.094470379154515</v>
      </c>
      <c r="G68" s="255">
        <v>72.101178473712963</v>
      </c>
      <c r="H68" s="255">
        <v>90.09312876024282</v>
      </c>
      <c r="I68" s="52">
        <v>3.6976123665831501E-2</v>
      </c>
      <c r="J68" s="51">
        <v>7.3952247331663001E-2</v>
      </c>
      <c r="K68" s="53">
        <v>0.1109283709974945</v>
      </c>
      <c r="L68" s="255">
        <v>77.042295936128994</v>
      </c>
      <c r="M68" s="255">
        <v>85.152011297826789</v>
      </c>
    </row>
    <row r="69" spans="1:13" ht="15" customHeight="1">
      <c r="A69" s="49"/>
      <c r="B69" s="192" t="s">
        <v>185</v>
      </c>
      <c r="C69" s="254">
        <v>57.520620777428533</v>
      </c>
      <c r="D69" s="256">
        <v>5.3564719866608197</v>
      </c>
      <c r="E69" s="255">
        <v>46.80767680410689</v>
      </c>
      <c r="F69" s="255">
        <v>68.233564750750176</v>
      </c>
      <c r="G69" s="255">
        <v>41.451204817446076</v>
      </c>
      <c r="H69" s="255">
        <v>73.590036737410998</v>
      </c>
      <c r="I69" s="52">
        <v>9.3122638703557498E-2</v>
      </c>
      <c r="J69" s="51">
        <v>0.186245277407115</v>
      </c>
      <c r="K69" s="53">
        <v>0.27936791611067247</v>
      </c>
      <c r="L69" s="255">
        <v>54.644589738557109</v>
      </c>
      <c r="M69" s="255">
        <v>60.396651816299958</v>
      </c>
    </row>
    <row r="70" spans="1:13" ht="15" customHeight="1">
      <c r="A70" s="49"/>
      <c r="B70" s="40" t="s">
        <v>206</v>
      </c>
      <c r="C70" s="182"/>
      <c r="D70" s="193"/>
      <c r="E70" s="193"/>
      <c r="F70" s="193"/>
      <c r="G70" s="193"/>
      <c r="H70" s="193"/>
      <c r="I70" s="194"/>
      <c r="J70" s="194"/>
      <c r="K70" s="194"/>
      <c r="L70" s="193"/>
      <c r="M70" s="195"/>
    </row>
    <row r="71" spans="1:13" ht="15" customHeight="1">
      <c r="A71" s="49"/>
      <c r="B71" s="192" t="s">
        <v>215</v>
      </c>
      <c r="C71" s="54">
        <v>8.4066846742055557E-2</v>
      </c>
      <c r="D71" s="50">
        <v>8.3997189667944037E-3</v>
      </c>
      <c r="E71" s="50">
        <v>6.7267408808466753E-2</v>
      </c>
      <c r="F71" s="50">
        <v>0.10086628467564436</v>
      </c>
      <c r="G71" s="50">
        <v>5.8867689841672344E-2</v>
      </c>
      <c r="H71" s="50">
        <v>0.10926600364243877</v>
      </c>
      <c r="I71" s="52">
        <v>9.9917140850631345E-2</v>
      </c>
      <c r="J71" s="51">
        <v>0.19983428170126269</v>
      </c>
      <c r="K71" s="53">
        <v>0.29975142255189402</v>
      </c>
      <c r="L71" s="50">
        <v>7.9863504404952781E-2</v>
      </c>
      <c r="M71" s="50">
        <v>8.8270189079158332E-2</v>
      </c>
    </row>
    <row r="72" spans="1:13" ht="15" customHeight="1">
      <c r="A72" s="49"/>
      <c r="B72" s="192" t="s">
        <v>137</v>
      </c>
      <c r="C72" s="250">
        <v>2.1453622789008926</v>
      </c>
      <c r="D72" s="50">
        <v>0.16852194774442913</v>
      </c>
      <c r="E72" s="251">
        <v>1.8083183834120344</v>
      </c>
      <c r="F72" s="251">
        <v>2.4824061743897508</v>
      </c>
      <c r="G72" s="251">
        <v>1.6397964356676051</v>
      </c>
      <c r="H72" s="251">
        <v>2.6509281221341801</v>
      </c>
      <c r="I72" s="52">
        <v>7.8551743638732172E-2</v>
      </c>
      <c r="J72" s="51">
        <v>0.15710348727746434</v>
      </c>
      <c r="K72" s="53">
        <v>0.2356552309161965</v>
      </c>
      <c r="L72" s="251">
        <v>2.0380941649558482</v>
      </c>
      <c r="M72" s="251">
        <v>2.252630392845937</v>
      </c>
    </row>
    <row r="73" spans="1:13" ht="15" customHeight="1">
      <c r="A73" s="49"/>
      <c r="B73" s="192" t="s">
        <v>216</v>
      </c>
      <c r="C73" s="254">
        <v>275.5946060739671</v>
      </c>
      <c r="D73" s="255">
        <v>10.891391673491318</v>
      </c>
      <c r="E73" s="255">
        <v>253.81182272698447</v>
      </c>
      <c r="F73" s="255">
        <v>297.37738942094973</v>
      </c>
      <c r="G73" s="255">
        <v>242.92043105349313</v>
      </c>
      <c r="H73" s="255">
        <v>308.26878109444107</v>
      </c>
      <c r="I73" s="52">
        <v>3.9519611173261381E-2</v>
      </c>
      <c r="J73" s="51">
        <v>7.9039222346522761E-2</v>
      </c>
      <c r="K73" s="53">
        <v>0.11855883351978413</v>
      </c>
      <c r="L73" s="255">
        <v>261.81487577026877</v>
      </c>
      <c r="M73" s="255">
        <v>289.37433637766543</v>
      </c>
    </row>
    <row r="74" spans="1:13" ht="15" customHeight="1">
      <c r="A74" s="49"/>
      <c r="B74" s="192" t="s">
        <v>138</v>
      </c>
      <c r="C74" s="254">
        <v>496.04411111239199</v>
      </c>
      <c r="D74" s="255">
        <v>33.961043095169323</v>
      </c>
      <c r="E74" s="255">
        <v>428.12202492205336</v>
      </c>
      <c r="F74" s="255">
        <v>563.96619730273062</v>
      </c>
      <c r="G74" s="255">
        <v>394.16098182688404</v>
      </c>
      <c r="H74" s="255">
        <v>597.92724039789994</v>
      </c>
      <c r="I74" s="52">
        <v>6.8463756215169633E-2</v>
      </c>
      <c r="J74" s="51">
        <v>0.13692751243033927</v>
      </c>
      <c r="K74" s="53">
        <v>0.20539126864550888</v>
      </c>
      <c r="L74" s="255">
        <v>471.24190555677239</v>
      </c>
      <c r="M74" s="255">
        <v>520.84631666801158</v>
      </c>
    </row>
    <row r="75" spans="1:13" ht="15" customHeight="1">
      <c r="A75" s="49"/>
      <c r="B75" s="192" t="s">
        <v>139</v>
      </c>
      <c r="C75" s="250">
        <v>1.6116436513688963</v>
      </c>
      <c r="D75" s="50">
        <v>0.1341804361818221</v>
      </c>
      <c r="E75" s="251">
        <v>1.3432827790052522</v>
      </c>
      <c r="F75" s="251">
        <v>1.8800045237325405</v>
      </c>
      <c r="G75" s="251">
        <v>1.20910234282343</v>
      </c>
      <c r="H75" s="251">
        <v>2.0141849599143624</v>
      </c>
      <c r="I75" s="52">
        <v>8.3256888746995689E-2</v>
      </c>
      <c r="J75" s="51">
        <v>0.16651377749399138</v>
      </c>
      <c r="K75" s="53">
        <v>0.24977066624098707</v>
      </c>
      <c r="L75" s="251">
        <v>1.5310614688004516</v>
      </c>
      <c r="M75" s="251">
        <v>1.6922258339373411</v>
      </c>
    </row>
    <row r="76" spans="1:13" ht="15" customHeight="1">
      <c r="A76" s="49"/>
      <c r="B76" s="192" t="s">
        <v>217</v>
      </c>
      <c r="C76" s="250">
        <v>0.6344787929354162</v>
      </c>
      <c r="D76" s="251">
        <v>6.7238965648148449E-2</v>
      </c>
      <c r="E76" s="251">
        <v>0.50000086163911928</v>
      </c>
      <c r="F76" s="251">
        <v>0.76895672423171313</v>
      </c>
      <c r="G76" s="251">
        <v>0.43276189599097087</v>
      </c>
      <c r="H76" s="251">
        <v>0.83619568987986148</v>
      </c>
      <c r="I76" s="52">
        <v>0.10597511910062016</v>
      </c>
      <c r="J76" s="51">
        <v>0.21195023820124032</v>
      </c>
      <c r="K76" s="53">
        <v>0.31792535730186045</v>
      </c>
      <c r="L76" s="251">
        <v>0.60275485328864542</v>
      </c>
      <c r="M76" s="251">
        <v>0.66620273258218698</v>
      </c>
    </row>
    <row r="77" spans="1:13" ht="15" customHeight="1">
      <c r="A77" s="49"/>
      <c r="B77" s="192" t="s">
        <v>140</v>
      </c>
      <c r="C77" s="54">
        <v>0.65916682571231022</v>
      </c>
      <c r="D77" s="50">
        <v>5.4454092454162932E-2</v>
      </c>
      <c r="E77" s="50">
        <v>0.55025864080398434</v>
      </c>
      <c r="F77" s="50">
        <v>0.7680750106206361</v>
      </c>
      <c r="G77" s="50">
        <v>0.49580454834982146</v>
      </c>
      <c r="H77" s="50">
        <v>0.82252910307479898</v>
      </c>
      <c r="I77" s="52">
        <v>8.2610486951188167E-2</v>
      </c>
      <c r="J77" s="51">
        <v>0.16522097390237633</v>
      </c>
      <c r="K77" s="53">
        <v>0.2478314608535645</v>
      </c>
      <c r="L77" s="50">
        <v>0.62620848442669474</v>
      </c>
      <c r="M77" s="50">
        <v>0.6921251669979257</v>
      </c>
    </row>
    <row r="78" spans="1:13" ht="15" customHeight="1">
      <c r="A78" s="49"/>
      <c r="B78" s="192" t="s">
        <v>218</v>
      </c>
      <c r="C78" s="54">
        <v>8.4838378481367036E-2</v>
      </c>
      <c r="D78" s="50">
        <v>1.2118191423888701E-2</v>
      </c>
      <c r="E78" s="50">
        <v>6.0601995633589631E-2</v>
      </c>
      <c r="F78" s="50">
        <v>0.10907476132914444</v>
      </c>
      <c r="G78" s="50">
        <v>4.8483804209700936E-2</v>
      </c>
      <c r="H78" s="50">
        <v>0.12119295275303313</v>
      </c>
      <c r="I78" s="52">
        <v>0.14283855538976628</v>
      </c>
      <c r="J78" s="51">
        <v>0.28567711077953256</v>
      </c>
      <c r="K78" s="53">
        <v>0.42851566616929881</v>
      </c>
      <c r="L78" s="50">
        <v>8.0596459557298689E-2</v>
      </c>
      <c r="M78" s="50">
        <v>8.9080297405435382E-2</v>
      </c>
    </row>
    <row r="79" spans="1:13" ht="15" customHeight="1">
      <c r="A79" s="49"/>
      <c r="B79" s="192" t="s">
        <v>141</v>
      </c>
      <c r="C79" s="260">
        <v>39.28802145473054</v>
      </c>
      <c r="D79" s="256">
        <v>5.6015706282921363</v>
      </c>
      <c r="E79" s="256">
        <v>28.084880198146266</v>
      </c>
      <c r="F79" s="256">
        <v>50.491162711314814</v>
      </c>
      <c r="G79" s="256">
        <v>22.483309569854132</v>
      </c>
      <c r="H79" s="256">
        <v>56.092733339606951</v>
      </c>
      <c r="I79" s="52">
        <v>0.14257706091783021</v>
      </c>
      <c r="J79" s="51">
        <v>0.28515412183566041</v>
      </c>
      <c r="K79" s="53">
        <v>0.42773118275349065</v>
      </c>
      <c r="L79" s="256">
        <v>37.323620381994012</v>
      </c>
      <c r="M79" s="256">
        <v>41.252422527467068</v>
      </c>
    </row>
    <row r="80" spans="1:13" ht="15" customHeight="1">
      <c r="A80" s="49"/>
      <c r="B80" s="192" t="s">
        <v>166</v>
      </c>
      <c r="C80" s="260">
        <v>13.715658789692398</v>
      </c>
      <c r="D80" s="251">
        <v>0.77493616502346041</v>
      </c>
      <c r="E80" s="256">
        <v>12.165786459645478</v>
      </c>
      <c r="F80" s="256">
        <v>15.265531119739318</v>
      </c>
      <c r="G80" s="256">
        <v>11.390850294622016</v>
      </c>
      <c r="H80" s="256">
        <v>16.04046728476278</v>
      </c>
      <c r="I80" s="52">
        <v>5.6500105237806075E-2</v>
      </c>
      <c r="J80" s="51">
        <v>0.11300021047561215</v>
      </c>
      <c r="K80" s="53">
        <v>0.16950031571341823</v>
      </c>
      <c r="L80" s="256">
        <v>13.029875850207778</v>
      </c>
      <c r="M80" s="256">
        <v>14.401441729177018</v>
      </c>
    </row>
    <row r="81" spans="1:13" ht="15" customHeight="1">
      <c r="A81" s="49"/>
      <c r="B81" s="192" t="s">
        <v>142</v>
      </c>
      <c r="C81" s="254">
        <v>52.540348335074412</v>
      </c>
      <c r="D81" s="256">
        <v>2.3751621481751122</v>
      </c>
      <c r="E81" s="255">
        <v>47.790024038724191</v>
      </c>
      <c r="F81" s="255">
        <v>57.290672631424634</v>
      </c>
      <c r="G81" s="255">
        <v>45.414861890549076</v>
      </c>
      <c r="H81" s="255">
        <v>59.665834779599749</v>
      </c>
      <c r="I81" s="52">
        <v>4.5206440829580925E-2</v>
      </c>
      <c r="J81" s="51">
        <v>9.0412881659161851E-2</v>
      </c>
      <c r="K81" s="53">
        <v>0.13561932248874278</v>
      </c>
      <c r="L81" s="255">
        <v>49.913330918320689</v>
      </c>
      <c r="M81" s="255">
        <v>55.167365751828136</v>
      </c>
    </row>
    <row r="82" spans="1:13" ht="15" customHeight="1">
      <c r="A82" s="49"/>
      <c r="B82" s="192" t="s">
        <v>167</v>
      </c>
      <c r="C82" s="250">
        <v>9.1702551830770584</v>
      </c>
      <c r="D82" s="50">
        <v>0.39986305189345628</v>
      </c>
      <c r="E82" s="251">
        <v>8.3705290792901454</v>
      </c>
      <c r="F82" s="251">
        <v>9.9699812868639714</v>
      </c>
      <c r="G82" s="251">
        <v>7.9706660273966898</v>
      </c>
      <c r="H82" s="251">
        <v>10.369844338757428</v>
      </c>
      <c r="I82" s="52">
        <v>4.3604353849538473E-2</v>
      </c>
      <c r="J82" s="51">
        <v>8.7208707699076946E-2</v>
      </c>
      <c r="K82" s="53">
        <v>0.13081306154861541</v>
      </c>
      <c r="L82" s="251">
        <v>8.7117424239232051</v>
      </c>
      <c r="M82" s="251">
        <v>9.6287679422309118</v>
      </c>
    </row>
    <row r="83" spans="1:13" ht="15" customHeight="1">
      <c r="A83" s="49"/>
      <c r="B83" s="192" t="s">
        <v>219</v>
      </c>
      <c r="C83" s="260">
        <v>30.912485429887674</v>
      </c>
      <c r="D83" s="251">
        <v>1.8958834338596804</v>
      </c>
      <c r="E83" s="256">
        <v>27.120718562168314</v>
      </c>
      <c r="F83" s="256">
        <v>34.704252297607034</v>
      </c>
      <c r="G83" s="256">
        <v>25.224835128308634</v>
      </c>
      <c r="H83" s="256">
        <v>36.600135731466715</v>
      </c>
      <c r="I83" s="52">
        <v>6.1330669711425055E-2</v>
      </c>
      <c r="J83" s="51">
        <v>0.12266133942285011</v>
      </c>
      <c r="K83" s="53">
        <v>0.18399200913427516</v>
      </c>
      <c r="L83" s="256">
        <v>29.366861158393291</v>
      </c>
      <c r="M83" s="256">
        <v>32.458109701382057</v>
      </c>
    </row>
    <row r="84" spans="1:13" ht="15" customHeight="1">
      <c r="A84" s="49"/>
      <c r="B84" s="192" t="s">
        <v>143</v>
      </c>
      <c r="C84" s="250">
        <v>2.8009853226592494</v>
      </c>
      <c r="D84" s="50">
        <v>0.24192534617178124</v>
      </c>
      <c r="E84" s="251">
        <v>2.317134630315687</v>
      </c>
      <c r="F84" s="251">
        <v>3.2848360150028117</v>
      </c>
      <c r="G84" s="251">
        <v>2.0752092841439058</v>
      </c>
      <c r="H84" s="251">
        <v>3.5267613611745929</v>
      </c>
      <c r="I84" s="52">
        <v>8.6371515128861098E-2</v>
      </c>
      <c r="J84" s="51">
        <v>0.1727430302577222</v>
      </c>
      <c r="K84" s="53">
        <v>0.25911454538658329</v>
      </c>
      <c r="L84" s="251">
        <v>2.6609360565262867</v>
      </c>
      <c r="M84" s="251">
        <v>2.941034588792212</v>
      </c>
    </row>
    <row r="85" spans="1:13" ht="15" customHeight="1">
      <c r="A85" s="49"/>
      <c r="B85" s="192" t="s">
        <v>220</v>
      </c>
      <c r="C85" s="250">
        <v>1.001360608944398</v>
      </c>
      <c r="D85" s="251">
        <v>0.1042591129781606</v>
      </c>
      <c r="E85" s="251">
        <v>0.79284238298807685</v>
      </c>
      <c r="F85" s="251">
        <v>1.2098788349007192</v>
      </c>
      <c r="G85" s="251">
        <v>0.68858327000991626</v>
      </c>
      <c r="H85" s="251">
        <v>1.3141379478788799</v>
      </c>
      <c r="I85" s="52">
        <v>0.10411744984463407</v>
      </c>
      <c r="J85" s="51">
        <v>0.20823489968926814</v>
      </c>
      <c r="K85" s="53">
        <v>0.31235234953390223</v>
      </c>
      <c r="L85" s="251">
        <v>0.95129257849717819</v>
      </c>
      <c r="M85" s="251">
        <v>1.0514286393916179</v>
      </c>
    </row>
    <row r="86" spans="1:13" ht="15" customHeight="1">
      <c r="A86" s="49"/>
      <c r="B86" s="192" t="s">
        <v>144</v>
      </c>
      <c r="C86" s="250">
        <v>0.38275510273505359</v>
      </c>
      <c r="D86" s="251">
        <v>6.8323213433851004E-2</v>
      </c>
      <c r="E86" s="251">
        <v>0.24610867586735158</v>
      </c>
      <c r="F86" s="251">
        <v>0.51940152960275565</v>
      </c>
      <c r="G86" s="251">
        <v>0.17778546243350057</v>
      </c>
      <c r="H86" s="251">
        <v>0.5877247430366066</v>
      </c>
      <c r="I86" s="52">
        <v>0.17850372978866574</v>
      </c>
      <c r="J86" s="51">
        <v>0.35700745957733149</v>
      </c>
      <c r="K86" s="53">
        <v>0.53551118936599718</v>
      </c>
      <c r="L86" s="251">
        <v>0.36361734759830089</v>
      </c>
      <c r="M86" s="251">
        <v>0.40189285787180629</v>
      </c>
    </row>
    <row r="87" spans="1:13" ht="15" customHeight="1">
      <c r="A87" s="49"/>
      <c r="B87" s="192" t="s">
        <v>145</v>
      </c>
      <c r="C87" s="250">
        <v>3.1919133159076591</v>
      </c>
      <c r="D87" s="50">
        <v>0.14553478675652579</v>
      </c>
      <c r="E87" s="251">
        <v>2.9008437423946076</v>
      </c>
      <c r="F87" s="251">
        <v>3.4829828894207107</v>
      </c>
      <c r="G87" s="251">
        <v>2.7553089556380819</v>
      </c>
      <c r="H87" s="251">
        <v>3.6285176761772364</v>
      </c>
      <c r="I87" s="52">
        <v>4.5594843077729763E-2</v>
      </c>
      <c r="J87" s="51">
        <v>9.1189686155459526E-2</v>
      </c>
      <c r="K87" s="53">
        <v>0.13678452923318929</v>
      </c>
      <c r="L87" s="251">
        <v>3.0323176501122759</v>
      </c>
      <c r="M87" s="251">
        <v>3.3515089817030423</v>
      </c>
    </row>
    <row r="88" spans="1:13" s="48" customFormat="1" ht="15" customHeight="1">
      <c r="A88" s="49"/>
      <c r="B88" s="192" t="s">
        <v>146</v>
      </c>
      <c r="C88" s="250">
        <v>9.7780401859641231</v>
      </c>
      <c r="D88" s="50">
        <v>0.74609011975105322</v>
      </c>
      <c r="E88" s="251">
        <v>8.2858599464620166</v>
      </c>
      <c r="F88" s="251">
        <v>11.270220425466229</v>
      </c>
      <c r="G88" s="251">
        <v>7.5397698267109634</v>
      </c>
      <c r="H88" s="251">
        <v>12.016310545217284</v>
      </c>
      <c r="I88" s="52">
        <v>7.6302623589339244E-2</v>
      </c>
      <c r="J88" s="51">
        <v>0.15260524717867849</v>
      </c>
      <c r="K88" s="53">
        <v>0.22890787076801772</v>
      </c>
      <c r="L88" s="251">
        <v>9.2891381766659169</v>
      </c>
      <c r="M88" s="251">
        <v>10.266942195262329</v>
      </c>
    </row>
    <row r="89" spans="1:13" ht="15" customHeight="1">
      <c r="A89" s="49"/>
      <c r="B89" s="192" t="s">
        <v>147</v>
      </c>
      <c r="C89" s="250">
        <v>3.9858151336648753</v>
      </c>
      <c r="D89" s="251">
        <v>0.80991149895829895</v>
      </c>
      <c r="E89" s="251">
        <v>2.3659921357482774</v>
      </c>
      <c r="F89" s="251">
        <v>5.6056381315814736</v>
      </c>
      <c r="G89" s="251">
        <v>1.5560806367899787</v>
      </c>
      <c r="H89" s="251">
        <v>6.4155496305397719</v>
      </c>
      <c r="I89" s="52">
        <v>0.20319846048996304</v>
      </c>
      <c r="J89" s="51">
        <v>0.40639692097992608</v>
      </c>
      <c r="K89" s="53">
        <v>0.60959538146988912</v>
      </c>
      <c r="L89" s="251">
        <v>3.7865243769816317</v>
      </c>
      <c r="M89" s="251">
        <v>4.1851058903481189</v>
      </c>
    </row>
    <row r="90" spans="1:13" s="48" customFormat="1" ht="15" customHeight="1">
      <c r="A90" s="49"/>
      <c r="B90" s="192" t="s">
        <v>225</v>
      </c>
      <c r="C90" s="250">
        <v>0.11833333333333333</v>
      </c>
      <c r="D90" s="251">
        <v>2.1843599912625633E-2</v>
      </c>
      <c r="E90" s="251">
        <v>7.4646133508082066E-2</v>
      </c>
      <c r="F90" s="251">
        <v>0.16202053315858461</v>
      </c>
      <c r="G90" s="251">
        <v>5.2802533595456433E-2</v>
      </c>
      <c r="H90" s="251">
        <v>0.18386413307121025</v>
      </c>
      <c r="I90" s="52">
        <v>0.18459380207852649</v>
      </c>
      <c r="J90" s="51">
        <v>0.36918760415705298</v>
      </c>
      <c r="K90" s="53">
        <v>0.55378140623557948</v>
      </c>
      <c r="L90" s="251">
        <v>0.11241666666666666</v>
      </c>
      <c r="M90" s="251">
        <v>0.12425</v>
      </c>
    </row>
    <row r="91" spans="1:13" s="48" customFormat="1" ht="15" customHeight="1">
      <c r="A91" s="49"/>
      <c r="B91" s="192" t="s">
        <v>148</v>
      </c>
      <c r="C91" s="250">
        <v>0.33142365879495567</v>
      </c>
      <c r="D91" s="251">
        <v>4.1874734038832372E-2</v>
      </c>
      <c r="E91" s="251">
        <v>0.24767419071729091</v>
      </c>
      <c r="F91" s="251">
        <v>0.41517312687262042</v>
      </c>
      <c r="G91" s="251">
        <v>0.20579945667845856</v>
      </c>
      <c r="H91" s="251">
        <v>0.45704786091145277</v>
      </c>
      <c r="I91" s="52">
        <v>0.12634805309641253</v>
      </c>
      <c r="J91" s="51">
        <v>0.25269610619282507</v>
      </c>
      <c r="K91" s="53">
        <v>0.37904415928923763</v>
      </c>
      <c r="L91" s="251">
        <v>0.31485247585520787</v>
      </c>
      <c r="M91" s="251">
        <v>0.34799484173470346</v>
      </c>
    </row>
    <row r="92" spans="1:13" ht="15" customHeight="1">
      <c r="A92" s="49"/>
      <c r="B92" s="192" t="s">
        <v>149</v>
      </c>
      <c r="C92" s="250">
        <v>0.40795551316512524</v>
      </c>
      <c r="D92" s="50">
        <v>3.6133752903709078E-2</v>
      </c>
      <c r="E92" s="251">
        <v>0.3356880073577071</v>
      </c>
      <c r="F92" s="251">
        <v>0.48022301897254338</v>
      </c>
      <c r="G92" s="251">
        <v>0.29955425445399797</v>
      </c>
      <c r="H92" s="251">
        <v>0.51635677187625251</v>
      </c>
      <c r="I92" s="52">
        <v>8.8572777515286277E-2</v>
      </c>
      <c r="J92" s="51">
        <v>0.17714555503057255</v>
      </c>
      <c r="K92" s="53">
        <v>0.26571833254585886</v>
      </c>
      <c r="L92" s="251">
        <v>0.38755773750686895</v>
      </c>
      <c r="M92" s="251">
        <v>0.42835328882338153</v>
      </c>
    </row>
    <row r="93" spans="1:13" ht="15" customHeight="1">
      <c r="A93" s="49"/>
      <c r="B93" s="192" t="s">
        <v>168</v>
      </c>
      <c r="C93" s="54">
        <v>6.4930118154761921E-2</v>
      </c>
      <c r="D93" s="50">
        <v>5.1606402610115242E-3</v>
      </c>
      <c r="E93" s="50">
        <v>5.4608837632738869E-2</v>
      </c>
      <c r="F93" s="50">
        <v>7.5251398676784972E-2</v>
      </c>
      <c r="G93" s="50">
        <v>4.944819737172735E-2</v>
      </c>
      <c r="H93" s="50">
        <v>8.0412038937796498E-2</v>
      </c>
      <c r="I93" s="52">
        <v>7.9479914832606038E-2</v>
      </c>
      <c r="J93" s="51">
        <v>0.15895982966521208</v>
      </c>
      <c r="K93" s="53">
        <v>0.23843974449781813</v>
      </c>
      <c r="L93" s="50">
        <v>6.1683612247023824E-2</v>
      </c>
      <c r="M93" s="50">
        <v>6.817662406250001E-2</v>
      </c>
    </row>
    <row r="94" spans="1:13" ht="15" customHeight="1">
      <c r="A94" s="49"/>
      <c r="B94" s="192" t="s">
        <v>150</v>
      </c>
      <c r="C94" s="54">
        <v>0.99991615437471215</v>
      </c>
      <c r="D94" s="50">
        <v>7.5405465103702121E-2</v>
      </c>
      <c r="E94" s="50">
        <v>0.84910522416730794</v>
      </c>
      <c r="F94" s="50">
        <v>1.1507270845821165</v>
      </c>
      <c r="G94" s="50">
        <v>0.77369975906360577</v>
      </c>
      <c r="H94" s="50">
        <v>1.2261325496858184</v>
      </c>
      <c r="I94" s="52">
        <v>7.541178805222544E-2</v>
      </c>
      <c r="J94" s="51">
        <v>0.15082357610445088</v>
      </c>
      <c r="K94" s="53">
        <v>0.22623536415667633</v>
      </c>
      <c r="L94" s="50">
        <v>0.94992034665597658</v>
      </c>
      <c r="M94" s="50">
        <v>1.0499119620934478</v>
      </c>
    </row>
    <row r="95" spans="1:13" ht="15" customHeight="1">
      <c r="A95" s="49"/>
      <c r="B95" s="192" t="s">
        <v>151</v>
      </c>
      <c r="C95" s="260">
        <v>18.242700331786626</v>
      </c>
      <c r="D95" s="256">
        <v>3.3752683721809564</v>
      </c>
      <c r="E95" s="256">
        <v>11.492163587424713</v>
      </c>
      <c r="F95" s="256">
        <v>24.993237076148539</v>
      </c>
      <c r="G95" s="256">
        <v>8.1168952152437566</v>
      </c>
      <c r="H95" s="256">
        <v>28.368505448329493</v>
      </c>
      <c r="I95" s="52">
        <v>0.18502021689737391</v>
      </c>
      <c r="J95" s="51">
        <v>0.37004043379474783</v>
      </c>
      <c r="K95" s="53">
        <v>0.55506065069212174</v>
      </c>
      <c r="L95" s="256">
        <v>17.330565315197294</v>
      </c>
      <c r="M95" s="256">
        <v>19.154835348375958</v>
      </c>
    </row>
    <row r="96" spans="1:13" ht="15" customHeight="1">
      <c r="A96" s="49"/>
      <c r="B96" s="192" t="s">
        <v>169</v>
      </c>
      <c r="C96" s="260">
        <v>43.564900936590348</v>
      </c>
      <c r="D96" s="251">
        <v>2.4133181923181684</v>
      </c>
      <c r="E96" s="256">
        <v>38.738264551954011</v>
      </c>
      <c r="F96" s="256">
        <v>48.391537321226686</v>
      </c>
      <c r="G96" s="256">
        <v>36.324946359635845</v>
      </c>
      <c r="H96" s="256">
        <v>50.804855513544851</v>
      </c>
      <c r="I96" s="52">
        <v>5.5395929760767848E-2</v>
      </c>
      <c r="J96" s="51">
        <v>0.1107918595215357</v>
      </c>
      <c r="K96" s="53">
        <v>0.16618778928230354</v>
      </c>
      <c r="L96" s="256">
        <v>41.386655889760831</v>
      </c>
      <c r="M96" s="256">
        <v>45.743145983419865</v>
      </c>
    </row>
    <row r="97" spans="1:13" ht="15" customHeight="1">
      <c r="A97" s="49"/>
      <c r="B97" s="192" t="s">
        <v>152</v>
      </c>
      <c r="C97" s="54">
        <v>9.4898555248826844E-2</v>
      </c>
      <c r="D97" s="50">
        <v>5.9376494819484028E-3</v>
      </c>
      <c r="E97" s="50">
        <v>8.3023256284930042E-2</v>
      </c>
      <c r="F97" s="50">
        <v>0.10677385421272365</v>
      </c>
      <c r="G97" s="50">
        <v>7.7085606802981627E-2</v>
      </c>
      <c r="H97" s="50">
        <v>0.11271150369467206</v>
      </c>
      <c r="I97" s="52">
        <v>6.2568386487862837E-2</v>
      </c>
      <c r="J97" s="51">
        <v>0.12513677297572567</v>
      </c>
      <c r="K97" s="53">
        <v>0.18770515946358851</v>
      </c>
      <c r="L97" s="50">
        <v>9.0153627486385501E-2</v>
      </c>
      <c r="M97" s="50">
        <v>9.9643483011268186E-2</v>
      </c>
    </row>
    <row r="98" spans="1:13" ht="15" customHeight="1">
      <c r="A98" s="49"/>
      <c r="B98" s="192" t="s">
        <v>153</v>
      </c>
      <c r="C98" s="54">
        <v>0.87387513723601229</v>
      </c>
      <c r="D98" s="50">
        <v>3.0233407900866923E-2</v>
      </c>
      <c r="E98" s="50">
        <v>0.81340832143427844</v>
      </c>
      <c r="F98" s="50">
        <v>0.93434195303774614</v>
      </c>
      <c r="G98" s="50">
        <v>0.78317491353341151</v>
      </c>
      <c r="H98" s="50">
        <v>0.96457536093861307</v>
      </c>
      <c r="I98" s="52">
        <v>3.4596942529446992E-2</v>
      </c>
      <c r="J98" s="51">
        <v>6.9193885058893984E-2</v>
      </c>
      <c r="K98" s="53">
        <v>0.10379082758834098</v>
      </c>
      <c r="L98" s="50">
        <v>0.83018138037421163</v>
      </c>
      <c r="M98" s="50">
        <v>0.91756889409781295</v>
      </c>
    </row>
    <row r="99" spans="1:13" ht="15" customHeight="1">
      <c r="A99" s="49"/>
      <c r="B99" s="192" t="s">
        <v>154</v>
      </c>
      <c r="C99" s="54">
        <v>3.3739088522867416E-2</v>
      </c>
      <c r="D99" s="50">
        <v>1.2719898110717849E-3</v>
      </c>
      <c r="E99" s="50">
        <v>3.1195108900723845E-2</v>
      </c>
      <c r="F99" s="50">
        <v>3.6283068145010984E-2</v>
      </c>
      <c r="G99" s="50">
        <v>2.9923119089652062E-2</v>
      </c>
      <c r="H99" s="50">
        <v>3.7555057956082771E-2</v>
      </c>
      <c r="I99" s="52">
        <v>3.7700775769614094E-2</v>
      </c>
      <c r="J99" s="51">
        <v>7.5401551539228187E-2</v>
      </c>
      <c r="K99" s="53">
        <v>0.11310232730884229</v>
      </c>
      <c r="L99" s="50">
        <v>3.2052134096724048E-2</v>
      </c>
      <c r="M99" s="50">
        <v>3.5426042949010784E-2</v>
      </c>
    </row>
    <row r="100" spans="1:13" ht="15" customHeight="1">
      <c r="A100" s="49"/>
      <c r="B100" s="192" t="s">
        <v>170</v>
      </c>
      <c r="C100" s="250">
        <v>2.4542243829106281</v>
      </c>
      <c r="D100" s="251">
        <v>0.31352855861423717</v>
      </c>
      <c r="E100" s="251">
        <v>1.8271672656821538</v>
      </c>
      <c r="F100" s="251">
        <v>3.0812815001391023</v>
      </c>
      <c r="G100" s="251">
        <v>1.5136387070679165</v>
      </c>
      <c r="H100" s="251">
        <v>3.3948100587533396</v>
      </c>
      <c r="I100" s="52">
        <v>0.12775056787692851</v>
      </c>
      <c r="J100" s="51">
        <v>0.25550113575385702</v>
      </c>
      <c r="K100" s="53">
        <v>0.38325170363078553</v>
      </c>
      <c r="L100" s="251">
        <v>2.3315131637650968</v>
      </c>
      <c r="M100" s="251">
        <v>2.5769356020561593</v>
      </c>
    </row>
    <row r="101" spans="1:13" ht="15" customHeight="1">
      <c r="A101" s="49"/>
      <c r="B101" s="192" t="s">
        <v>171</v>
      </c>
      <c r="C101" s="54">
        <v>0.15553753435585135</v>
      </c>
      <c r="D101" s="50">
        <v>2.1256321388090131E-2</v>
      </c>
      <c r="E101" s="50">
        <v>0.11302489157967109</v>
      </c>
      <c r="F101" s="50">
        <v>0.1980501771320316</v>
      </c>
      <c r="G101" s="50">
        <v>9.1768570191580967E-2</v>
      </c>
      <c r="H101" s="50">
        <v>0.21930649852012174</v>
      </c>
      <c r="I101" s="52">
        <v>0.13666361290939716</v>
      </c>
      <c r="J101" s="51">
        <v>0.27332722581879432</v>
      </c>
      <c r="K101" s="53">
        <v>0.40999083872819148</v>
      </c>
      <c r="L101" s="50">
        <v>0.14776065763805879</v>
      </c>
      <c r="M101" s="50">
        <v>0.16331441107364392</v>
      </c>
    </row>
    <row r="102" spans="1:13" ht="15" customHeight="1">
      <c r="A102" s="49"/>
      <c r="B102" s="192" t="s">
        <v>172</v>
      </c>
      <c r="C102" s="250">
        <v>0.78800732226980763</v>
      </c>
      <c r="D102" s="251">
        <v>0.2555024002691576</v>
      </c>
      <c r="E102" s="251">
        <v>0.27700252173149242</v>
      </c>
      <c r="F102" s="251">
        <v>1.2990121228081228</v>
      </c>
      <c r="G102" s="251">
        <v>2.150012146233482E-2</v>
      </c>
      <c r="H102" s="251">
        <v>1.5545145230772803</v>
      </c>
      <c r="I102" s="52">
        <v>0.32423861181035518</v>
      </c>
      <c r="J102" s="51">
        <v>0.64847722362071036</v>
      </c>
      <c r="K102" s="53">
        <v>0.97271583543106555</v>
      </c>
      <c r="L102" s="251">
        <v>0.74860695615631723</v>
      </c>
      <c r="M102" s="251">
        <v>0.82740768838329803</v>
      </c>
    </row>
    <row r="103" spans="1:13" ht="15" customHeight="1">
      <c r="A103" s="49"/>
      <c r="B103" s="192" t="s">
        <v>173</v>
      </c>
      <c r="C103" s="260">
        <v>19.252822759154007</v>
      </c>
      <c r="D103" s="251">
        <v>1.0079971297401318</v>
      </c>
      <c r="E103" s="256">
        <v>17.236828499673745</v>
      </c>
      <c r="F103" s="256">
        <v>21.26881701863427</v>
      </c>
      <c r="G103" s="256">
        <v>16.228831369933612</v>
      </c>
      <c r="H103" s="256">
        <v>22.276814148374402</v>
      </c>
      <c r="I103" s="52">
        <v>5.2355809968741666E-2</v>
      </c>
      <c r="J103" s="51">
        <v>0.10471161993748333</v>
      </c>
      <c r="K103" s="53">
        <v>0.15706742990622499</v>
      </c>
      <c r="L103" s="256">
        <v>18.290181621196307</v>
      </c>
      <c r="M103" s="256">
        <v>20.215463897111707</v>
      </c>
    </row>
    <row r="104" spans="1:13" ht="15" customHeight="1">
      <c r="A104" s="49"/>
      <c r="B104" s="192" t="s">
        <v>174</v>
      </c>
      <c r="C104" s="54">
        <v>6.4555907515595104E-2</v>
      </c>
      <c r="D104" s="50">
        <v>2.5654976546591974E-3</v>
      </c>
      <c r="E104" s="50">
        <v>5.9424912206276707E-2</v>
      </c>
      <c r="F104" s="50">
        <v>6.9686902824913494E-2</v>
      </c>
      <c r="G104" s="50">
        <v>5.6859414551617513E-2</v>
      </c>
      <c r="H104" s="50">
        <v>7.2252400479572695E-2</v>
      </c>
      <c r="I104" s="52">
        <v>3.9740710856546117E-2</v>
      </c>
      <c r="J104" s="51">
        <v>7.9481421713092235E-2</v>
      </c>
      <c r="K104" s="53">
        <v>0.11922213256963834</v>
      </c>
      <c r="L104" s="50">
        <v>6.1328112139815351E-2</v>
      </c>
      <c r="M104" s="50">
        <v>6.7783702891374864E-2</v>
      </c>
    </row>
    <row r="105" spans="1:13" ht="15" customHeight="1">
      <c r="A105" s="49"/>
      <c r="B105" s="192" t="s">
        <v>175</v>
      </c>
      <c r="C105" s="250">
        <v>4.8711078338173337</v>
      </c>
      <c r="D105" s="251">
        <v>0.51865756710913613</v>
      </c>
      <c r="E105" s="251">
        <v>3.8337926995990612</v>
      </c>
      <c r="F105" s="251">
        <v>5.9084229680356062</v>
      </c>
      <c r="G105" s="251">
        <v>3.3151351324899254</v>
      </c>
      <c r="H105" s="251">
        <v>6.427080535144742</v>
      </c>
      <c r="I105" s="52">
        <v>0.1064763057611641</v>
      </c>
      <c r="J105" s="51">
        <v>0.21295261152232819</v>
      </c>
      <c r="K105" s="53">
        <v>0.31942891728349232</v>
      </c>
      <c r="L105" s="251">
        <v>4.6275524421264667</v>
      </c>
      <c r="M105" s="251">
        <v>5.1146632255082007</v>
      </c>
    </row>
    <row r="106" spans="1:13" ht="15" customHeight="1">
      <c r="A106" s="49"/>
      <c r="B106" s="192" t="s">
        <v>157</v>
      </c>
      <c r="C106" s="254">
        <v>105.46338500594544</v>
      </c>
      <c r="D106" s="255">
        <v>7.4604761595629903</v>
      </c>
      <c r="E106" s="255">
        <v>90.542432686819467</v>
      </c>
      <c r="F106" s="255">
        <v>120.38433732507141</v>
      </c>
      <c r="G106" s="255">
        <v>83.081956527256466</v>
      </c>
      <c r="H106" s="255">
        <v>127.84481348463441</v>
      </c>
      <c r="I106" s="52">
        <v>7.0739964956960277E-2</v>
      </c>
      <c r="J106" s="51">
        <v>0.14147992991392055</v>
      </c>
      <c r="K106" s="53">
        <v>0.21221989487088083</v>
      </c>
      <c r="L106" s="255">
        <v>100.19021575564817</v>
      </c>
      <c r="M106" s="255">
        <v>110.73655425624271</v>
      </c>
    </row>
    <row r="107" spans="1:13" ht="15" customHeight="1">
      <c r="A107" s="49"/>
      <c r="B107" s="192" t="s">
        <v>221</v>
      </c>
      <c r="C107" s="54">
        <v>0.3337627324082742</v>
      </c>
      <c r="D107" s="50">
        <v>1.4668829310011811E-2</v>
      </c>
      <c r="E107" s="50">
        <v>0.30442507378825057</v>
      </c>
      <c r="F107" s="50">
        <v>0.36310039102829783</v>
      </c>
      <c r="G107" s="50">
        <v>0.28975624447823878</v>
      </c>
      <c r="H107" s="50">
        <v>0.37776922033830962</v>
      </c>
      <c r="I107" s="52">
        <v>4.3949871827116432E-2</v>
      </c>
      <c r="J107" s="51">
        <v>8.7899743654232865E-2</v>
      </c>
      <c r="K107" s="53">
        <v>0.1318496154813493</v>
      </c>
      <c r="L107" s="50">
        <v>0.31707459578786051</v>
      </c>
      <c r="M107" s="50">
        <v>0.35045086902868788</v>
      </c>
    </row>
    <row r="108" spans="1:13" ht="15" customHeight="1">
      <c r="A108" s="49"/>
      <c r="B108" s="192" t="s">
        <v>222</v>
      </c>
      <c r="C108" s="250">
        <v>0.2708749768881405</v>
      </c>
      <c r="D108" s="251">
        <v>5.0829132995618982E-2</v>
      </c>
      <c r="E108" s="251">
        <v>0.16921671089690254</v>
      </c>
      <c r="F108" s="251">
        <v>0.37253324287937845</v>
      </c>
      <c r="G108" s="251">
        <v>0.11838757790128354</v>
      </c>
      <c r="H108" s="251">
        <v>0.42336237587499748</v>
      </c>
      <c r="I108" s="52">
        <v>0.18764794585145156</v>
      </c>
      <c r="J108" s="51">
        <v>0.37529589170290312</v>
      </c>
      <c r="K108" s="53">
        <v>0.56294383755435473</v>
      </c>
      <c r="L108" s="251">
        <v>0.25733122804373348</v>
      </c>
      <c r="M108" s="251">
        <v>0.28441872573254751</v>
      </c>
    </row>
    <row r="109" spans="1:13" ht="15" customHeight="1">
      <c r="A109" s="49"/>
      <c r="B109" s="192" t="s">
        <v>176</v>
      </c>
      <c r="C109" s="250">
        <v>8.1111767685484395</v>
      </c>
      <c r="D109" s="50">
        <v>0.25476558276789463</v>
      </c>
      <c r="E109" s="251">
        <v>7.60164560301265</v>
      </c>
      <c r="F109" s="251">
        <v>8.6207079340842281</v>
      </c>
      <c r="G109" s="251">
        <v>7.3468800202447557</v>
      </c>
      <c r="H109" s="251">
        <v>8.8754735168521233</v>
      </c>
      <c r="I109" s="52">
        <v>3.1409201160029335E-2</v>
      </c>
      <c r="J109" s="51">
        <v>6.2818402320058669E-2</v>
      </c>
      <c r="K109" s="53">
        <v>9.4227603480088004E-2</v>
      </c>
      <c r="L109" s="251">
        <v>7.7056179301210177</v>
      </c>
      <c r="M109" s="251">
        <v>8.5167356069758622</v>
      </c>
    </row>
    <row r="110" spans="1:13" ht="15" customHeight="1">
      <c r="A110" s="49"/>
      <c r="B110" s="192" t="s">
        <v>226</v>
      </c>
      <c r="C110" s="250">
        <v>0.47633333333333344</v>
      </c>
      <c r="D110" s="251">
        <v>0.13120837714686939</v>
      </c>
      <c r="E110" s="251">
        <v>0.21391657903959466</v>
      </c>
      <c r="F110" s="251">
        <v>0.73875008762707228</v>
      </c>
      <c r="G110" s="251">
        <v>8.2708201892725264E-2</v>
      </c>
      <c r="H110" s="251">
        <v>0.86995846477394156</v>
      </c>
      <c r="I110" s="52">
        <v>0.27545495552176913</v>
      </c>
      <c r="J110" s="51">
        <v>0.55090991104353826</v>
      </c>
      <c r="K110" s="53">
        <v>0.82636486656530739</v>
      </c>
      <c r="L110" s="251">
        <v>0.45251666666666679</v>
      </c>
      <c r="M110" s="251">
        <v>0.50015000000000009</v>
      </c>
    </row>
    <row r="111" spans="1:13" ht="15" customHeight="1">
      <c r="A111" s="49"/>
      <c r="B111" s="192" t="s">
        <v>177</v>
      </c>
      <c r="C111" s="250">
        <v>3.4693387301667649</v>
      </c>
      <c r="D111" s="50">
        <v>0.16147401354290492</v>
      </c>
      <c r="E111" s="251">
        <v>3.146390703080955</v>
      </c>
      <c r="F111" s="251">
        <v>3.7922867572525747</v>
      </c>
      <c r="G111" s="251">
        <v>2.9849166895380499</v>
      </c>
      <c r="H111" s="251">
        <v>3.9537607707954798</v>
      </c>
      <c r="I111" s="52">
        <v>4.6543167474207149E-2</v>
      </c>
      <c r="J111" s="51">
        <v>9.3086334948414298E-2</v>
      </c>
      <c r="K111" s="53">
        <v>0.13962950242262145</v>
      </c>
      <c r="L111" s="251">
        <v>3.2958717936584265</v>
      </c>
      <c r="M111" s="251">
        <v>3.6428056666751032</v>
      </c>
    </row>
    <row r="112" spans="1:13" ht="15" customHeight="1">
      <c r="A112" s="49"/>
      <c r="B112" s="192" t="s">
        <v>159</v>
      </c>
      <c r="C112" s="260">
        <v>19.632114777529232</v>
      </c>
      <c r="D112" s="256">
        <v>2.0907222059238544</v>
      </c>
      <c r="E112" s="256">
        <v>15.450670365681523</v>
      </c>
      <c r="F112" s="256">
        <v>23.813559189376939</v>
      </c>
      <c r="G112" s="256">
        <v>13.359948159757668</v>
      </c>
      <c r="H112" s="256">
        <v>25.904281395300796</v>
      </c>
      <c r="I112" s="52">
        <v>0.10649500726823781</v>
      </c>
      <c r="J112" s="51">
        <v>0.21299001453647562</v>
      </c>
      <c r="K112" s="53">
        <v>0.31948502180471344</v>
      </c>
      <c r="L112" s="256">
        <v>18.650509038652771</v>
      </c>
      <c r="M112" s="256">
        <v>20.613720516405692</v>
      </c>
    </row>
    <row r="113" spans="1:13" ht="15" customHeight="1">
      <c r="A113" s="49"/>
      <c r="B113" s="192" t="s">
        <v>178</v>
      </c>
      <c r="C113" s="54" t="s">
        <v>106</v>
      </c>
      <c r="D113" s="50" t="s">
        <v>95</v>
      </c>
      <c r="E113" s="50" t="s">
        <v>95</v>
      </c>
      <c r="F113" s="50" t="s">
        <v>95</v>
      </c>
      <c r="G113" s="50" t="s">
        <v>95</v>
      </c>
      <c r="H113" s="50" t="s">
        <v>95</v>
      </c>
      <c r="I113" s="52" t="s">
        <v>95</v>
      </c>
      <c r="J113" s="51" t="s">
        <v>95</v>
      </c>
      <c r="K113" s="53" t="s">
        <v>95</v>
      </c>
      <c r="L113" s="50" t="s">
        <v>95</v>
      </c>
      <c r="M113" s="50" t="s">
        <v>95</v>
      </c>
    </row>
    <row r="114" spans="1:13" ht="15" customHeight="1">
      <c r="A114" s="49"/>
      <c r="B114" s="192" t="s">
        <v>160</v>
      </c>
      <c r="C114" s="250">
        <v>0.56751849230899698</v>
      </c>
      <c r="D114" s="50">
        <v>4.9626724607278898E-2</v>
      </c>
      <c r="E114" s="251">
        <v>0.46826504309443917</v>
      </c>
      <c r="F114" s="251">
        <v>0.66677194152355479</v>
      </c>
      <c r="G114" s="251">
        <v>0.41863831848716027</v>
      </c>
      <c r="H114" s="251">
        <v>0.71639866613083369</v>
      </c>
      <c r="I114" s="52">
        <v>8.7445123427376564E-2</v>
      </c>
      <c r="J114" s="51">
        <v>0.17489024685475313</v>
      </c>
      <c r="K114" s="53">
        <v>0.26233537028212972</v>
      </c>
      <c r="L114" s="251">
        <v>0.53914256769354718</v>
      </c>
      <c r="M114" s="251">
        <v>0.59589441692444678</v>
      </c>
    </row>
    <row r="115" spans="1:13" ht="15" customHeight="1">
      <c r="A115" s="49"/>
      <c r="B115" s="192" t="s">
        <v>223</v>
      </c>
      <c r="C115" s="54">
        <v>5.5541006448487286E-2</v>
      </c>
      <c r="D115" s="50">
        <v>1.2519489025302788E-2</v>
      </c>
      <c r="E115" s="50">
        <v>3.0502028397881711E-2</v>
      </c>
      <c r="F115" s="50">
        <v>8.0579984499092858E-2</v>
      </c>
      <c r="G115" s="50">
        <v>1.7982539372578925E-2</v>
      </c>
      <c r="H115" s="50">
        <v>9.3099473524395654E-2</v>
      </c>
      <c r="I115" s="52">
        <v>0.22540983366792713</v>
      </c>
      <c r="J115" s="51">
        <v>0.45081966733585427</v>
      </c>
      <c r="K115" s="53">
        <v>0.67622950100378143</v>
      </c>
      <c r="L115" s="50">
        <v>5.2763956126062925E-2</v>
      </c>
      <c r="M115" s="50">
        <v>5.8318056770911647E-2</v>
      </c>
    </row>
    <row r="116" spans="1:13" ht="15" customHeight="1">
      <c r="A116" s="49"/>
      <c r="B116" s="192" t="s">
        <v>161</v>
      </c>
      <c r="C116" s="250">
        <v>8.0074914575440026</v>
      </c>
      <c r="D116" s="251">
        <v>1.4511794191117529</v>
      </c>
      <c r="E116" s="251">
        <v>5.1051326193204964</v>
      </c>
      <c r="F116" s="251">
        <v>10.909850295767509</v>
      </c>
      <c r="G116" s="251">
        <v>3.6539532002087443</v>
      </c>
      <c r="H116" s="251">
        <v>12.361029714879262</v>
      </c>
      <c r="I116" s="52">
        <v>0.18122771991777406</v>
      </c>
      <c r="J116" s="51">
        <v>0.36245543983554812</v>
      </c>
      <c r="K116" s="53">
        <v>0.54368315975332215</v>
      </c>
      <c r="L116" s="251">
        <v>7.6071168846668025</v>
      </c>
      <c r="M116" s="251">
        <v>8.4078660304212036</v>
      </c>
    </row>
    <row r="117" spans="1:13" ht="15" customHeight="1">
      <c r="A117" s="49"/>
      <c r="B117" s="192" t="s">
        <v>162</v>
      </c>
      <c r="C117" s="54">
        <v>0.27158459589489869</v>
      </c>
      <c r="D117" s="50">
        <v>2.2579265683023327E-2</v>
      </c>
      <c r="E117" s="50">
        <v>0.22642606452885206</v>
      </c>
      <c r="F117" s="50">
        <v>0.31674312726094533</v>
      </c>
      <c r="G117" s="50">
        <v>0.20384679884582871</v>
      </c>
      <c r="H117" s="50">
        <v>0.33932239294396871</v>
      </c>
      <c r="I117" s="52">
        <v>8.3138977778258613E-2</v>
      </c>
      <c r="J117" s="51">
        <v>0.16627795555651723</v>
      </c>
      <c r="K117" s="53">
        <v>0.24941693333477583</v>
      </c>
      <c r="L117" s="50">
        <v>0.25800536610015379</v>
      </c>
      <c r="M117" s="50">
        <v>0.2851638256896436</v>
      </c>
    </row>
    <row r="118" spans="1:13" ht="15" customHeight="1">
      <c r="A118" s="49"/>
      <c r="B118" s="192" t="s">
        <v>179</v>
      </c>
      <c r="C118" s="250">
        <v>0.66473306523638909</v>
      </c>
      <c r="D118" s="50">
        <v>3.196243818567731E-2</v>
      </c>
      <c r="E118" s="251">
        <v>0.60080818886503451</v>
      </c>
      <c r="F118" s="251">
        <v>0.72865794160774366</v>
      </c>
      <c r="G118" s="251">
        <v>0.56884575067935716</v>
      </c>
      <c r="H118" s="251">
        <v>0.76062037979342101</v>
      </c>
      <c r="I118" s="52">
        <v>4.8083117656124094E-2</v>
      </c>
      <c r="J118" s="51">
        <v>9.6166235312248188E-2</v>
      </c>
      <c r="K118" s="53">
        <v>0.14424935296837227</v>
      </c>
      <c r="L118" s="251">
        <v>0.63149641197456963</v>
      </c>
      <c r="M118" s="251">
        <v>0.69796971849820855</v>
      </c>
    </row>
    <row r="119" spans="1:13" ht="15" customHeight="1">
      <c r="A119" s="49"/>
      <c r="B119" s="192" t="s">
        <v>136</v>
      </c>
      <c r="C119" s="250">
        <v>3.4524151892661767</v>
      </c>
      <c r="D119" s="50">
        <v>0.34166258497115204</v>
      </c>
      <c r="E119" s="251">
        <v>2.7690900193238726</v>
      </c>
      <c r="F119" s="251">
        <v>4.1357403592084809</v>
      </c>
      <c r="G119" s="251">
        <v>2.4274274343527207</v>
      </c>
      <c r="H119" s="251">
        <v>4.4774029441796328</v>
      </c>
      <c r="I119" s="52">
        <v>9.8963353548381774E-2</v>
      </c>
      <c r="J119" s="51">
        <v>0.19792670709676355</v>
      </c>
      <c r="K119" s="53">
        <v>0.29689006064514534</v>
      </c>
      <c r="L119" s="251">
        <v>3.2797944298028678</v>
      </c>
      <c r="M119" s="251">
        <v>3.6250359487294856</v>
      </c>
    </row>
    <row r="120" spans="1:13" ht="15" customHeight="1">
      <c r="A120" s="49"/>
      <c r="B120" s="192" t="s">
        <v>180</v>
      </c>
      <c r="C120" s="254">
        <v>60.775611862191127</v>
      </c>
      <c r="D120" s="256">
        <v>2.4324908688768536</v>
      </c>
      <c r="E120" s="255">
        <v>55.910630124437418</v>
      </c>
      <c r="F120" s="255">
        <v>65.640593599944836</v>
      </c>
      <c r="G120" s="255">
        <v>53.478139255560563</v>
      </c>
      <c r="H120" s="255">
        <v>68.073084468821691</v>
      </c>
      <c r="I120" s="52">
        <v>4.002412800701264E-2</v>
      </c>
      <c r="J120" s="51">
        <v>8.0048256014025279E-2</v>
      </c>
      <c r="K120" s="53">
        <v>0.12007238402103793</v>
      </c>
      <c r="L120" s="255">
        <v>57.73683126908157</v>
      </c>
      <c r="M120" s="255">
        <v>63.814392455300684</v>
      </c>
    </row>
    <row r="121" spans="1:13" ht="15" customHeight="1">
      <c r="A121" s="49"/>
      <c r="B121" s="192" t="s">
        <v>224</v>
      </c>
      <c r="C121" s="260">
        <v>11.223928967548387</v>
      </c>
      <c r="D121" s="256">
        <v>1.3206962286653559</v>
      </c>
      <c r="E121" s="256">
        <v>8.5825365102176754</v>
      </c>
      <c r="F121" s="256">
        <v>13.865321424879099</v>
      </c>
      <c r="G121" s="256">
        <v>7.2618402815523195</v>
      </c>
      <c r="H121" s="256">
        <v>15.186017653544454</v>
      </c>
      <c r="I121" s="52">
        <v>0.11766790688749627</v>
      </c>
      <c r="J121" s="51">
        <v>0.23533581377499255</v>
      </c>
      <c r="K121" s="53">
        <v>0.35300372066248881</v>
      </c>
      <c r="L121" s="256">
        <v>10.662732519170968</v>
      </c>
      <c r="M121" s="256">
        <v>11.785125415925807</v>
      </c>
    </row>
    <row r="122" spans="1:13" ht="15" customHeight="1">
      <c r="A122" s="49"/>
      <c r="B122" s="192" t="s">
        <v>164</v>
      </c>
      <c r="C122" s="260">
        <v>10.895037280704456</v>
      </c>
      <c r="D122" s="251">
        <v>0.73817771714170055</v>
      </c>
      <c r="E122" s="256">
        <v>9.4186818464210553</v>
      </c>
      <c r="F122" s="256">
        <v>12.371392714987856</v>
      </c>
      <c r="G122" s="256">
        <v>8.6805041292793543</v>
      </c>
      <c r="H122" s="256">
        <v>13.109570432129557</v>
      </c>
      <c r="I122" s="52">
        <v>6.7753574230447353E-2</v>
      </c>
      <c r="J122" s="51">
        <v>0.13550714846089471</v>
      </c>
      <c r="K122" s="53">
        <v>0.20326072269134204</v>
      </c>
      <c r="L122" s="256">
        <v>10.350285416669232</v>
      </c>
      <c r="M122" s="256">
        <v>11.439789144739679</v>
      </c>
    </row>
    <row r="123" spans="1:13" ht="15" customHeight="1">
      <c r="A123" s="49"/>
      <c r="B123" s="192" t="s">
        <v>165</v>
      </c>
      <c r="C123" s="250">
        <v>0.71419713417326325</v>
      </c>
      <c r="D123" s="50">
        <v>2.341904237449351E-2</v>
      </c>
      <c r="E123" s="251">
        <v>0.66735904942427626</v>
      </c>
      <c r="F123" s="251">
        <v>0.76103521892225023</v>
      </c>
      <c r="G123" s="251">
        <v>0.64394000704978271</v>
      </c>
      <c r="H123" s="251">
        <v>0.78445426129674378</v>
      </c>
      <c r="I123" s="52">
        <v>3.2790725772937762E-2</v>
      </c>
      <c r="J123" s="51">
        <v>6.5581451545875524E-2</v>
      </c>
      <c r="K123" s="53">
        <v>9.8372177318813286E-2</v>
      </c>
      <c r="L123" s="251">
        <v>0.67848727746460014</v>
      </c>
      <c r="M123" s="251">
        <v>0.74990699088192636</v>
      </c>
    </row>
    <row r="124" spans="1:13" ht="15" customHeight="1">
      <c r="A124" s="49"/>
      <c r="B124" s="192" t="s">
        <v>181</v>
      </c>
      <c r="C124" s="254">
        <v>76.712285591829755</v>
      </c>
      <c r="D124" s="256">
        <v>3.8783982233440488</v>
      </c>
      <c r="E124" s="255">
        <v>68.955489145141655</v>
      </c>
      <c r="F124" s="255">
        <v>84.469082038517854</v>
      </c>
      <c r="G124" s="255">
        <v>65.077090921797605</v>
      </c>
      <c r="H124" s="255">
        <v>88.347480261861904</v>
      </c>
      <c r="I124" s="52">
        <v>5.0557719580670631E-2</v>
      </c>
      <c r="J124" s="51">
        <v>0.10111543916134126</v>
      </c>
      <c r="K124" s="53">
        <v>0.1516731587420119</v>
      </c>
      <c r="L124" s="255">
        <v>72.876671312238273</v>
      </c>
      <c r="M124" s="255">
        <v>80.547899871421237</v>
      </c>
    </row>
    <row r="125" spans="1:13" ht="15" customHeight="1">
      <c r="A125" s="49"/>
      <c r="B125" s="192" t="s">
        <v>185</v>
      </c>
      <c r="C125" s="250">
        <v>8.1133548507998174</v>
      </c>
      <c r="D125" s="50">
        <v>0.77122897760508935</v>
      </c>
      <c r="E125" s="251">
        <v>6.5708968955896392</v>
      </c>
      <c r="F125" s="251">
        <v>9.6558128060099957</v>
      </c>
      <c r="G125" s="251">
        <v>5.7996679179845492</v>
      </c>
      <c r="H125" s="251">
        <v>10.427041783615085</v>
      </c>
      <c r="I125" s="52">
        <v>9.5056729526511632E-2</v>
      </c>
      <c r="J125" s="51">
        <v>0.19011345905302326</v>
      </c>
      <c r="K125" s="53">
        <v>0.28517018857953491</v>
      </c>
      <c r="L125" s="251">
        <v>7.7076871082598268</v>
      </c>
      <c r="M125" s="251">
        <v>8.5190225933398089</v>
      </c>
    </row>
    <row r="126" spans="1:13" ht="15" customHeight="1">
      <c r="A126" s="49"/>
      <c r="B126" s="165" t="s">
        <v>182</v>
      </c>
      <c r="C126" s="24"/>
      <c r="D126" s="202"/>
      <c r="E126" s="202"/>
      <c r="F126" s="202"/>
      <c r="G126" s="202"/>
      <c r="H126" s="202"/>
      <c r="I126" s="203"/>
      <c r="J126" s="203"/>
      <c r="K126" s="203"/>
      <c r="L126" s="202"/>
      <c r="M126" s="207"/>
    </row>
    <row r="127" spans="1:13" ht="15" customHeight="1">
      <c r="A127" s="49"/>
      <c r="B127" s="204" t="s">
        <v>221</v>
      </c>
      <c r="C127" s="205">
        <v>0.33355421122685186</v>
      </c>
      <c r="D127" s="206">
        <v>1.5601794497415881E-2</v>
      </c>
      <c r="E127" s="206">
        <v>0.30235062223202008</v>
      </c>
      <c r="F127" s="206">
        <v>0.36475780022168364</v>
      </c>
      <c r="G127" s="206">
        <v>0.28674882773460419</v>
      </c>
      <c r="H127" s="206">
        <v>0.38035959471909953</v>
      </c>
      <c r="I127" s="91">
        <v>4.6774389206571954E-2</v>
      </c>
      <c r="J127" s="92">
        <v>9.3548778413143907E-2</v>
      </c>
      <c r="K127" s="93">
        <v>0.14032316761971586</v>
      </c>
      <c r="L127" s="206">
        <v>0.31687650066550926</v>
      </c>
      <c r="M127" s="206">
        <v>0.35023192178819446</v>
      </c>
    </row>
    <row r="128" spans="1:13" ht="15" customHeight="1">
      <c r="B128" s="268" t="s">
        <v>760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38" priority="71">
      <formula>IF(PG_IsBlnkRowRout*PG_IsBlnkRowRoutNext=1,TRUE,FALSE)</formula>
    </cfRule>
  </conditionalFormatting>
  <conditionalFormatting sqref="I5:K127">
    <cfRule type="cellIs" dxfId="37" priority="2" operator="greaterThan">
      <formula>1</formula>
    </cfRule>
  </conditionalFormatting>
  <hyperlinks>
    <hyperlink ref="B5" location="'Fire Assay'!$A$4" display="'Fire Assay'!$A$4" xr:uid="{0F1A38C7-DD6D-4A68-9947-D35B6B5CCC95}"/>
    <hyperlink ref="B7" location="'PA'!$A$4" display="'PA'!$A$4" xr:uid="{07BD3F31-FBB1-41B5-A02F-3445BE73C9FE}"/>
    <hyperlink ref="B9" location="'AR Digest 10-50g'!$A$4" display="'AR Digest 10-50g'!$A$4" xr:uid="{B9484CB8-051E-4FA1-8D0E-6AC972834606}"/>
    <hyperlink ref="B11" location="'CNL'!$A$4" display="'CNL'!$A$4" xr:uid="{98FDBF0F-604A-41BE-BA5A-C36BE7A8A330}"/>
    <hyperlink ref="B13" location="'4-Acid'!$A$4" display="'4-Acid'!$A$4" xr:uid="{B0DF9B91-C76D-45F1-A2F5-2157AA35C4E5}"/>
    <hyperlink ref="B14" location="'4-Acid'!$A$23" display="'4-Acid'!$A$23" xr:uid="{0147DE16-5D95-491D-A956-1C64A93EB7EA}"/>
    <hyperlink ref="B15" location="'4-Acid'!$A$41" display="'4-Acid'!$A$41" xr:uid="{155F0AAA-C571-4F3D-9FC8-4DB3180A3E6C}"/>
    <hyperlink ref="B16" location="'4-Acid'!$A$77" display="'4-Acid'!$A$77" xr:uid="{DFD4702D-1249-445A-9413-6BC8D865B992}"/>
    <hyperlink ref="B17" location="'4-Acid'!$A$95" display="'4-Acid'!$A$95" xr:uid="{37B97D89-5ACC-4C03-B822-656BB02FC67B}"/>
    <hyperlink ref="B18" location="'4-Acid'!$A$114" display="'4-Acid'!$A$114" xr:uid="{47FD92AF-D3D8-4922-B9B1-6E33D7895020}"/>
    <hyperlink ref="B19" location="'4-Acid'!$A$133" display="'4-Acid'!$A$133" xr:uid="{D7A04B97-5DD7-4734-96DF-D10FFB065A40}"/>
    <hyperlink ref="B20" location="'4-Acid'!$A$151" display="'4-Acid'!$A$151" xr:uid="{E1A21741-5A9F-4240-80AD-5EDD3AFDAA9E}"/>
    <hyperlink ref="B21" location="'4-Acid'!$A$170" display="'4-Acid'!$A$170" xr:uid="{F73BE8E5-5174-4D53-9B77-29A30E02D57E}"/>
    <hyperlink ref="B22" location="'4-Acid'!$A$188" display="'4-Acid'!$A$188" xr:uid="{677B50E9-6714-4766-8CB5-42424C384A8F}"/>
    <hyperlink ref="B23" location="'4-Acid'!$A$206" display="'4-Acid'!$A$206" xr:uid="{D75ACE9C-A7D3-47C0-9951-3639A32740DE}"/>
    <hyperlink ref="B24" location="'4-Acid'!$A$224" display="'4-Acid'!$A$224" xr:uid="{94F91E9B-5A2B-4B0A-AA2D-9D1E6794B9FE}"/>
    <hyperlink ref="B25" location="'4-Acid'!$A$243" display="'4-Acid'!$A$243" xr:uid="{221EA4E5-F056-4DB2-A9A4-424180262EEA}"/>
    <hyperlink ref="B26" location="'4-Acid'!$A$261" display="'4-Acid'!$A$261" xr:uid="{A2572187-135B-47CD-BFBF-440D184FEA2A}"/>
    <hyperlink ref="B27" location="'4-Acid'!$A$279" display="'4-Acid'!$A$279" xr:uid="{A8F93002-65BD-460D-B2D0-6346D4D0FD3C}"/>
    <hyperlink ref="B28" location="'4-Acid'!$A$297" display="'4-Acid'!$A$297" xr:uid="{A644680B-1EBB-40D0-9014-FEFEE5DB12C5}"/>
    <hyperlink ref="B29" location="'4-Acid'!$A$315" display="'4-Acid'!$A$315" xr:uid="{720034B9-D033-4CF7-8987-78215E6E566A}"/>
    <hyperlink ref="B30" location="'4-Acid'!$A$333" display="'4-Acid'!$A$333" xr:uid="{C27798CB-3C30-4F57-960F-AEE5D0EB132C}"/>
    <hyperlink ref="B31" location="'4-Acid'!$A$351" display="'4-Acid'!$A$351" xr:uid="{FB4ED107-44FB-4C7F-8346-D38C661DFEC9}"/>
    <hyperlink ref="B32" location="'4-Acid'!$A$388" display="'4-Acid'!$A$388" xr:uid="{56F4C30B-103B-43E0-AA65-AC03701D242E}"/>
    <hyperlink ref="B33" location="'4-Acid'!$A$425" display="'4-Acid'!$A$425" xr:uid="{D37E1E35-73DF-4B92-A207-86685D42F6F9}"/>
    <hyperlink ref="B34" location="'4-Acid'!$A$443" display="'4-Acid'!$A$443" xr:uid="{099C373D-72EA-4D03-84CC-E606C7713CE0}"/>
    <hyperlink ref="B35" location="'4-Acid'!$A$461" display="'4-Acid'!$A$461" xr:uid="{8F1FFE3D-211D-48C4-BB7C-E565B0CEEAA9}"/>
    <hyperlink ref="B36" location="'4-Acid'!$A$479" display="'4-Acid'!$A$479" xr:uid="{CC9192DA-1D8C-4409-8F05-ABC1FF344855}"/>
    <hyperlink ref="B37" location="'4-Acid'!$A$497" display="'4-Acid'!$A$497" xr:uid="{C9B7556B-DAFB-4E8A-90E6-47A9466EA8C7}"/>
    <hyperlink ref="B38" location="'4-Acid'!$A$515" display="'4-Acid'!$A$515" xr:uid="{B4836B47-9B34-4EC0-A64D-8DE454E0647C}"/>
    <hyperlink ref="B39" location="'4-Acid'!$A$534" display="'4-Acid'!$A$534" xr:uid="{D5AC86C0-35B2-4A85-AFA3-D38ED01B336C}"/>
    <hyperlink ref="B40" location="'4-Acid'!$A$552" display="'4-Acid'!$A$552" xr:uid="{1C928974-17E7-4C9C-8E2D-C949F99043C7}"/>
    <hyperlink ref="B41" location="'4-Acid'!$A$570" display="'4-Acid'!$A$570" xr:uid="{70EDCB7F-7978-4AF3-9049-D7841006AF78}"/>
    <hyperlink ref="B42" location="'4-Acid'!$A$589" display="'4-Acid'!$A$589" xr:uid="{81906FA1-353A-4BAA-A7D4-9D92CE8F53AC}"/>
    <hyperlink ref="B43" location="'4-Acid'!$A$607" display="'4-Acid'!$A$607" xr:uid="{1F230559-1652-4B84-AD4F-BCF30432D749}"/>
    <hyperlink ref="B44" location="'4-Acid'!$A$626" display="'4-Acid'!$A$626" xr:uid="{0DA1E672-1B38-4B4C-BD03-970D62D4E014}"/>
    <hyperlink ref="B45" location="'4-Acid'!$A$644" display="'4-Acid'!$A$644" xr:uid="{263EBC43-BD14-4B4E-B31E-FA25A7785026}"/>
    <hyperlink ref="B46" location="'4-Acid'!$A$662" display="'4-Acid'!$A$662" xr:uid="{6EA0E35A-00A8-4450-AFB6-355FDD445EB5}"/>
    <hyperlink ref="B47" location="'4-Acid'!$A$680" display="'4-Acid'!$A$680" xr:uid="{0C9DA854-7780-4E83-B99E-90E90781BADE}"/>
    <hyperlink ref="B48" location="'4-Acid'!$A$698" display="'4-Acid'!$A$698" xr:uid="{94240264-B117-4544-A636-E520550264A9}"/>
    <hyperlink ref="B49" location="'4-Acid'!$A$717" display="'4-Acid'!$A$717" xr:uid="{696DDEB6-E9A7-4DF8-BA96-87D67CB0159D}"/>
    <hyperlink ref="B50" location="'4-Acid'!$A$753" display="'4-Acid'!$A$753" xr:uid="{82C785A5-9046-4145-B5CE-C8AF58122728}"/>
    <hyperlink ref="B51" location="'4-Acid'!$A$771" display="'4-Acid'!$A$771" xr:uid="{1AACB8B0-08CC-4566-B066-85DFCDF64CD5}"/>
    <hyperlink ref="B52" location="'4-Acid'!$A$790" display="'4-Acid'!$A$790" xr:uid="{F672D8FF-B89D-415A-949F-056CF988D73C}"/>
    <hyperlink ref="B53" location="'4-Acid'!$A$827" display="'4-Acid'!$A$827" xr:uid="{BB7A30ED-601E-443F-9289-4763C49B86DE}"/>
    <hyperlink ref="B54" location="'4-Acid'!$A$846" display="'4-Acid'!$A$846" xr:uid="{B33871AB-06DD-41ED-B89E-23FFB1E641F8}"/>
    <hyperlink ref="B55" location="'4-Acid'!$A$865" display="'4-Acid'!$A$865" xr:uid="{DE93706D-FF17-41E2-9F04-58A576EAF11F}"/>
    <hyperlink ref="B56" location="'4-Acid'!$A$883" display="'4-Acid'!$A$883" xr:uid="{409C3131-E462-4724-BEC8-6344B2E4D1B2}"/>
    <hyperlink ref="B57" location="'4-Acid'!$A$902" display="'4-Acid'!$A$902" xr:uid="{2FF9EAFF-D8D8-4FA3-B1C1-07D953E75E19}"/>
    <hyperlink ref="B58" location="'4-Acid'!$A$921" display="'4-Acid'!$A$921" xr:uid="{782F5B5B-61FF-4AEC-89F3-DC0FDB25C3D3}"/>
    <hyperlink ref="B59" location="'4-Acid'!$A$940" display="'4-Acid'!$A$940" xr:uid="{22D4E621-9F90-4DC6-883D-6B1D7AB7C0E1}"/>
    <hyperlink ref="B60" location="'4-Acid'!$A$959" display="'4-Acid'!$A$959" xr:uid="{36A1622D-7D2F-43AC-8277-FB7FC0444F6D}"/>
    <hyperlink ref="B61" location="'4-Acid'!$A$977" display="'4-Acid'!$A$977" xr:uid="{B0BB1290-E12E-4A22-A310-024E909ADB2F}"/>
    <hyperlink ref="B62" location="'4-Acid'!$A$996" display="'4-Acid'!$A$996" xr:uid="{B1575812-4D7E-4DCE-8A76-8ACA25A53E8C}"/>
    <hyperlink ref="B63" location="'4-Acid'!$A$1014" display="'4-Acid'!$A$1014" xr:uid="{2B7CBC54-EBB6-48FF-9AC9-903283CC3CF4}"/>
    <hyperlink ref="B64" location="'4-Acid'!$A$1032" display="'4-Acid'!$A$1032" xr:uid="{86EF5E38-8DE3-46E4-B020-338C61AF44B0}"/>
    <hyperlink ref="B65" location="'4-Acid'!$A$1050" display="'4-Acid'!$A$1050" xr:uid="{89B264E5-37B3-4185-9CA6-8AC2B500C75E}"/>
    <hyperlink ref="B66" location="'4-Acid'!$A$1068" display="'4-Acid'!$A$1068" xr:uid="{E291E1FE-6783-4E5F-A539-570BA175F9C2}"/>
    <hyperlink ref="B67" location="'4-Acid'!$A$1087" display="'4-Acid'!$A$1087" xr:uid="{D665406B-62A3-4658-A7C7-319C5050C63D}"/>
    <hyperlink ref="B68" location="'4-Acid'!$A$1105" display="'4-Acid'!$A$1105" xr:uid="{2B023BFA-3955-467E-A77E-DC82C5EB3EC3}"/>
    <hyperlink ref="B69" location="'4-Acid'!$A$1123" display="'4-Acid'!$A$1123" xr:uid="{89002B28-E8D1-4A31-B168-851828947809}"/>
    <hyperlink ref="B71" location="'Aqua Regia'!$A$4" display="'Aqua Regia'!$A$4" xr:uid="{D2E8A245-EC88-42EF-974E-0718BACAE002}"/>
    <hyperlink ref="B72" location="'Aqua Regia'!$A$22" display="'Aqua Regia'!$A$22" xr:uid="{498A48B5-F649-4AB7-889B-A4F03799CCC7}"/>
    <hyperlink ref="B73" location="'Aqua Regia'!$A$40" display="'Aqua Regia'!$A$40" xr:uid="{AA38D494-C271-49E9-ADBF-CA1FA7FD1DCE}"/>
    <hyperlink ref="B74" location="'Aqua Regia'!$A$76" display="'Aqua Regia'!$A$76" xr:uid="{7C3DF069-7B30-4C38-993F-3560C89F23C1}"/>
    <hyperlink ref="B75" location="'Aqua Regia'!$A$94" display="'Aqua Regia'!$A$94" xr:uid="{54CA6B8D-FF67-41A7-995D-E0BD61F3626D}"/>
    <hyperlink ref="B76" location="'Aqua Regia'!$A$113" display="'Aqua Regia'!$A$113" xr:uid="{D1B4EA19-BA07-4921-A84E-363DBF75A5DD}"/>
    <hyperlink ref="B77" location="'Aqua Regia'!$A$132" display="'Aqua Regia'!$A$132" xr:uid="{1A791A0F-088B-46B8-9898-0F95A5E9569A}"/>
    <hyperlink ref="B78" location="'Aqua Regia'!$A$150" display="'Aqua Regia'!$A$150" xr:uid="{5DAA3B19-668B-4C9B-A62D-0602CF9BE861}"/>
    <hyperlink ref="B79" location="'Aqua Regia'!$A$169" display="'Aqua Regia'!$A$169" xr:uid="{82678417-2772-4BE5-944B-4F8D0EF9A99B}"/>
    <hyperlink ref="B80" location="'Aqua Regia'!$A$187" display="'Aqua Regia'!$A$187" xr:uid="{1FFD391F-D2DD-4C46-AF91-95809708C065}"/>
    <hyperlink ref="B81" location="'Aqua Regia'!$A$206" display="'Aqua Regia'!$A$206" xr:uid="{5489E90A-8208-4C33-B0BE-B7A56A05552F}"/>
    <hyperlink ref="B82" location="'Aqua Regia'!$A$224" display="'Aqua Regia'!$A$224" xr:uid="{103F4574-213B-4B9D-9D63-59923F8D1D2A}"/>
    <hyperlink ref="B83" location="'Aqua Regia'!$A$242" display="'Aqua Regia'!$A$242" xr:uid="{4F5CF738-A67C-4637-8674-37BB41045019}"/>
    <hyperlink ref="B84" location="'Aqua Regia'!$A$260" display="'Aqua Regia'!$A$260" xr:uid="{0E6F0737-9623-4ECB-8B0B-585D4C641C74}"/>
    <hyperlink ref="B85" location="'Aqua Regia'!$A$278" display="'Aqua Regia'!$A$278" xr:uid="{0FC279C2-C4AB-45AE-89B6-ED1C53B47BF1}"/>
    <hyperlink ref="B86" location="'Aqua Regia'!$A$296" display="'Aqua Regia'!$A$296" xr:uid="{92EC1F1C-DC76-419A-A811-A08BF0E3F6E8}"/>
    <hyperlink ref="B87" location="'Aqua Regia'!$A$314" display="'Aqua Regia'!$A$314" xr:uid="{8FCA4575-3C2F-49BD-BF26-A0A2B1193AD7}"/>
    <hyperlink ref="B88" location="'Aqua Regia'!$A$332" display="'Aqua Regia'!$A$332" xr:uid="{50B92591-1FE6-4F1D-B769-E6402607F336}"/>
    <hyperlink ref="B89" location="'Aqua Regia'!$A$351" display="'Aqua Regia'!$A$351" xr:uid="{A641D29F-BC0C-4EAB-8CDC-4C4292A14701}"/>
    <hyperlink ref="B90" location="'Aqua Regia'!$A$369" display="'Aqua Regia'!$A$369" xr:uid="{634A5842-AA6E-42C1-8C7A-B2763603BEE5}"/>
    <hyperlink ref="B91" location="'Aqua Regia'!$A$388" display="'Aqua Regia'!$A$388" xr:uid="{62CB3EC6-D255-47EE-B8EC-31223FC9FE75}"/>
    <hyperlink ref="B92" location="'Aqua Regia'!$A$425" display="'Aqua Regia'!$A$425" xr:uid="{8BB27152-F416-43E5-9C72-8558CD02D0E7}"/>
    <hyperlink ref="B93" location="'Aqua Regia'!$A$443" display="'Aqua Regia'!$A$443" xr:uid="{339D098F-C149-4D46-A3CA-316C47CC0D8E}"/>
    <hyperlink ref="B94" location="'Aqua Regia'!$A$461" display="'Aqua Regia'!$A$461" xr:uid="{E38A5731-E0D6-4BFB-B6C2-48FA827A951C}"/>
    <hyperlink ref="B95" location="'Aqua Regia'!$A$479" display="'Aqua Regia'!$A$479" xr:uid="{0635796D-9A36-46C0-832D-E50D70A455FA}"/>
    <hyperlink ref="B96" location="'Aqua Regia'!$A$498" display="'Aqua Regia'!$A$498" xr:uid="{02D11968-8DFB-414D-A4EA-39AAC7777268}"/>
    <hyperlink ref="B97" location="'Aqua Regia'!$A$516" display="'Aqua Regia'!$A$516" xr:uid="{4F8A44EE-A4FD-4207-8E06-391A154D01C8}"/>
    <hyperlink ref="B98" location="'Aqua Regia'!$A$535" display="'Aqua Regia'!$A$535" xr:uid="{4B6FB550-0F12-45E1-8FAE-3B71A4180C9F}"/>
    <hyperlink ref="B99" location="'Aqua Regia'!$A$553" display="'Aqua Regia'!$A$553" xr:uid="{041C416B-703B-4C64-BC0F-7ABE07DADAF6}"/>
    <hyperlink ref="B100" location="'Aqua Regia'!$A$571" display="'Aqua Regia'!$A$571" xr:uid="{DA68EC90-D841-42E0-A3FC-A51783B42BA7}"/>
    <hyperlink ref="B101" location="'Aqua Regia'!$A$590" display="'Aqua Regia'!$A$590" xr:uid="{82B235AE-BA2B-4496-AAE6-CCEAB82462D5}"/>
    <hyperlink ref="B102" location="'Aqua Regia'!$A$608" display="'Aqua Regia'!$A$608" xr:uid="{6ED22C76-41A9-46A5-B030-1CA5A0EE72BF}"/>
    <hyperlink ref="B103" location="'Aqua Regia'!$A$645" display="'Aqua Regia'!$A$645" xr:uid="{E1726A90-ED99-4449-B401-77CBA04A026C}"/>
    <hyperlink ref="B104" location="'Aqua Regia'!$A$663" display="'Aqua Regia'!$A$663" xr:uid="{768FDDCD-C890-457B-9FD4-C4B19B0BBE99}"/>
    <hyperlink ref="B105" location="'Aqua Regia'!$A$681" display="'Aqua Regia'!$A$681" xr:uid="{021B192C-76F1-41D2-A48F-9EFF5936CBEC}"/>
    <hyperlink ref="B106" location="'Aqua Regia'!$A$754" display="'Aqua Regia'!$A$754" xr:uid="{34BA999F-B12E-4AB2-89DE-1A45B667D7C7}"/>
    <hyperlink ref="B107" location="'Aqua Regia'!$A$790" display="'Aqua Regia'!$A$790" xr:uid="{C660A5F8-094C-471A-BCC8-95826D3F099A}"/>
    <hyperlink ref="B108" location="'Aqua Regia'!$A$808" display="'Aqua Regia'!$A$808" xr:uid="{5AEF78D1-0E23-4D5A-8F3F-F487F6AA40C9}"/>
    <hyperlink ref="B109" location="'Aqua Regia'!$A$826" display="'Aqua Regia'!$A$826" xr:uid="{7A7B5468-C248-4E0D-B0A4-0DA7F07981E2}"/>
    <hyperlink ref="B110" location="'Aqua Regia'!$A$845" display="'Aqua Regia'!$A$845" xr:uid="{A113FCB3-7EDA-4983-9353-B4A0EC03C92F}"/>
    <hyperlink ref="B111" location="'Aqua Regia'!$A$899" display="'Aqua Regia'!$A$899" xr:uid="{524EEF7F-20A4-4629-93A3-2FC751D83CF8}"/>
    <hyperlink ref="B112" location="'Aqua Regia'!$A$917" display="'Aqua Regia'!$A$917" xr:uid="{C3CD1E9B-383C-4504-BE33-9042E63DF5A2}"/>
    <hyperlink ref="B113" location="'Aqua Regia'!$A$935" display="'Aqua Regia'!$A$935" xr:uid="{DA89C381-26C1-4BFE-89BA-C03141C228A2}"/>
    <hyperlink ref="B114" location="'Aqua Regia'!$A$953" display="'Aqua Regia'!$A$953" xr:uid="{D7CFC290-1A41-4040-BCBF-DE582455F07D}"/>
    <hyperlink ref="B115" location="'Aqua Regia'!$A$972" display="'Aqua Regia'!$A$972" xr:uid="{A0E1BBF2-7AB0-465D-A76D-B03449350031}"/>
    <hyperlink ref="B116" location="'Aqua Regia'!$A$991" display="'Aqua Regia'!$A$991" xr:uid="{4DBE7087-E40D-49EC-B376-94B6D0DD4C19}"/>
    <hyperlink ref="B117" location="'Aqua Regia'!$A$1009" display="'Aqua Regia'!$A$1009" xr:uid="{7CF58D7D-97FA-4713-A0EE-EBF42CE700CB}"/>
    <hyperlink ref="B118" location="'Aqua Regia'!$A$1027" display="'Aqua Regia'!$A$1027" xr:uid="{D3A9D37D-2749-4CB1-99C0-14F8B16C26F2}"/>
    <hyperlink ref="B119" location="'Aqua Regia'!$A$1063" display="'Aqua Regia'!$A$1063" xr:uid="{CA823DC4-F868-4D69-A668-FC60254F5E30}"/>
    <hyperlink ref="B120" location="'Aqua Regia'!$A$1081" display="'Aqua Regia'!$A$1081" xr:uid="{FB14916F-2BB0-438F-BDA2-145DBCF1F0BD}"/>
    <hyperlink ref="B121" location="'Aqua Regia'!$A$1099" display="'Aqua Regia'!$A$1099" xr:uid="{24105B29-4651-41A8-9387-C0501D4969D5}"/>
    <hyperlink ref="B122" location="'Aqua Regia'!$A$1118" display="'Aqua Regia'!$A$1118" xr:uid="{E1072620-1190-4DA7-BE42-0B858E77F7D4}"/>
    <hyperlink ref="B123" location="'Aqua Regia'!$A$1137" display="'Aqua Regia'!$A$1137" xr:uid="{0B1CEC38-A2F5-423A-B843-EA74E5B6C288}"/>
    <hyperlink ref="B124" location="'Aqua Regia'!$A$1155" display="'Aqua Regia'!$A$1155" xr:uid="{194D7C13-66E1-4722-B4FF-035326A667FF}"/>
    <hyperlink ref="B125" location="'Aqua Regia'!$A$1173" display="'Aqua Regia'!$A$1173" xr:uid="{1A25D608-1361-4D48-B9EF-D44F1B3B6F4D}"/>
    <hyperlink ref="B127" location="'IRC'!$A$22" display="'IRC'!$A$22" xr:uid="{265238BF-E3F9-44B0-A73D-5A7889DF589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756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7" t="s">
        <v>133</v>
      </c>
    </row>
    <row r="8" spans="2:10" ht="15" customHeight="1" thickBot="1">
      <c r="B8" s="43" t="s">
        <v>86</v>
      </c>
      <c r="C8" s="87" t="s">
        <v>134</v>
      </c>
    </row>
    <row r="9" spans="2:10" ht="15" customHeight="1">
      <c r="B9" s="71" t="s">
        <v>131</v>
      </c>
      <c r="C9" s="72"/>
    </row>
    <row r="10" spans="2:10" ht="15" customHeight="1">
      <c r="B10" s="43" t="s">
        <v>356</v>
      </c>
      <c r="C10" s="43" t="s">
        <v>360</v>
      </c>
    </row>
    <row r="11" spans="2:10" ht="15" customHeight="1">
      <c r="B11" s="43" t="s">
        <v>357</v>
      </c>
      <c r="C11" s="43" t="s">
        <v>361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303</v>
      </c>
      <c r="C12" s="43" t="s">
        <v>362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363</v>
      </c>
    </row>
    <row r="14" spans="2:10" ht="15" customHeight="1">
      <c r="B14" s="43" t="s">
        <v>304</v>
      </c>
      <c r="C14" s="43" t="s">
        <v>364</v>
      </c>
    </row>
    <row r="15" spans="2:10" ht="15" customHeight="1">
      <c r="B15" s="43" t="s">
        <v>355</v>
      </c>
      <c r="C15" s="43" t="s">
        <v>365</v>
      </c>
    </row>
    <row r="16" spans="2:10" ht="15" customHeight="1">
      <c r="B16" s="43" t="s">
        <v>289</v>
      </c>
      <c r="C16" s="43" t="s">
        <v>366</v>
      </c>
    </row>
    <row r="17" spans="2:3" ht="15" customHeight="1">
      <c r="B17" s="43" t="s">
        <v>290</v>
      </c>
      <c r="C17" s="43" t="s">
        <v>367</v>
      </c>
    </row>
    <row r="18" spans="2:3" ht="15" customHeight="1">
      <c r="B18" s="43" t="s">
        <v>328</v>
      </c>
      <c r="C18" s="43" t="s">
        <v>368</v>
      </c>
    </row>
    <row r="19" spans="2:3" ht="15" customHeight="1">
      <c r="B19" s="43" t="s">
        <v>329</v>
      </c>
      <c r="C19" s="43" t="s">
        <v>369</v>
      </c>
    </row>
    <row r="20" spans="2:3" ht="15" customHeight="1">
      <c r="B20" s="43" t="s">
        <v>99</v>
      </c>
      <c r="C20" s="43" t="s">
        <v>370</v>
      </c>
    </row>
    <row r="21" spans="2:3" ht="15" customHeight="1">
      <c r="B21" s="43" t="s">
        <v>294</v>
      </c>
      <c r="C21" s="43" t="s">
        <v>371</v>
      </c>
    </row>
    <row r="22" spans="2:3" ht="15" customHeight="1">
      <c r="B22" s="43" t="s">
        <v>296</v>
      </c>
      <c r="C22" s="43" t="s">
        <v>372</v>
      </c>
    </row>
    <row r="23" spans="2:3" ht="15" customHeight="1">
      <c r="B23" s="43" t="s">
        <v>297</v>
      </c>
      <c r="C23" s="43" t="s">
        <v>373</v>
      </c>
    </row>
    <row r="24" spans="2:3" ht="15" customHeight="1">
      <c r="B24" s="43" t="s">
        <v>295</v>
      </c>
      <c r="C24" s="43" t="s">
        <v>374</v>
      </c>
    </row>
    <row r="25" spans="2:3" ht="15" customHeight="1">
      <c r="B25" s="43" t="s">
        <v>261</v>
      </c>
      <c r="C25" s="43" t="s">
        <v>375</v>
      </c>
    </row>
    <row r="26" spans="2:3" ht="15" customHeight="1">
      <c r="B26" s="43" t="s">
        <v>262</v>
      </c>
      <c r="C26" s="43" t="s">
        <v>376</v>
      </c>
    </row>
    <row r="27" spans="2:3" ht="15" customHeight="1">
      <c r="B27" s="43" t="s">
        <v>113</v>
      </c>
      <c r="C27" s="43" t="s">
        <v>377</v>
      </c>
    </row>
    <row r="28" spans="2:3" ht="15" customHeight="1">
      <c r="B28" s="43" t="s">
        <v>100</v>
      </c>
      <c r="C28" s="43" t="s">
        <v>378</v>
      </c>
    </row>
    <row r="29" spans="2:3" ht="15" customHeight="1">
      <c r="B29" s="43" t="s">
        <v>354</v>
      </c>
      <c r="C29" s="43" t="s">
        <v>379</v>
      </c>
    </row>
    <row r="30" spans="2:3" ht="15" customHeight="1">
      <c r="B30" s="43" t="s">
        <v>288</v>
      </c>
      <c r="C30" s="43" t="s">
        <v>380</v>
      </c>
    </row>
    <row r="31" spans="2:3" ht="15" customHeight="1">
      <c r="B31" s="162" t="s">
        <v>381</v>
      </c>
      <c r="C31" s="163"/>
    </row>
    <row r="32" spans="2:3" ht="15" customHeight="1">
      <c r="B32" s="44" t="s">
        <v>301</v>
      </c>
      <c r="C32" s="44" t="s">
        <v>382</v>
      </c>
    </row>
    <row r="33" spans="2:3" ht="15" customHeight="1">
      <c r="B33" s="59"/>
      <c r="C33" s="60"/>
    </row>
    <row r="34" spans="2:3" ht="15">
      <c r="B34" s="61" t="s">
        <v>125</v>
      </c>
      <c r="C34" s="62" t="s">
        <v>118</v>
      </c>
    </row>
    <row r="35" spans="2:3">
      <c r="B35" s="63"/>
      <c r="C35" s="62"/>
    </row>
    <row r="36" spans="2:3">
      <c r="B36" s="64" t="s">
        <v>122</v>
      </c>
      <c r="C36" s="65" t="s">
        <v>121</v>
      </c>
    </row>
    <row r="37" spans="2:3">
      <c r="B37" s="63"/>
      <c r="C37" s="62"/>
    </row>
    <row r="38" spans="2:3">
      <c r="B38" s="66" t="s">
        <v>119</v>
      </c>
      <c r="C38" s="65" t="s">
        <v>120</v>
      </c>
    </row>
    <row r="39" spans="2:3">
      <c r="B39" s="67"/>
      <c r="C39" s="68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9" customWidth="1"/>
    <col min="3" max="3" width="88.7109375" style="4" customWidth="1"/>
    <col min="4" max="16384" width="9.140625" style="4"/>
  </cols>
  <sheetData>
    <row r="1" spans="2:9" ht="23.25" customHeight="1">
      <c r="B1" s="69" t="s">
        <v>755</v>
      </c>
      <c r="C1" s="34"/>
    </row>
    <row r="2" spans="2:9" ht="27.95" customHeight="1">
      <c r="B2" s="70" t="s">
        <v>126</v>
      </c>
      <c r="C2" s="41" t="s">
        <v>127</v>
      </c>
    </row>
    <row r="3" spans="2:9" ht="15" customHeight="1">
      <c r="B3" s="159"/>
      <c r="C3" s="42" t="s">
        <v>128</v>
      </c>
    </row>
    <row r="4" spans="2:9" ht="15" customHeight="1">
      <c r="B4" s="160"/>
      <c r="C4" s="43" t="s">
        <v>383</v>
      </c>
    </row>
    <row r="5" spans="2:9" ht="15" customHeight="1">
      <c r="B5" s="160"/>
      <c r="C5" s="43" t="s">
        <v>384</v>
      </c>
    </row>
    <row r="6" spans="2:9" ht="15" customHeight="1">
      <c r="B6" s="160"/>
      <c r="C6" s="43" t="s">
        <v>385</v>
      </c>
    </row>
    <row r="7" spans="2:9" ht="15" customHeight="1">
      <c r="B7" s="160"/>
      <c r="C7" s="43" t="s">
        <v>386</v>
      </c>
    </row>
    <row r="8" spans="2:9" ht="15" customHeight="1">
      <c r="B8" s="160"/>
      <c r="C8" s="43" t="s">
        <v>387</v>
      </c>
    </row>
    <row r="9" spans="2:9" ht="15" customHeight="1">
      <c r="B9" s="160"/>
      <c r="C9" s="43" t="s">
        <v>388</v>
      </c>
      <c r="D9" s="5"/>
      <c r="E9" s="5"/>
      <c r="G9" s="5"/>
      <c r="H9" s="5"/>
      <c r="I9" s="5"/>
    </row>
    <row r="10" spans="2:9" ht="15" customHeight="1">
      <c r="B10" s="160"/>
      <c r="C10" s="43" t="s">
        <v>389</v>
      </c>
      <c r="D10" s="5"/>
      <c r="E10" s="5"/>
      <c r="G10" s="5"/>
      <c r="H10" s="5"/>
      <c r="I10" s="5"/>
    </row>
    <row r="11" spans="2:9" ht="15" customHeight="1">
      <c r="B11" s="160"/>
      <c r="C11" s="43" t="s">
        <v>129</v>
      </c>
    </row>
    <row r="12" spans="2:9" ht="15" customHeight="1">
      <c r="B12" s="160"/>
      <c r="C12" s="43" t="s">
        <v>390</v>
      </c>
    </row>
    <row r="13" spans="2:9" ht="15" customHeight="1">
      <c r="B13" s="160"/>
      <c r="C13" s="43" t="s">
        <v>391</v>
      </c>
    </row>
    <row r="14" spans="2:9" ht="15" customHeight="1">
      <c r="B14" s="160"/>
      <c r="C14" s="43" t="s">
        <v>392</v>
      </c>
    </row>
    <row r="15" spans="2:9" ht="15" customHeight="1">
      <c r="B15" s="160"/>
      <c r="C15" s="43" t="s">
        <v>393</v>
      </c>
    </row>
    <row r="16" spans="2:9" ht="15" customHeight="1">
      <c r="B16" s="160"/>
      <c r="C16" s="43" t="s">
        <v>394</v>
      </c>
    </row>
    <row r="17" spans="2:3" ht="15" customHeight="1">
      <c r="B17" s="160"/>
      <c r="C17" s="43" t="s">
        <v>395</v>
      </c>
    </row>
    <row r="18" spans="2:3" ht="15" customHeight="1">
      <c r="B18" s="160"/>
      <c r="C18" s="43" t="s">
        <v>396</v>
      </c>
    </row>
    <row r="19" spans="2:3" ht="15" customHeight="1">
      <c r="B19" s="160"/>
      <c r="C19" s="43" t="s">
        <v>397</v>
      </c>
    </row>
    <row r="20" spans="2:3" ht="15" customHeight="1">
      <c r="B20" s="160"/>
      <c r="C20" s="43" t="s">
        <v>398</v>
      </c>
    </row>
    <row r="21" spans="2:3" ht="15" customHeight="1">
      <c r="B21" s="160"/>
      <c r="C21" s="43" t="s">
        <v>130</v>
      </c>
    </row>
    <row r="22" spans="2:3" ht="15" customHeight="1">
      <c r="B22" s="160"/>
      <c r="C22" s="43" t="s">
        <v>399</v>
      </c>
    </row>
    <row r="23" spans="2:3" ht="15" customHeight="1">
      <c r="B23" s="160"/>
      <c r="C23" s="43" t="s">
        <v>400</v>
      </c>
    </row>
    <row r="24" spans="2:3" ht="15" customHeight="1">
      <c r="B24" s="160"/>
      <c r="C24" s="43" t="s">
        <v>401</v>
      </c>
    </row>
    <row r="25" spans="2:3" ht="15" customHeight="1">
      <c r="B25" s="160"/>
      <c r="C25" s="43" t="s">
        <v>402</v>
      </c>
    </row>
    <row r="26" spans="2:3" ht="15" customHeight="1">
      <c r="B26" s="160"/>
      <c r="C26" s="43" t="s">
        <v>403</v>
      </c>
    </row>
    <row r="27" spans="2:3" ht="15" customHeight="1">
      <c r="B27" s="160"/>
      <c r="C27" s="43" t="s">
        <v>404</v>
      </c>
    </row>
    <row r="28" spans="2:3" ht="15" customHeight="1">
      <c r="B28" s="160"/>
      <c r="C28" s="43" t="s">
        <v>405</v>
      </c>
    </row>
    <row r="29" spans="2:3" ht="15" customHeight="1">
      <c r="B29" s="160"/>
      <c r="C29" s="43" t="s">
        <v>406</v>
      </c>
    </row>
    <row r="30" spans="2:3" ht="15" customHeight="1">
      <c r="B30" s="160"/>
      <c r="C30" s="43" t="s">
        <v>407</v>
      </c>
    </row>
    <row r="31" spans="2:3" ht="15" customHeight="1">
      <c r="B31" s="160"/>
      <c r="C31" s="43" t="s">
        <v>408</v>
      </c>
    </row>
    <row r="32" spans="2:3" ht="15" customHeight="1">
      <c r="B32" s="160"/>
      <c r="C32" s="43" t="s">
        <v>409</v>
      </c>
    </row>
    <row r="33" spans="2:3" ht="15" customHeight="1">
      <c r="B33" s="160"/>
      <c r="C33" s="43" t="s">
        <v>410</v>
      </c>
    </row>
    <row r="34" spans="2:3" ht="15" customHeight="1">
      <c r="B34" s="160"/>
      <c r="C34" s="43" t="s">
        <v>411</v>
      </c>
    </row>
    <row r="35" spans="2:3" ht="15" customHeight="1">
      <c r="B35" s="160"/>
      <c r="C35" s="43" t="s">
        <v>412</v>
      </c>
    </row>
    <row r="36" spans="2:3" ht="15" customHeight="1">
      <c r="B36" s="160"/>
      <c r="C36" s="43" t="s">
        <v>413</v>
      </c>
    </row>
    <row r="37" spans="2:3" ht="15" customHeight="1">
      <c r="B37" s="160"/>
      <c r="C37" s="43" t="s">
        <v>414</v>
      </c>
    </row>
    <row r="38" spans="2:3" ht="15" customHeight="1">
      <c r="B38" s="160"/>
      <c r="C38" s="43" t="s">
        <v>415</v>
      </c>
    </row>
    <row r="39" spans="2:3" ht="15" customHeight="1">
      <c r="B39" s="160"/>
      <c r="C39" s="43" t="s">
        <v>416</v>
      </c>
    </row>
    <row r="40" spans="2:3" ht="15" customHeight="1">
      <c r="B40" s="160"/>
      <c r="C40" s="43" t="s">
        <v>417</v>
      </c>
    </row>
    <row r="41" spans="2:3" ht="15" customHeight="1">
      <c r="B41" s="160"/>
      <c r="C41" s="43" t="s">
        <v>418</v>
      </c>
    </row>
    <row r="42" spans="2:3" ht="15" customHeight="1">
      <c r="B42" s="160"/>
      <c r="C42" s="43" t="s">
        <v>419</v>
      </c>
    </row>
    <row r="43" spans="2:3" ht="15" customHeight="1">
      <c r="B43" s="160"/>
      <c r="C43" s="43" t="s">
        <v>420</v>
      </c>
    </row>
    <row r="44" spans="2:3" ht="15" customHeight="1">
      <c r="B44" s="160"/>
      <c r="C44" s="43" t="s">
        <v>421</v>
      </c>
    </row>
    <row r="45" spans="2:3" ht="15" customHeight="1">
      <c r="B45" s="160"/>
      <c r="C45" s="43" t="s">
        <v>422</v>
      </c>
    </row>
    <row r="46" spans="2:3" ht="15" customHeight="1">
      <c r="B46" s="160"/>
      <c r="C46" s="43" t="s">
        <v>423</v>
      </c>
    </row>
    <row r="47" spans="2:3" ht="15" customHeight="1">
      <c r="B47" s="160"/>
      <c r="C47" s="43" t="s">
        <v>424</v>
      </c>
    </row>
    <row r="48" spans="2:3" ht="15" customHeight="1">
      <c r="B48" s="160"/>
      <c r="C48" s="43" t="s">
        <v>425</v>
      </c>
    </row>
    <row r="49" spans="2:3" ht="15" customHeight="1">
      <c r="B49" s="160"/>
      <c r="C49" s="43" t="s">
        <v>426</v>
      </c>
    </row>
    <row r="50" spans="2:3" ht="15" customHeight="1">
      <c r="B50" s="161"/>
      <c r="C50" s="44" t="s">
        <v>427</v>
      </c>
    </row>
  </sheetData>
  <conditionalFormatting sqref="B3:C50">
    <cfRule type="expression" dxfId="3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6" customWidth="1"/>
    <col min="2" max="3" width="13.28515625" style="96" customWidth="1"/>
    <col min="4" max="6" width="10.28515625" style="96" customWidth="1"/>
    <col min="7" max="14" width="13.28515625" style="96" customWidth="1"/>
    <col min="15" max="16384" width="10.28515625" style="96"/>
  </cols>
  <sheetData>
    <row r="1" spans="1:14" ht="45" customHeight="1" thickBot="1">
      <c r="A1" s="141"/>
      <c r="B1" s="144" t="s">
        <v>762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200</v>
      </c>
      <c r="B2" s="137" t="s">
        <v>199</v>
      </c>
      <c r="C2" s="138" t="s">
        <v>198</v>
      </c>
      <c r="D2" s="137" t="s">
        <v>110</v>
      </c>
      <c r="E2" s="137" t="s">
        <v>201</v>
      </c>
      <c r="F2" s="139" t="s">
        <v>197</v>
      </c>
      <c r="G2" s="137" t="s">
        <v>196</v>
      </c>
      <c r="H2" s="140" t="s">
        <v>195</v>
      </c>
      <c r="I2" s="149" t="s">
        <v>203</v>
      </c>
      <c r="J2" s="97" t="s">
        <v>204</v>
      </c>
      <c r="K2" s="98"/>
      <c r="L2" s="98"/>
      <c r="M2" s="98"/>
      <c r="N2" s="99"/>
    </row>
    <row r="3" spans="1:14" ht="18" customHeight="1">
      <c r="A3" s="100">
        <v>2</v>
      </c>
      <c r="B3" s="101">
        <v>1</v>
      </c>
      <c r="C3" s="102" t="s">
        <v>205</v>
      </c>
      <c r="D3" s="101">
        <v>1</v>
      </c>
      <c r="E3" s="101">
        <v>13</v>
      </c>
      <c r="F3" s="101">
        <v>7</v>
      </c>
      <c r="G3" s="101">
        <v>261064</v>
      </c>
      <c r="H3" s="103">
        <v>8.6104E-2</v>
      </c>
      <c r="I3" s="270">
        <v>0.68718961864340777</v>
      </c>
      <c r="J3" s="104">
        <f>IF(ISNUMBER($I3),(($I3-$I$23)*$I$27)+$I$23,"-     ")</f>
        <v>0.67250000318270342</v>
      </c>
      <c r="K3" s="105"/>
      <c r="L3" s="105"/>
      <c r="M3" s="102"/>
      <c r="N3" s="106"/>
    </row>
    <row r="4" spans="1:14" ht="18" customHeight="1">
      <c r="A4" s="107">
        <v>2</v>
      </c>
      <c r="B4" s="108">
        <v>1</v>
      </c>
      <c r="C4" s="96" t="s">
        <v>205</v>
      </c>
      <c r="D4" s="108">
        <v>1</v>
      </c>
      <c r="E4" s="108">
        <v>3</v>
      </c>
      <c r="F4" s="108">
        <v>2</v>
      </c>
      <c r="G4" s="108">
        <v>261065</v>
      </c>
      <c r="H4" s="109">
        <v>8.5014000000000006E-2</v>
      </c>
      <c r="I4" s="271">
        <v>0.65952675611026201</v>
      </c>
      <c r="J4" s="110">
        <f t="shared" ref="J4:J21" si="0">IF(ISNUMBER($I4),(($I4-$I$23)*$I$27)+$I$23,"-     ")</f>
        <v>0.67102640714326334</v>
      </c>
      <c r="K4" s="111"/>
      <c r="L4" s="111"/>
      <c r="M4" s="111"/>
      <c r="N4" s="112"/>
    </row>
    <row r="5" spans="1:14" ht="18" customHeight="1">
      <c r="A5" s="107">
        <v>2</v>
      </c>
      <c r="B5" s="108">
        <v>1</v>
      </c>
      <c r="C5" s="96" t="s">
        <v>205</v>
      </c>
      <c r="D5" s="108">
        <v>1</v>
      </c>
      <c r="E5" s="108">
        <v>5</v>
      </c>
      <c r="F5" s="108">
        <v>3</v>
      </c>
      <c r="G5" s="108">
        <v>261066</v>
      </c>
      <c r="H5" s="109">
        <v>8.2853999999999997E-2</v>
      </c>
      <c r="I5" s="271">
        <v>0.64527303568128047</v>
      </c>
      <c r="J5" s="110">
        <f t="shared" si="0"/>
        <v>0.67026711385081161</v>
      </c>
      <c r="K5" s="111"/>
      <c r="L5" s="111"/>
      <c r="M5" s="111"/>
      <c r="N5" s="112"/>
    </row>
    <row r="6" spans="1:14" ht="18" customHeight="1">
      <c r="A6" s="107">
        <v>2</v>
      </c>
      <c r="B6" s="108">
        <v>1</v>
      </c>
      <c r="C6" s="96" t="s">
        <v>205</v>
      </c>
      <c r="D6" s="108">
        <v>1</v>
      </c>
      <c r="E6" s="108">
        <v>2</v>
      </c>
      <c r="F6" s="108">
        <v>1</v>
      </c>
      <c r="G6" s="108">
        <v>261067</v>
      </c>
      <c r="H6" s="109">
        <v>8.584E-2</v>
      </c>
      <c r="I6" s="271">
        <v>0.64857444880683202</v>
      </c>
      <c r="J6" s="110">
        <f t="shared" si="0"/>
        <v>0.67044297957333177</v>
      </c>
      <c r="K6" s="111"/>
      <c r="L6" s="111"/>
      <c r="M6" s="111"/>
      <c r="N6" s="112"/>
    </row>
    <row r="7" spans="1:14" ht="18" customHeight="1">
      <c r="A7" s="107">
        <v>2</v>
      </c>
      <c r="B7" s="108">
        <v>1</v>
      </c>
      <c r="C7" s="96" t="s">
        <v>205</v>
      </c>
      <c r="D7" s="108">
        <v>1</v>
      </c>
      <c r="E7" s="108">
        <v>14</v>
      </c>
      <c r="F7" s="108">
        <v>7</v>
      </c>
      <c r="G7" s="108">
        <v>261068</v>
      </c>
      <c r="H7" s="109">
        <v>8.6959999999999996E-2</v>
      </c>
      <c r="I7" s="271">
        <v>0.68630508891946407</v>
      </c>
      <c r="J7" s="110">
        <f t="shared" si="0"/>
        <v>0.67245288443292084</v>
      </c>
      <c r="K7" s="111"/>
      <c r="L7" s="111"/>
      <c r="M7" s="111"/>
      <c r="N7" s="112"/>
    </row>
    <row r="8" spans="1:14" ht="18" customHeight="1">
      <c r="A8" s="107">
        <v>2</v>
      </c>
      <c r="B8" s="108">
        <v>1</v>
      </c>
      <c r="C8" s="96" t="s">
        <v>205</v>
      </c>
      <c r="D8" s="108">
        <v>1</v>
      </c>
      <c r="E8" s="108">
        <v>17</v>
      </c>
      <c r="F8" s="108">
        <v>9</v>
      </c>
      <c r="G8" s="108">
        <v>261069</v>
      </c>
      <c r="H8" s="109">
        <v>8.4514000000000006E-2</v>
      </c>
      <c r="I8" s="271">
        <v>0.71206549960432242</v>
      </c>
      <c r="J8" s="110">
        <f t="shared" si="0"/>
        <v>0.67382513718203796</v>
      </c>
      <c r="K8" s="111"/>
      <c r="L8" s="111"/>
      <c r="M8" s="111"/>
      <c r="N8" s="112"/>
    </row>
    <row r="9" spans="1:14" ht="18" customHeight="1">
      <c r="A9" s="107">
        <v>2</v>
      </c>
      <c r="B9" s="108">
        <v>1</v>
      </c>
      <c r="C9" s="96" t="s">
        <v>205</v>
      </c>
      <c r="D9" s="108">
        <v>1</v>
      </c>
      <c r="E9" s="108">
        <v>6</v>
      </c>
      <c r="F9" s="108">
        <v>3</v>
      </c>
      <c r="G9" s="108">
        <v>261070</v>
      </c>
      <c r="H9" s="109">
        <v>8.3432999999999993E-2</v>
      </c>
      <c r="I9" s="271">
        <v>0.73357050491332798</v>
      </c>
      <c r="J9" s="110">
        <f t="shared" si="0"/>
        <v>0.67497070520174374</v>
      </c>
      <c r="K9" s="111"/>
      <c r="L9" s="111"/>
      <c r="M9" s="111"/>
      <c r="N9" s="112"/>
    </row>
    <row r="10" spans="1:14" ht="18" customHeight="1">
      <c r="A10" s="107">
        <v>2</v>
      </c>
      <c r="B10" s="108">
        <v>1</v>
      </c>
      <c r="C10" s="96" t="s">
        <v>205</v>
      </c>
      <c r="D10" s="108">
        <v>1</v>
      </c>
      <c r="E10" s="108">
        <v>1</v>
      </c>
      <c r="F10" s="108">
        <v>1</v>
      </c>
      <c r="G10" s="108">
        <v>261071</v>
      </c>
      <c r="H10" s="109">
        <v>8.4593000000000002E-2</v>
      </c>
      <c r="I10" s="271">
        <v>0.68243591548648452</v>
      </c>
      <c r="J10" s="110">
        <f t="shared" si="0"/>
        <v>0.67224677421421464</v>
      </c>
      <c r="K10" s="111"/>
      <c r="L10" s="111"/>
      <c r="M10" s="111"/>
      <c r="N10" s="112"/>
    </row>
    <row r="11" spans="1:14" ht="18" customHeight="1">
      <c r="A11" s="107">
        <v>2</v>
      </c>
      <c r="B11" s="108">
        <v>1</v>
      </c>
      <c r="C11" s="96" t="s">
        <v>205</v>
      </c>
      <c r="D11" s="108">
        <v>1</v>
      </c>
      <c r="E11" s="108">
        <v>18</v>
      </c>
      <c r="F11" s="108">
        <v>9</v>
      </c>
      <c r="G11" s="108">
        <v>261072</v>
      </c>
      <c r="H11" s="109">
        <v>8.4558999999999995E-2</v>
      </c>
      <c r="I11" s="271">
        <v>0.68384123335179126</v>
      </c>
      <c r="J11" s="110">
        <f t="shared" si="0"/>
        <v>0.67232163526078892</v>
      </c>
      <c r="K11" s="111"/>
      <c r="L11" s="111"/>
      <c r="M11" s="111"/>
      <c r="N11" s="112"/>
    </row>
    <row r="12" spans="1:14" ht="18" customHeight="1">
      <c r="A12" s="107">
        <v>2</v>
      </c>
      <c r="B12" s="108">
        <v>1</v>
      </c>
      <c r="C12" s="96" t="s">
        <v>205</v>
      </c>
      <c r="D12" s="108">
        <v>1</v>
      </c>
      <c r="E12" s="108">
        <v>19</v>
      </c>
      <c r="F12" s="108">
        <v>10</v>
      </c>
      <c r="G12" s="108">
        <v>261073</v>
      </c>
      <c r="H12" s="109">
        <v>8.5105E-2</v>
      </c>
      <c r="I12" s="271">
        <v>0.67222255895843053</v>
      </c>
      <c r="J12" s="110">
        <f t="shared" si="0"/>
        <v>0.6717027104279345</v>
      </c>
      <c r="K12" s="111"/>
      <c r="L12" s="111"/>
      <c r="M12" s="111"/>
      <c r="N12" s="112"/>
    </row>
    <row r="13" spans="1:14" ht="18" customHeight="1">
      <c r="A13" s="107">
        <v>2</v>
      </c>
      <c r="B13" s="108">
        <v>1</v>
      </c>
      <c r="C13" s="96" t="s">
        <v>205</v>
      </c>
      <c r="D13" s="108">
        <v>1</v>
      </c>
      <c r="E13" s="108">
        <v>12</v>
      </c>
      <c r="F13" s="108">
        <v>6</v>
      </c>
      <c r="G13" s="108">
        <v>261074</v>
      </c>
      <c r="H13" s="109">
        <v>8.4154999999999994E-2</v>
      </c>
      <c r="I13" s="271">
        <v>0.61329383519835101</v>
      </c>
      <c r="J13" s="110">
        <f t="shared" si="0"/>
        <v>0.66856358721398423</v>
      </c>
      <c r="K13" s="111"/>
      <c r="L13" s="111"/>
      <c r="M13" s="111"/>
      <c r="N13" s="112"/>
    </row>
    <row r="14" spans="1:14" ht="18" customHeight="1">
      <c r="A14" s="107">
        <v>2</v>
      </c>
      <c r="B14" s="108">
        <v>1</v>
      </c>
      <c r="C14" s="96" t="s">
        <v>205</v>
      </c>
      <c r="D14" s="108">
        <v>1</v>
      </c>
      <c r="E14" s="108">
        <v>15</v>
      </c>
      <c r="F14" s="108">
        <v>8</v>
      </c>
      <c r="G14" s="108">
        <v>261075</v>
      </c>
      <c r="H14" s="109">
        <v>8.7555999999999995E-2</v>
      </c>
      <c r="I14" s="271">
        <v>0.67162090431474453</v>
      </c>
      <c r="J14" s="110">
        <f t="shared" si="0"/>
        <v>0.67167066038615075</v>
      </c>
      <c r="K14" s="111"/>
      <c r="L14" s="111"/>
      <c r="M14" s="111"/>
      <c r="N14" s="112"/>
    </row>
    <row r="15" spans="1:14" ht="18" customHeight="1">
      <c r="A15" s="107">
        <v>2</v>
      </c>
      <c r="B15" s="108">
        <v>1</v>
      </c>
      <c r="C15" s="96" t="s">
        <v>205</v>
      </c>
      <c r="D15" s="108">
        <v>1</v>
      </c>
      <c r="E15" s="108">
        <v>10</v>
      </c>
      <c r="F15" s="108">
        <v>5</v>
      </c>
      <c r="G15" s="108">
        <v>261076</v>
      </c>
      <c r="H15" s="109">
        <v>8.5478999999999999E-2</v>
      </c>
      <c r="I15" s="271">
        <v>0.6778242285904339</v>
      </c>
      <c r="J15" s="110">
        <f t="shared" si="0"/>
        <v>0.67200111042808208</v>
      </c>
      <c r="K15" s="111"/>
      <c r="L15" s="111"/>
      <c r="M15" s="111"/>
      <c r="N15" s="112"/>
    </row>
    <row r="16" spans="1:14" ht="18" customHeight="1">
      <c r="A16" s="107">
        <v>2</v>
      </c>
      <c r="B16" s="108">
        <v>1</v>
      </c>
      <c r="C16" s="96" t="s">
        <v>205</v>
      </c>
      <c r="D16" s="108">
        <v>1</v>
      </c>
      <c r="E16" s="108">
        <v>7</v>
      </c>
      <c r="F16" s="108">
        <v>4</v>
      </c>
      <c r="G16" s="108">
        <v>261077</v>
      </c>
      <c r="H16" s="109">
        <v>8.6981000000000003E-2</v>
      </c>
      <c r="I16" s="271">
        <v>0.68475737119929247</v>
      </c>
      <c r="J16" s="110">
        <f t="shared" si="0"/>
        <v>0.67237043777000283</v>
      </c>
      <c r="K16" s="111"/>
      <c r="L16" s="111"/>
      <c r="M16" s="111"/>
      <c r="N16" s="112"/>
    </row>
    <row r="17" spans="1:14" ht="18" customHeight="1">
      <c r="A17" s="107">
        <v>2</v>
      </c>
      <c r="B17" s="108">
        <v>1</v>
      </c>
      <c r="C17" s="96" t="s">
        <v>205</v>
      </c>
      <c r="D17" s="108">
        <v>1</v>
      </c>
      <c r="E17" s="108">
        <v>11</v>
      </c>
      <c r="F17" s="108">
        <v>6</v>
      </c>
      <c r="G17" s="108">
        <v>261078</v>
      </c>
      <c r="H17" s="109">
        <v>8.7090000000000001E-2</v>
      </c>
      <c r="I17" s="271">
        <v>0.64951331838794857</v>
      </c>
      <c r="J17" s="110">
        <f t="shared" si="0"/>
        <v>0.67049299299817622</v>
      </c>
      <c r="K17" s="111"/>
      <c r="L17" s="111"/>
      <c r="M17" s="111"/>
      <c r="N17" s="112"/>
    </row>
    <row r="18" spans="1:14" ht="18" customHeight="1">
      <c r="A18" s="107">
        <v>2</v>
      </c>
      <c r="B18" s="108">
        <v>1</v>
      </c>
      <c r="C18" s="96" t="s">
        <v>205</v>
      </c>
      <c r="D18" s="108">
        <v>1</v>
      </c>
      <c r="E18" s="108">
        <v>8</v>
      </c>
      <c r="F18" s="108">
        <v>4</v>
      </c>
      <c r="G18" s="108">
        <v>261079</v>
      </c>
      <c r="H18" s="109">
        <v>8.3441000000000001E-2</v>
      </c>
      <c r="I18" s="271">
        <v>0.66599284368137068</v>
      </c>
      <c r="J18" s="110">
        <f t="shared" si="0"/>
        <v>0.67137085454179424</v>
      </c>
      <c r="K18" s="111"/>
      <c r="L18" s="111"/>
      <c r="M18" s="111"/>
      <c r="N18" s="112"/>
    </row>
    <row r="19" spans="1:14" ht="18" customHeight="1">
      <c r="A19" s="107">
        <v>2</v>
      </c>
      <c r="B19" s="108">
        <v>1</v>
      </c>
      <c r="C19" s="96" t="s">
        <v>205</v>
      </c>
      <c r="D19" s="108">
        <v>1</v>
      </c>
      <c r="E19" s="108">
        <v>16</v>
      </c>
      <c r="F19" s="108">
        <v>8</v>
      </c>
      <c r="G19" s="108">
        <v>261080</v>
      </c>
      <c r="H19" s="109">
        <v>8.5462999999999997E-2</v>
      </c>
      <c r="I19" s="271">
        <v>0.65180363781797446</v>
      </c>
      <c r="J19" s="110">
        <f t="shared" si="0"/>
        <v>0.67061499792941193</v>
      </c>
      <c r="K19" s="111"/>
      <c r="L19" s="111"/>
      <c r="M19" s="111"/>
      <c r="N19" s="112"/>
    </row>
    <row r="20" spans="1:14" ht="18" customHeight="1">
      <c r="A20" s="107">
        <v>2</v>
      </c>
      <c r="B20" s="108">
        <v>1</v>
      </c>
      <c r="C20" s="96" t="s">
        <v>205</v>
      </c>
      <c r="D20" s="108">
        <v>1</v>
      </c>
      <c r="E20" s="108">
        <v>20</v>
      </c>
      <c r="F20" s="108">
        <v>10</v>
      </c>
      <c r="G20" s="108">
        <v>261081</v>
      </c>
      <c r="H20" s="109">
        <v>8.5348999999999994E-2</v>
      </c>
      <c r="I20" s="271">
        <v>0.66924199823922037</v>
      </c>
      <c r="J20" s="110">
        <f t="shared" si="0"/>
        <v>0.67154393645919297</v>
      </c>
      <c r="K20" s="111"/>
      <c r="L20" s="111"/>
      <c r="M20" s="111"/>
      <c r="N20" s="112"/>
    </row>
    <row r="21" spans="1:14" ht="18" customHeight="1">
      <c r="A21" s="107">
        <v>2</v>
      </c>
      <c r="B21" s="108">
        <v>1</v>
      </c>
      <c r="C21" s="96" t="s">
        <v>205</v>
      </c>
      <c r="D21" s="108">
        <v>1</v>
      </c>
      <c r="E21" s="108">
        <v>4</v>
      </c>
      <c r="F21" s="108">
        <v>2</v>
      </c>
      <c r="G21" s="108">
        <v>261082</v>
      </c>
      <c r="H21" s="109">
        <v>8.3095000000000002E-2</v>
      </c>
      <c r="I21" s="271">
        <v>0.66035133154551851</v>
      </c>
      <c r="J21" s="110">
        <f t="shared" si="0"/>
        <v>0.6710703321381607</v>
      </c>
      <c r="K21" s="111"/>
      <c r="L21" s="111"/>
      <c r="M21" s="111"/>
      <c r="N21" s="112"/>
    </row>
    <row r="22" spans="1:14" ht="18" customHeight="1" thickBot="1">
      <c r="A22" s="107">
        <v>2</v>
      </c>
      <c r="B22" s="108">
        <v>1</v>
      </c>
      <c r="C22" s="96" t="s">
        <v>205</v>
      </c>
      <c r="D22" s="108">
        <v>1</v>
      </c>
      <c r="E22" s="108">
        <v>9</v>
      </c>
      <c r="F22" s="108">
        <v>5</v>
      </c>
      <c r="G22" s="108">
        <v>261083</v>
      </c>
      <c r="H22" s="109">
        <v>8.5019999999999998E-2</v>
      </c>
      <c r="I22" s="271">
        <v>0.678065070944044</v>
      </c>
      <c r="J22" s="110">
        <f>IF(ISNUMBER($I22),(($I22-$I$23)*$I$27)+$I$23,"-     ")</f>
        <v>0.67201394005979442</v>
      </c>
      <c r="K22" s="111"/>
      <c r="L22" s="111"/>
      <c r="M22" s="111"/>
      <c r="N22" s="112"/>
    </row>
    <row r="23" spans="1:14" ht="18" customHeight="1">
      <c r="A23" s="145" t="s">
        <v>194</v>
      </c>
      <c r="B23" s="129"/>
      <c r="C23" s="130"/>
      <c r="D23" s="129"/>
      <c r="E23" s="129"/>
      <c r="F23" s="131"/>
      <c r="G23" s="129"/>
      <c r="H23" s="132">
        <f>AVERAGE(H$3:H$22)</f>
        <v>8.5130250000000005E-2</v>
      </c>
      <c r="I23" s="113">
        <f>AVERAGE(I$3:I$22)</f>
        <v>0.67167346001972505</v>
      </c>
      <c r="J23" s="114">
        <f>AVERAGE(J$3:J$22)</f>
        <v>0.67167346001972517</v>
      </c>
      <c r="K23" s="130"/>
      <c r="L23" s="130"/>
      <c r="M23" s="130"/>
      <c r="N23" s="133"/>
    </row>
    <row r="24" spans="1:14" ht="18" customHeight="1">
      <c r="A24" s="146" t="s">
        <v>193</v>
      </c>
      <c r="B24" s="128"/>
      <c r="C24" s="127"/>
      <c r="D24" s="128"/>
      <c r="E24" s="128"/>
      <c r="F24" s="128"/>
      <c r="G24" s="128"/>
      <c r="H24" s="134"/>
      <c r="I24" s="115">
        <f>MEDIAN(I$3:I$22)</f>
        <v>0.67192173163658753</v>
      </c>
      <c r="J24" s="116">
        <f>MEDIAN(J$3:J$22)</f>
        <v>0.67168668540704268</v>
      </c>
      <c r="K24" s="127"/>
      <c r="L24" s="127"/>
      <c r="M24" s="127"/>
      <c r="N24" s="135"/>
    </row>
    <row r="25" spans="1:14" ht="18" customHeight="1">
      <c r="A25" s="146" t="s">
        <v>192</v>
      </c>
      <c r="B25" s="128"/>
      <c r="C25" s="127"/>
      <c r="D25" s="128"/>
      <c r="E25" s="128"/>
      <c r="F25" s="128"/>
      <c r="G25" s="128"/>
      <c r="H25" s="134"/>
      <c r="I25" s="115">
        <f>STDEV(I$3:I$22)</f>
        <v>2.5412577720651676E-2</v>
      </c>
      <c r="J25" s="116">
        <f>STDEV(J$3:J$22)</f>
        <v>1.3537237455540224E-3</v>
      </c>
      <c r="K25" s="127"/>
      <c r="L25" s="127"/>
      <c r="M25" s="127"/>
      <c r="N25" s="135"/>
    </row>
    <row r="26" spans="1:14" ht="18" customHeight="1" thickBot="1">
      <c r="A26" s="146" t="s">
        <v>191</v>
      </c>
      <c r="B26" s="128"/>
      <c r="C26" s="127"/>
      <c r="D26" s="128"/>
      <c r="E26" s="128"/>
      <c r="F26" s="128"/>
      <c r="G26" s="128"/>
      <c r="H26" s="134"/>
      <c r="I26" s="117">
        <f>I25/I23</f>
        <v>3.7834720639260307E-2</v>
      </c>
      <c r="J26" s="118">
        <f>J25/J23</f>
        <v>2.0154492117557652E-3</v>
      </c>
      <c r="K26" s="127"/>
      <c r="L26" s="127"/>
      <c r="M26" s="127"/>
      <c r="N26" s="135"/>
    </row>
    <row r="27" spans="1:14" ht="18" customHeight="1" thickBot="1">
      <c r="A27" s="147" t="s">
        <v>190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5.3269831987720777E-2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189</v>
      </c>
      <c r="B30" s="126" t="s">
        <v>202</v>
      </c>
      <c r="H30" s="124"/>
    </row>
    <row r="31" spans="1:14" ht="18" customHeight="1">
      <c r="A31" s="96" t="s">
        <v>188</v>
      </c>
      <c r="C31" s="128">
        <v>30</v>
      </c>
      <c r="D31" s="127" t="s">
        <v>187</v>
      </c>
      <c r="H31" s="124"/>
    </row>
    <row r="32" spans="1:14" ht="18" customHeight="1">
      <c r="H32" s="12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2024-05-03 23:41.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750F-F8D5-4E42-9329-3E6A576C13F0}">
  <sheetPr codeName="Sheet6"/>
  <dimension ref="A1:BN10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497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57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4" t="s">
        <v>229</v>
      </c>
      <c r="E3" s="155" t="s">
        <v>230</v>
      </c>
      <c r="F3" s="156" t="s">
        <v>231</v>
      </c>
      <c r="G3" s="156" t="s">
        <v>232</v>
      </c>
      <c r="H3" s="156" t="s">
        <v>233</v>
      </c>
      <c r="I3" s="156" t="s">
        <v>234</v>
      </c>
      <c r="J3" s="156" t="s">
        <v>235</v>
      </c>
      <c r="K3" s="156" t="s">
        <v>236</v>
      </c>
      <c r="L3" s="156" t="s">
        <v>237</v>
      </c>
      <c r="M3" s="156" t="s">
        <v>238</v>
      </c>
      <c r="N3" s="156" t="s">
        <v>239</v>
      </c>
      <c r="O3" s="156" t="s">
        <v>240</v>
      </c>
      <c r="P3" s="156" t="s">
        <v>241</v>
      </c>
      <c r="Q3" s="156" t="s">
        <v>242</v>
      </c>
      <c r="R3" s="156" t="s">
        <v>243</v>
      </c>
      <c r="S3" s="156" t="s">
        <v>244</v>
      </c>
      <c r="T3" s="156" t="s">
        <v>245</v>
      </c>
      <c r="U3" s="156" t="s">
        <v>246</v>
      </c>
      <c r="V3" s="156" t="s">
        <v>247</v>
      </c>
      <c r="W3" s="156" t="s">
        <v>248</v>
      </c>
      <c r="X3" s="156" t="s">
        <v>249</v>
      </c>
      <c r="Y3" s="156" t="s">
        <v>250</v>
      </c>
      <c r="Z3" s="156" t="s">
        <v>251</v>
      </c>
      <c r="AA3" s="156" t="s">
        <v>252</v>
      </c>
      <c r="AB3" s="156" t="s">
        <v>253</v>
      </c>
      <c r="AC3" s="156" t="s">
        <v>254</v>
      </c>
      <c r="AD3" s="156" t="s">
        <v>255</v>
      </c>
      <c r="AE3" s="156" t="s">
        <v>256</v>
      </c>
      <c r="AF3" s="156" t="s">
        <v>257</v>
      </c>
      <c r="AG3" s="156" t="s">
        <v>258</v>
      </c>
      <c r="AH3" s="156" t="s">
        <v>259</v>
      </c>
      <c r="AI3" s="156" t="s">
        <v>260</v>
      </c>
      <c r="AJ3" s="157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261</v>
      </c>
      <c r="F4" s="11" t="s">
        <v>261</v>
      </c>
      <c r="G4" s="11" t="s">
        <v>261</v>
      </c>
      <c r="H4" s="11" t="s">
        <v>262</v>
      </c>
      <c r="I4" s="11" t="s">
        <v>261</v>
      </c>
      <c r="J4" s="11" t="s">
        <v>261</v>
      </c>
      <c r="K4" s="11" t="s">
        <v>261</v>
      </c>
      <c r="L4" s="11" t="s">
        <v>261</v>
      </c>
      <c r="M4" s="11" t="s">
        <v>261</v>
      </c>
      <c r="N4" s="11" t="s">
        <v>261</v>
      </c>
      <c r="O4" s="11" t="s">
        <v>262</v>
      </c>
      <c r="P4" s="11" t="s">
        <v>261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261</v>
      </c>
      <c r="W4" s="11" t="s">
        <v>261</v>
      </c>
      <c r="X4" s="11" t="s">
        <v>261</v>
      </c>
      <c r="Y4" s="11" t="s">
        <v>261</v>
      </c>
      <c r="Z4" s="11" t="s">
        <v>262</v>
      </c>
      <c r="AA4" s="11" t="s">
        <v>261</v>
      </c>
      <c r="AB4" s="11" t="s">
        <v>261</v>
      </c>
      <c r="AC4" s="11" t="s">
        <v>262</v>
      </c>
      <c r="AD4" s="11" t="s">
        <v>262</v>
      </c>
      <c r="AE4" s="11" t="s">
        <v>261</v>
      </c>
      <c r="AF4" s="11" t="s">
        <v>262</v>
      </c>
      <c r="AG4" s="11" t="s">
        <v>261</v>
      </c>
      <c r="AH4" s="11" t="s">
        <v>261</v>
      </c>
      <c r="AI4" s="11" t="s">
        <v>261</v>
      </c>
      <c r="AJ4" s="157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115</v>
      </c>
      <c r="G5" s="26" t="s">
        <v>115</v>
      </c>
      <c r="H5" s="26" t="s">
        <v>116</v>
      </c>
      <c r="I5" s="26" t="s">
        <v>115</v>
      </c>
      <c r="J5" s="26" t="s">
        <v>264</v>
      </c>
      <c r="K5" s="26" t="s">
        <v>264</v>
      </c>
      <c r="L5" s="26" t="s">
        <v>115</v>
      </c>
      <c r="M5" s="26" t="s">
        <v>264</v>
      </c>
      <c r="N5" s="26" t="s">
        <v>265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264</v>
      </c>
      <c r="Z5" s="26" t="s">
        <v>115</v>
      </c>
      <c r="AA5" s="26" t="s">
        <v>115</v>
      </c>
      <c r="AB5" s="26" t="s">
        <v>115</v>
      </c>
      <c r="AC5" s="26" t="s">
        <v>264</v>
      </c>
      <c r="AD5" s="26" t="s">
        <v>116</v>
      </c>
      <c r="AE5" s="26" t="s">
        <v>266</v>
      </c>
      <c r="AF5" s="26" t="s">
        <v>115</v>
      </c>
      <c r="AG5" s="26" t="s">
        <v>265</v>
      </c>
      <c r="AH5" s="26" t="s">
        <v>115</v>
      </c>
      <c r="AI5" s="26" t="s">
        <v>115</v>
      </c>
      <c r="AJ5" s="157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0.68243591548648452</v>
      </c>
      <c r="E6" s="209">
        <v>0.74</v>
      </c>
      <c r="F6" s="210">
        <v>0.6633</v>
      </c>
      <c r="G6" s="210">
        <v>0.67735202986666676</v>
      </c>
      <c r="H6" s="210">
        <v>0.68600000000000005</v>
      </c>
      <c r="I6" s="210">
        <v>0.65776293799999996</v>
      </c>
      <c r="J6" s="211">
        <v>0.72599999999999998</v>
      </c>
      <c r="K6" s="210">
        <v>0.64</v>
      </c>
      <c r="L6" s="210">
        <v>0.68400000000000005</v>
      </c>
      <c r="M6" s="210">
        <v>0.63</v>
      </c>
      <c r="N6" s="210">
        <v>0.66</v>
      </c>
      <c r="O6" s="210">
        <v>0.66500000000000004</v>
      </c>
      <c r="P6" s="210">
        <v>0.65700000000000003</v>
      </c>
      <c r="Q6" s="210">
        <v>0.66300000000000003</v>
      </c>
      <c r="R6" s="210">
        <v>0.63700000000000001</v>
      </c>
      <c r="S6" s="210">
        <v>0.65600000000000003</v>
      </c>
      <c r="T6" s="210">
        <v>0.68899999999999995</v>
      </c>
      <c r="U6" s="210">
        <v>0.67500000000000004</v>
      </c>
      <c r="V6" s="210">
        <v>0.6682499999999999</v>
      </c>
      <c r="W6" s="210">
        <v>0.63700000000000001</v>
      </c>
      <c r="X6" s="210">
        <v>0.65100000000000002</v>
      </c>
      <c r="Y6" s="210">
        <v>0.66300000000000003</v>
      </c>
      <c r="Z6" s="209">
        <v>0.55000000000000004</v>
      </c>
      <c r="AA6" s="210">
        <v>0.68200000000000005</v>
      </c>
      <c r="AB6" s="211">
        <v>0.58299999999999996</v>
      </c>
      <c r="AC6" s="210">
        <v>0.65</v>
      </c>
      <c r="AD6" s="210">
        <v>0.63500000000000001</v>
      </c>
      <c r="AE6" s="210">
        <v>0.65800000000000003</v>
      </c>
      <c r="AF6" s="210">
        <v>0.64300000000000002</v>
      </c>
      <c r="AG6" s="210">
        <v>0.7</v>
      </c>
      <c r="AH6" s="210">
        <v>0.64</v>
      </c>
      <c r="AI6" s="210">
        <v>0.64</v>
      </c>
      <c r="AJ6" s="212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0.64857444880683202</v>
      </c>
      <c r="E7" s="23">
        <v>0.64</v>
      </c>
      <c r="F7" s="23">
        <v>0.6633</v>
      </c>
      <c r="G7" s="23">
        <v>0.67641748303999993</v>
      </c>
      <c r="H7" s="23">
        <v>0.63500000000000001</v>
      </c>
      <c r="I7" s="23">
        <v>0.65754339100000003</v>
      </c>
      <c r="J7" s="216">
        <v>0.72599999999999998</v>
      </c>
      <c r="K7" s="23">
        <v>0.64</v>
      </c>
      <c r="L7" s="23">
        <v>0.66800000000000004</v>
      </c>
      <c r="M7" s="23">
        <v>0.63</v>
      </c>
      <c r="N7" s="23">
        <v>0.65</v>
      </c>
      <c r="O7" s="23">
        <v>0.68</v>
      </c>
      <c r="P7" s="23">
        <v>0.66300000000000003</v>
      </c>
      <c r="Q7" s="23">
        <v>0.65900000000000003</v>
      </c>
      <c r="R7" s="23">
        <v>0.63400000000000001</v>
      </c>
      <c r="S7" s="23">
        <v>0.63800000000000001</v>
      </c>
      <c r="T7" s="23">
        <v>0.67</v>
      </c>
      <c r="U7" s="23">
        <v>0.68799999999999994</v>
      </c>
      <c r="V7" s="23">
        <v>0.6761830012059048</v>
      </c>
      <c r="W7" s="23">
        <v>0.66100000000000003</v>
      </c>
      <c r="X7" s="23">
        <v>0.64700000000000002</v>
      </c>
      <c r="Y7" s="23">
        <v>0.66300000000000003</v>
      </c>
      <c r="Z7" s="23">
        <v>0.59</v>
      </c>
      <c r="AA7" s="23">
        <v>0.68300000000000005</v>
      </c>
      <c r="AB7" s="216">
        <v>0.57299999999999995</v>
      </c>
      <c r="AC7" s="23">
        <v>0.65900000000000003</v>
      </c>
      <c r="AD7" s="23">
        <v>0.626</v>
      </c>
      <c r="AE7" s="23">
        <v>0.63800000000000001</v>
      </c>
      <c r="AF7" s="23">
        <v>0.64800000000000002</v>
      </c>
      <c r="AG7" s="23">
        <v>0.7</v>
      </c>
      <c r="AH7" s="23">
        <v>0.625</v>
      </c>
      <c r="AI7" s="23">
        <v>0.65</v>
      </c>
      <c r="AJ7" s="212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 t="e">
        <v>#N/A</v>
      </c>
    </row>
    <row r="8" spans="1:66">
      <c r="A8" s="30"/>
      <c r="B8" s="19">
        <v>1</v>
      </c>
      <c r="C8" s="9">
        <v>3</v>
      </c>
      <c r="D8" s="215">
        <v>0.65952675611026201</v>
      </c>
      <c r="E8" s="23">
        <v>0.66</v>
      </c>
      <c r="F8" s="23">
        <v>0.65339999999999998</v>
      </c>
      <c r="G8" s="23">
        <v>0.67555362856000012</v>
      </c>
      <c r="H8" s="23">
        <v>0.65800000000000003</v>
      </c>
      <c r="I8" s="23">
        <v>0.61835106399999995</v>
      </c>
      <c r="J8" s="216">
        <v>0.747</v>
      </c>
      <c r="K8" s="23">
        <v>0.64</v>
      </c>
      <c r="L8" s="23">
        <v>0.67100000000000004</v>
      </c>
      <c r="M8" s="23">
        <v>0.63</v>
      </c>
      <c r="N8" s="23">
        <v>0.65</v>
      </c>
      <c r="O8" s="23">
        <v>0.68</v>
      </c>
      <c r="P8" s="23">
        <v>0.67700000000000005</v>
      </c>
      <c r="Q8" s="23">
        <v>0.66300000000000003</v>
      </c>
      <c r="R8" s="23">
        <v>0.64200000000000002</v>
      </c>
      <c r="S8" s="23">
        <v>0.65300000000000002</v>
      </c>
      <c r="T8" s="23">
        <v>0.66100000000000003</v>
      </c>
      <c r="U8" s="23">
        <v>0.67300000000000004</v>
      </c>
      <c r="V8" s="23">
        <v>0.66825000000000001</v>
      </c>
      <c r="W8" s="23">
        <v>0.63300000000000001</v>
      </c>
      <c r="X8" s="23">
        <v>0.65899999999999992</v>
      </c>
      <c r="Y8" s="23">
        <v>0.66300000000000003</v>
      </c>
      <c r="Z8" s="23">
        <v>0.61</v>
      </c>
      <c r="AA8" s="23">
        <v>0.69599999999999995</v>
      </c>
      <c r="AB8" s="216">
        <v>0.63800000000000001</v>
      </c>
      <c r="AC8" s="23">
        <v>0.64200000000000002</v>
      </c>
      <c r="AD8" s="23">
        <v>0.64700000000000002</v>
      </c>
      <c r="AE8" s="23">
        <v>0.63900000000000001</v>
      </c>
      <c r="AF8" s="23">
        <v>0.61199999999999999</v>
      </c>
      <c r="AG8" s="23">
        <v>0.72</v>
      </c>
      <c r="AH8" s="23">
        <v>0.60399999999999998</v>
      </c>
      <c r="AI8" s="23">
        <v>0.65</v>
      </c>
      <c r="AJ8" s="212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0.66035133154551851</v>
      </c>
      <c r="E9" s="23">
        <v>0.65</v>
      </c>
      <c r="F9" s="23">
        <v>0.64349999999999996</v>
      </c>
      <c r="G9" s="23">
        <v>0.66617844500000001</v>
      </c>
      <c r="H9" s="23">
        <v>0.66200000000000003</v>
      </c>
      <c r="I9" s="23">
        <v>0.64774624400000003</v>
      </c>
      <c r="J9" s="216">
        <v>0.73699999999999999</v>
      </c>
      <c r="K9" s="23">
        <v>0.62</v>
      </c>
      <c r="L9" s="23">
        <v>0.66199999999999992</v>
      </c>
      <c r="M9" s="217">
        <v>0.59</v>
      </c>
      <c r="N9" s="23">
        <v>0.66</v>
      </c>
      <c r="O9" s="23">
        <v>0.67400000000000004</v>
      </c>
      <c r="P9" s="23">
        <v>0.66500000000000004</v>
      </c>
      <c r="Q9" s="23">
        <v>0.67400000000000004</v>
      </c>
      <c r="R9" s="23">
        <v>0.63700000000000001</v>
      </c>
      <c r="S9" s="23">
        <v>0.65500000000000003</v>
      </c>
      <c r="T9" s="23">
        <v>0.66300000000000003</v>
      </c>
      <c r="U9" s="23">
        <v>0.66800000000000004</v>
      </c>
      <c r="V9" s="23">
        <v>0.67050149950016658</v>
      </c>
      <c r="W9" s="23">
        <v>0.64600000000000002</v>
      </c>
      <c r="X9" s="23">
        <v>0.66700000000000004</v>
      </c>
      <c r="Y9" s="23">
        <v>0.65900000000000003</v>
      </c>
      <c r="Z9" s="23">
        <v>0.64</v>
      </c>
      <c r="AA9" s="23">
        <v>0.68100000000000005</v>
      </c>
      <c r="AB9" s="216">
        <v>0.59699999999999998</v>
      </c>
      <c r="AC9" s="23">
        <v>0.67100000000000004</v>
      </c>
      <c r="AD9" s="23">
        <v>0.65400000000000003</v>
      </c>
      <c r="AE9" s="23">
        <v>0.626</v>
      </c>
      <c r="AF9" s="217">
        <v>0.57100000000000006</v>
      </c>
      <c r="AG9" s="23">
        <v>0.7</v>
      </c>
      <c r="AH9" s="23">
        <v>0.621</v>
      </c>
      <c r="AI9" s="23">
        <v>0.65</v>
      </c>
      <c r="AJ9" s="212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0.65610245613857332</v>
      </c>
      <c r="BN9" s="28"/>
    </row>
    <row r="10" spans="1:66">
      <c r="A10" s="30"/>
      <c r="B10" s="19">
        <v>1</v>
      </c>
      <c r="C10" s="9">
        <v>5</v>
      </c>
      <c r="D10" s="215">
        <v>0.64527303568128047</v>
      </c>
      <c r="E10" s="23">
        <v>0.65</v>
      </c>
      <c r="F10" s="23">
        <v>0.66300000000000003</v>
      </c>
      <c r="G10" s="23">
        <v>0.66932283159999995</v>
      </c>
      <c r="H10" s="23">
        <v>0.68600000000000005</v>
      </c>
      <c r="I10" s="23">
        <v>0.64753004000000003</v>
      </c>
      <c r="J10" s="216">
        <v>0.73</v>
      </c>
      <c r="K10" s="23">
        <v>0.64</v>
      </c>
      <c r="L10" s="23">
        <v>0.68500000000000005</v>
      </c>
      <c r="M10" s="23">
        <v>0.62</v>
      </c>
      <c r="N10" s="23">
        <v>0.67</v>
      </c>
      <c r="O10" s="23">
        <v>0.65300000000000002</v>
      </c>
      <c r="P10" s="23">
        <v>0.65600000000000003</v>
      </c>
      <c r="Q10" s="23">
        <v>0.67100000000000004</v>
      </c>
      <c r="R10" s="23">
        <v>0.63100000000000001</v>
      </c>
      <c r="S10" s="23">
        <v>0.65100000000000002</v>
      </c>
      <c r="T10" s="23">
        <v>0.68</v>
      </c>
      <c r="U10" s="23">
        <v>0.66700000000000004</v>
      </c>
      <c r="V10" s="23">
        <v>0.67419000000000007</v>
      </c>
      <c r="W10" s="23">
        <v>0.66600000000000004</v>
      </c>
      <c r="X10" s="23">
        <v>0.67199999999999993</v>
      </c>
      <c r="Y10" s="23">
        <v>0.66300000000000003</v>
      </c>
      <c r="Z10" s="23">
        <v>0.62</v>
      </c>
      <c r="AA10" s="23">
        <v>0.7</v>
      </c>
      <c r="AB10" s="216">
        <v>0.60899999999999999</v>
      </c>
      <c r="AC10" s="23">
        <v>0.64700000000000002</v>
      </c>
      <c r="AD10" s="23">
        <v>0.64500000000000002</v>
      </c>
      <c r="AE10" s="23">
        <v>0.63800000000000001</v>
      </c>
      <c r="AF10" s="23">
        <v>0.60599999999999998</v>
      </c>
      <c r="AG10" s="23">
        <v>0.71</v>
      </c>
      <c r="AH10" s="23">
        <v>0.627</v>
      </c>
      <c r="AI10" s="23">
        <v>0.66</v>
      </c>
      <c r="AJ10" s="212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</v>
      </c>
    </row>
    <row r="11" spans="1:66">
      <c r="A11" s="30"/>
      <c r="B11" s="19">
        <v>1</v>
      </c>
      <c r="C11" s="9">
        <v>6</v>
      </c>
      <c r="D11" s="215">
        <v>0.73357050491332798</v>
      </c>
      <c r="E11" s="23">
        <v>0.64</v>
      </c>
      <c r="F11" s="23">
        <v>0.66290000000000004</v>
      </c>
      <c r="G11" s="23">
        <v>0.67763270591999991</v>
      </c>
      <c r="H11" s="23">
        <v>0.67100000000000004</v>
      </c>
      <c r="I11" s="23">
        <v>0.63206919500000003</v>
      </c>
      <c r="J11" s="216">
        <v>0.73899999999999999</v>
      </c>
      <c r="K11" s="23">
        <v>0.64</v>
      </c>
      <c r="L11" s="23">
        <v>0.67500000000000004</v>
      </c>
      <c r="M11" s="23">
        <v>0.63</v>
      </c>
      <c r="N11" s="23">
        <v>0.66</v>
      </c>
      <c r="O11" s="23">
        <v>0.70199999999999996</v>
      </c>
      <c r="P11" s="23">
        <v>0.66400000000000003</v>
      </c>
      <c r="Q11" s="23">
        <v>0.66700000000000004</v>
      </c>
      <c r="R11" s="23">
        <v>0.621</v>
      </c>
      <c r="S11" s="23">
        <v>0.65</v>
      </c>
      <c r="T11" s="23">
        <v>0.67100000000000004</v>
      </c>
      <c r="U11" s="23">
        <v>0.66300000000000003</v>
      </c>
      <c r="V11" s="23">
        <v>0.67819287141905393</v>
      </c>
      <c r="W11" s="23">
        <v>0.66100000000000003</v>
      </c>
      <c r="X11" s="23">
        <v>0.66700000000000004</v>
      </c>
      <c r="Y11" s="23">
        <v>0.66500000000000004</v>
      </c>
      <c r="Z11" s="23">
        <v>0.64</v>
      </c>
      <c r="AA11" s="23">
        <v>0.67</v>
      </c>
      <c r="AB11" s="216">
        <v>0.60399999999999998</v>
      </c>
      <c r="AC11" s="23">
        <v>0.65600000000000003</v>
      </c>
      <c r="AD11" s="23">
        <v>0.63800000000000001</v>
      </c>
      <c r="AE11" s="23">
        <v>0.65200000000000002</v>
      </c>
      <c r="AF11" s="23">
        <v>0.63800000000000001</v>
      </c>
      <c r="AG11" s="23">
        <v>0.72</v>
      </c>
      <c r="AH11" s="23">
        <v>0.64900000000000002</v>
      </c>
      <c r="AI11" s="23">
        <v>0.66</v>
      </c>
      <c r="AJ11" s="212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0.68475737119929247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12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0.66599284368137068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12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0.678065070944044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12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0.6778242285904339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12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0.64951331838794857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12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0.61329383519835101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12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0.68718961864340777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12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0.68630508891946407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12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0.67162090431474453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12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0.65180363781797446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12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0.71206549960432242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12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0.68384123335179126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12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0.67222255895843053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12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0.66924199823922037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12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267</v>
      </c>
      <c r="C26" s="12"/>
      <c r="D26" s="218">
        <v>0.67167346001972517</v>
      </c>
      <c r="E26" s="218">
        <v>0.66333333333333333</v>
      </c>
      <c r="F26" s="218">
        <v>0.65823333333333334</v>
      </c>
      <c r="G26" s="218">
        <v>0.67374285399777767</v>
      </c>
      <c r="H26" s="218">
        <v>0.66633333333333333</v>
      </c>
      <c r="I26" s="218">
        <v>0.6435004786666666</v>
      </c>
      <c r="J26" s="218">
        <v>0.73416666666666675</v>
      </c>
      <c r="K26" s="218">
        <v>0.63666666666666671</v>
      </c>
      <c r="L26" s="218">
        <v>0.67416666666666669</v>
      </c>
      <c r="M26" s="218">
        <v>0.6216666666666667</v>
      </c>
      <c r="N26" s="218">
        <v>0.65833333333333333</v>
      </c>
      <c r="O26" s="218">
        <v>0.67566666666666675</v>
      </c>
      <c r="P26" s="218">
        <v>0.66366666666666674</v>
      </c>
      <c r="Q26" s="218">
        <v>0.66616666666666668</v>
      </c>
      <c r="R26" s="218">
        <v>0.63366666666666671</v>
      </c>
      <c r="S26" s="218">
        <v>0.65049999999999997</v>
      </c>
      <c r="T26" s="218">
        <v>0.67233333333333334</v>
      </c>
      <c r="U26" s="218">
        <v>0.67233333333333345</v>
      </c>
      <c r="V26" s="218">
        <v>0.67259456202085433</v>
      </c>
      <c r="W26" s="218">
        <v>0.65066666666666662</v>
      </c>
      <c r="X26" s="218">
        <v>0.66049999999999986</v>
      </c>
      <c r="Y26" s="218">
        <v>0.66266666666666663</v>
      </c>
      <c r="Z26" s="218">
        <v>0.60833333333333339</v>
      </c>
      <c r="AA26" s="218">
        <v>0.68533333333333335</v>
      </c>
      <c r="AB26" s="218">
        <v>0.60066666666666668</v>
      </c>
      <c r="AC26" s="218">
        <v>0.65416666666666667</v>
      </c>
      <c r="AD26" s="218">
        <v>0.64083333333333337</v>
      </c>
      <c r="AE26" s="218">
        <v>0.64183333333333337</v>
      </c>
      <c r="AF26" s="218">
        <v>0.6196666666666667</v>
      </c>
      <c r="AG26" s="218">
        <v>0.70833333333333337</v>
      </c>
      <c r="AH26" s="218">
        <v>0.62766666666666671</v>
      </c>
      <c r="AI26" s="218">
        <v>0.65166666666666673</v>
      </c>
      <c r="AJ26" s="212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268</v>
      </c>
      <c r="C27" s="29"/>
      <c r="D27" s="23">
        <v>0.67192173163658753</v>
      </c>
      <c r="E27" s="23">
        <v>0.65</v>
      </c>
      <c r="F27" s="23">
        <v>0.66295000000000004</v>
      </c>
      <c r="G27" s="23">
        <v>0.67598555580000008</v>
      </c>
      <c r="H27" s="23">
        <v>0.66650000000000009</v>
      </c>
      <c r="I27" s="23">
        <v>0.64763814200000003</v>
      </c>
      <c r="J27" s="23">
        <v>0.73350000000000004</v>
      </c>
      <c r="K27" s="23">
        <v>0.64</v>
      </c>
      <c r="L27" s="23">
        <v>0.67300000000000004</v>
      </c>
      <c r="M27" s="23">
        <v>0.63</v>
      </c>
      <c r="N27" s="23">
        <v>0.66</v>
      </c>
      <c r="O27" s="23">
        <v>0.67700000000000005</v>
      </c>
      <c r="P27" s="23">
        <v>0.66349999999999998</v>
      </c>
      <c r="Q27" s="23">
        <v>0.66500000000000004</v>
      </c>
      <c r="R27" s="23">
        <v>0.63549999999999995</v>
      </c>
      <c r="S27" s="23">
        <v>0.65200000000000002</v>
      </c>
      <c r="T27" s="23">
        <v>0.6705000000000001</v>
      </c>
      <c r="U27" s="23">
        <v>0.6705000000000001</v>
      </c>
      <c r="V27" s="23">
        <v>0.67234574975008332</v>
      </c>
      <c r="W27" s="23">
        <v>0.65349999999999997</v>
      </c>
      <c r="X27" s="23">
        <v>0.66300000000000003</v>
      </c>
      <c r="Y27" s="23">
        <v>0.66300000000000003</v>
      </c>
      <c r="Z27" s="23">
        <v>0.61499999999999999</v>
      </c>
      <c r="AA27" s="23">
        <v>0.68250000000000011</v>
      </c>
      <c r="AB27" s="23">
        <v>0.60050000000000003</v>
      </c>
      <c r="AC27" s="23">
        <v>0.65300000000000002</v>
      </c>
      <c r="AD27" s="23">
        <v>0.64149999999999996</v>
      </c>
      <c r="AE27" s="23">
        <v>0.63850000000000007</v>
      </c>
      <c r="AF27" s="23">
        <v>0.625</v>
      </c>
      <c r="AG27" s="23">
        <v>0.70499999999999996</v>
      </c>
      <c r="AH27" s="23">
        <v>0.626</v>
      </c>
      <c r="AI27" s="23">
        <v>0.65</v>
      </c>
      <c r="AJ27" s="212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269</v>
      </c>
      <c r="C28" s="29"/>
      <c r="D28" s="23">
        <v>2.5412577720651672E-2</v>
      </c>
      <c r="E28" s="23">
        <v>3.8297084310253512E-2</v>
      </c>
      <c r="F28" s="23">
        <v>8.2008942601808424E-3</v>
      </c>
      <c r="G28" s="23">
        <v>4.8030516328807973E-3</v>
      </c>
      <c r="H28" s="23">
        <v>1.9314933773292294E-2</v>
      </c>
      <c r="I28" s="23">
        <v>1.5479356092455872E-2</v>
      </c>
      <c r="J28" s="23">
        <v>8.3286653592677621E-3</v>
      </c>
      <c r="K28" s="23">
        <v>8.1649658092772665E-3</v>
      </c>
      <c r="L28" s="23">
        <v>9.064583093924803E-3</v>
      </c>
      <c r="M28" s="23">
        <v>1.6020819787597236E-2</v>
      </c>
      <c r="N28" s="23">
        <v>7.5277265270908165E-3</v>
      </c>
      <c r="O28" s="23">
        <v>1.6500505042775688E-2</v>
      </c>
      <c r="P28" s="23">
        <v>7.5277265270908165E-3</v>
      </c>
      <c r="Q28" s="23">
        <v>5.6005952064639274E-3</v>
      </c>
      <c r="R28" s="23">
        <v>7.201851613763419E-3</v>
      </c>
      <c r="S28" s="23">
        <v>6.5345237010818224E-3</v>
      </c>
      <c r="T28" s="23">
        <v>1.0576703960434277E-2</v>
      </c>
      <c r="U28" s="23">
        <v>8.8015150211009762E-3</v>
      </c>
      <c r="V28" s="23">
        <v>4.2165088703733228E-3</v>
      </c>
      <c r="W28" s="23">
        <v>1.3923601066773891E-2</v>
      </c>
      <c r="X28" s="23">
        <v>9.9146356463563345E-3</v>
      </c>
      <c r="Y28" s="23">
        <v>1.9663841605003516E-3</v>
      </c>
      <c r="Z28" s="23">
        <v>3.4302575219167818E-2</v>
      </c>
      <c r="AA28" s="23">
        <v>1.0948363652467237E-2</v>
      </c>
      <c r="AB28" s="23">
        <v>2.265097496062074E-2</v>
      </c>
      <c r="AC28" s="23">
        <v>1.0264826674945216E-2</v>
      </c>
      <c r="AD28" s="23">
        <v>9.9079092984679078E-3</v>
      </c>
      <c r="AE28" s="23">
        <v>1.1426577206962149E-2</v>
      </c>
      <c r="AF28" s="23">
        <v>2.9316661929125999E-2</v>
      </c>
      <c r="AG28" s="23">
        <v>9.8319208025017604E-3</v>
      </c>
      <c r="AH28" s="23">
        <v>1.5616230872610304E-2</v>
      </c>
      <c r="AI28" s="23">
        <v>7.5277265270908165E-3</v>
      </c>
      <c r="AJ28" s="212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3.78347206392603E-2</v>
      </c>
      <c r="E29" s="13">
        <v>5.7734297955156048E-2</v>
      </c>
      <c r="F29" s="13">
        <v>1.2458947070715818E-2</v>
      </c>
      <c r="G29" s="13">
        <v>7.1289092038320009E-3</v>
      </c>
      <c r="H29" s="13">
        <v>2.8986894106991939E-2</v>
      </c>
      <c r="I29" s="13">
        <v>2.4054925529393714E-2</v>
      </c>
      <c r="J29" s="13">
        <v>1.1344379603996951E-2</v>
      </c>
      <c r="K29" s="13">
        <v>1.2824553627137067E-2</v>
      </c>
      <c r="L29" s="13">
        <v>1.3445611511384133E-2</v>
      </c>
      <c r="M29" s="13">
        <v>2.5770755690504937E-2</v>
      </c>
      <c r="N29" s="13">
        <v>1.1434521306973392E-2</v>
      </c>
      <c r="O29" s="13">
        <v>2.4421073077615717E-2</v>
      </c>
      <c r="P29" s="13">
        <v>1.1342631632984655E-2</v>
      </c>
      <c r="Q29" s="13">
        <v>8.4071982083521544E-3</v>
      </c>
      <c r="R29" s="13">
        <v>1.1365362883372044E-2</v>
      </c>
      <c r="S29" s="13">
        <v>1.0045386166151919E-2</v>
      </c>
      <c r="T29" s="13">
        <v>1.5731339554438686E-2</v>
      </c>
      <c r="U29" s="13">
        <v>1.3090999039813051E-2</v>
      </c>
      <c r="V29" s="13">
        <v>6.2690201623167253E-3</v>
      </c>
      <c r="W29" s="13">
        <v>2.1398977049345121E-2</v>
      </c>
      <c r="X29" s="13">
        <v>1.5010803400993696E-2</v>
      </c>
      <c r="Y29" s="13">
        <v>2.9673805238938909E-3</v>
      </c>
      <c r="Z29" s="13">
        <v>5.6387794880823808E-2</v>
      </c>
      <c r="AA29" s="13">
        <v>1.597523879251056E-2</v>
      </c>
      <c r="AB29" s="13">
        <v>3.7709725239657169E-2</v>
      </c>
      <c r="AC29" s="13">
        <v>1.5691454789725171E-2</v>
      </c>
      <c r="AD29" s="13">
        <v>1.546097679864953E-2</v>
      </c>
      <c r="AE29" s="13">
        <v>1.7803028626791194E-2</v>
      </c>
      <c r="AF29" s="13">
        <v>4.7310374280461531E-2</v>
      </c>
      <c r="AG29" s="13">
        <v>1.3880358780002485E-2</v>
      </c>
      <c r="AH29" s="13">
        <v>2.4879815516638825E-2</v>
      </c>
      <c r="AI29" s="13">
        <v>1.1551498507044729E-2</v>
      </c>
      <c r="AJ29" s="157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2.37325797754111E-2</v>
      </c>
      <c r="E30" s="13">
        <v>1.1020957362843253E-2</v>
      </c>
      <c r="F30" s="13">
        <v>3.2477811579934013E-3</v>
      </c>
      <c r="G30" s="13">
        <v>2.6886651153579244E-2</v>
      </c>
      <c r="H30" s="13">
        <v>1.5593413953931545E-2</v>
      </c>
      <c r="I30" s="13">
        <v>-1.9207331650721748E-2</v>
      </c>
      <c r="J30" s="13">
        <v>0.11898173798576006</v>
      </c>
      <c r="K30" s="13">
        <v>-2.962310122460754E-2</v>
      </c>
      <c r="L30" s="13">
        <v>2.7532606163995332E-2</v>
      </c>
      <c r="M30" s="13">
        <v>-5.2485384180048777E-2</v>
      </c>
      <c r="N30" s="13">
        <v>3.4001963776961741E-3</v>
      </c>
      <c r="O30" s="13">
        <v>2.9818834459539589E-2</v>
      </c>
      <c r="P30" s="13">
        <v>1.1529008095186644E-2</v>
      </c>
      <c r="Q30" s="13">
        <v>1.5339388587759961E-2</v>
      </c>
      <c r="R30" s="13">
        <v>-3.4195557815695832E-2</v>
      </c>
      <c r="S30" s="13">
        <v>-8.5389958323675019E-3</v>
      </c>
      <c r="T30" s="13">
        <v>2.4738327136108129E-2</v>
      </c>
      <c r="U30" s="13">
        <v>2.4738327136108129E-2</v>
      </c>
      <c r="V30" s="13">
        <v>2.5136479414120227E-2</v>
      </c>
      <c r="W30" s="13">
        <v>-8.2849704661959178E-3</v>
      </c>
      <c r="X30" s="13">
        <v>6.7025261379265455E-3</v>
      </c>
      <c r="Y30" s="13">
        <v>1.0004855898156917E-2</v>
      </c>
      <c r="Z30" s="13">
        <v>-7.2807413473774174E-2</v>
      </c>
      <c r="AA30" s="13">
        <v>4.4552305697490358E-2</v>
      </c>
      <c r="AB30" s="13">
        <v>-8.4492580317666488E-2</v>
      </c>
      <c r="AC30" s="13">
        <v>-2.9504377765928735E-3</v>
      </c>
      <c r="AD30" s="13">
        <v>-2.3272467070318381E-2</v>
      </c>
      <c r="AE30" s="13">
        <v>-2.1748314873288987E-2</v>
      </c>
      <c r="AF30" s="13">
        <v>-5.5533688574107565E-2</v>
      </c>
      <c r="AG30" s="13">
        <v>7.9607806229166966E-2</v>
      </c>
      <c r="AH30" s="13">
        <v>-4.3340470997872305E-2</v>
      </c>
      <c r="AI30" s="13">
        <v>-6.7608182691664132E-3</v>
      </c>
      <c r="AJ30" s="157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0.23</v>
      </c>
      <c r="F31" s="45">
        <v>0</v>
      </c>
      <c r="G31" s="45">
        <v>0.7</v>
      </c>
      <c r="H31" s="45">
        <v>0.36</v>
      </c>
      <c r="I31" s="45">
        <v>0.67</v>
      </c>
      <c r="J31" s="45">
        <v>3.45</v>
      </c>
      <c r="K31" s="45">
        <v>0.98</v>
      </c>
      <c r="L31" s="45">
        <v>0.72</v>
      </c>
      <c r="M31" s="45">
        <v>1.67</v>
      </c>
      <c r="N31" s="45">
        <v>0</v>
      </c>
      <c r="O31" s="45">
        <v>0.79</v>
      </c>
      <c r="P31" s="45">
        <v>0.24</v>
      </c>
      <c r="Q31" s="45">
        <v>0.36</v>
      </c>
      <c r="R31" s="45">
        <v>1.1200000000000001</v>
      </c>
      <c r="S31" s="45">
        <v>0.36</v>
      </c>
      <c r="T31" s="45">
        <v>0.64</v>
      </c>
      <c r="U31" s="45">
        <v>0.64</v>
      </c>
      <c r="V31" s="45">
        <v>0.65</v>
      </c>
      <c r="W31" s="45">
        <v>0.35</v>
      </c>
      <c r="X31" s="45">
        <v>0.1</v>
      </c>
      <c r="Y31" s="45">
        <v>0.2</v>
      </c>
      <c r="Z31" s="45">
        <v>2.27</v>
      </c>
      <c r="AA31" s="45">
        <v>1.23</v>
      </c>
      <c r="AB31" s="45">
        <v>2.62</v>
      </c>
      <c r="AC31" s="45">
        <v>0.19</v>
      </c>
      <c r="AD31" s="45">
        <v>0.8</v>
      </c>
      <c r="AE31" s="45">
        <v>0.75</v>
      </c>
      <c r="AF31" s="45">
        <v>1.76</v>
      </c>
      <c r="AG31" s="45">
        <v>2.27</v>
      </c>
      <c r="AH31" s="45">
        <v>1.39</v>
      </c>
      <c r="AI31" s="45">
        <v>0.3</v>
      </c>
      <c r="AJ31" s="157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AI25">
    <cfRule type="expression" dxfId="34" priority="3">
      <formula>AND($B6&lt;&gt;$B5,NOT(ISBLANK(INDIRECT(Anlyt_LabRefThisCol))))</formula>
    </cfRule>
  </conditionalFormatting>
  <conditionalFormatting sqref="C2:AI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233F-0FFE-4AB1-B71F-798B4E7E009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498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4" t="s">
        <v>229</v>
      </c>
      <c r="E3" s="155" t="s">
        <v>273</v>
      </c>
      <c r="F3" s="156" t="s">
        <v>274</v>
      </c>
      <c r="G3" s="156" t="s">
        <v>275</v>
      </c>
      <c r="H3" s="156" t="s">
        <v>276</v>
      </c>
      <c r="I3" s="156" t="s">
        <v>277</v>
      </c>
      <c r="J3" s="156" t="s">
        <v>278</v>
      </c>
      <c r="K3" s="156" t="s">
        <v>279</v>
      </c>
      <c r="L3" s="156" t="s">
        <v>280</v>
      </c>
      <c r="M3" s="156" t="s">
        <v>281</v>
      </c>
      <c r="N3" s="156" t="s">
        <v>282</v>
      </c>
      <c r="O3" s="156" t="s">
        <v>283</v>
      </c>
      <c r="P3" s="156" t="s">
        <v>284</v>
      </c>
      <c r="Q3" s="156" t="s">
        <v>285</v>
      </c>
      <c r="R3" s="156" t="s">
        <v>286</v>
      </c>
      <c r="S3" s="156" t="s">
        <v>287</v>
      </c>
      <c r="T3" s="15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5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0.68243591548648452</v>
      </c>
      <c r="E6" s="210">
        <v>0.69899999999999995</v>
      </c>
      <c r="F6" s="210">
        <v>0.66100000000000003</v>
      </c>
      <c r="G6" s="210">
        <v>0.747</v>
      </c>
      <c r="H6" s="210">
        <v>0.67400000000000004</v>
      </c>
      <c r="I6" s="210">
        <v>0.66200000000000003</v>
      </c>
      <c r="J6" s="210">
        <v>0.68500000000000005</v>
      </c>
      <c r="K6" s="210">
        <v>0.69</v>
      </c>
      <c r="L6" s="210">
        <v>0.71299999999999997</v>
      </c>
      <c r="M6" s="210">
        <v>0.68</v>
      </c>
      <c r="N6" s="210">
        <v>0.73</v>
      </c>
      <c r="O6" s="210">
        <v>0.65</v>
      </c>
      <c r="P6" s="209">
        <v>0.53</v>
      </c>
      <c r="Q6" s="210">
        <v>0.65</v>
      </c>
      <c r="R6" s="210">
        <v>0.66</v>
      </c>
      <c r="S6" s="210">
        <v>0.71899999999999997</v>
      </c>
      <c r="T6" s="212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0.64857444880683202</v>
      </c>
      <c r="E7" s="23">
        <v>0.68200000000000005</v>
      </c>
      <c r="F7" s="23">
        <v>0.65900000000000003</v>
      </c>
      <c r="G7" s="23">
        <v>0.71199999999999997</v>
      </c>
      <c r="H7" s="23">
        <v>0.68</v>
      </c>
      <c r="I7" s="23">
        <v>0.66400000000000003</v>
      </c>
      <c r="J7" s="23">
        <v>0.66</v>
      </c>
      <c r="K7" s="23">
        <v>0.66900000000000004</v>
      </c>
      <c r="L7" s="23">
        <v>0.59399999999999997</v>
      </c>
      <c r="M7" s="23">
        <v>0.66</v>
      </c>
      <c r="N7" s="23">
        <v>0.71</v>
      </c>
      <c r="O7" s="23">
        <v>0.63</v>
      </c>
      <c r="P7" s="23">
        <v>0.66</v>
      </c>
      <c r="Q7" s="23">
        <v>0.64</v>
      </c>
      <c r="R7" s="23">
        <v>0.65600000000000003</v>
      </c>
      <c r="S7" s="23">
        <v>0.68300000000000005</v>
      </c>
      <c r="T7" s="212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 t="e">
        <v>#N/A</v>
      </c>
    </row>
    <row r="8" spans="1:66">
      <c r="A8" s="30"/>
      <c r="B8" s="19">
        <v>1</v>
      </c>
      <c r="C8" s="9">
        <v>3</v>
      </c>
      <c r="D8" s="215">
        <v>0.65952675611026201</v>
      </c>
      <c r="E8" s="23">
        <v>0.77600000000000002</v>
      </c>
      <c r="F8" s="23">
        <v>0.72299999999999998</v>
      </c>
      <c r="G8" s="23">
        <v>0.66</v>
      </c>
      <c r="H8" s="23">
        <v>0.67100000000000004</v>
      </c>
      <c r="I8" s="23">
        <v>0.64100000000000001</v>
      </c>
      <c r="J8" s="23">
        <v>0.65100000000000002</v>
      </c>
      <c r="K8" s="23">
        <v>0.63100000000000001</v>
      </c>
      <c r="L8" s="23">
        <v>0.66400000000000003</v>
      </c>
      <c r="M8" s="23">
        <v>0.69</v>
      </c>
      <c r="N8" s="23">
        <v>0.66</v>
      </c>
      <c r="O8" s="23">
        <v>0.7</v>
      </c>
      <c r="P8" s="23">
        <v>0.69</v>
      </c>
      <c r="Q8" s="23">
        <v>0.64</v>
      </c>
      <c r="R8" s="23">
        <v>0.68700000000000006</v>
      </c>
      <c r="S8" s="23">
        <v>0.71499999999999997</v>
      </c>
      <c r="T8" s="212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0.66035133154551851</v>
      </c>
      <c r="E9" s="23">
        <v>0.74099999999999999</v>
      </c>
      <c r="F9" s="23">
        <v>0.67800000000000005</v>
      </c>
      <c r="G9" s="23">
        <v>0.67800000000000005</v>
      </c>
      <c r="H9" s="23">
        <v>0.68899999999999995</v>
      </c>
      <c r="I9" s="23">
        <v>0.67500000000000004</v>
      </c>
      <c r="J9" s="23">
        <v>0.623</v>
      </c>
      <c r="K9" s="23">
        <v>0.64300000000000002</v>
      </c>
      <c r="L9" s="23">
        <v>0.64500000000000002</v>
      </c>
      <c r="M9" s="23">
        <v>0.68</v>
      </c>
      <c r="N9" s="23">
        <v>0.68</v>
      </c>
      <c r="O9" s="23">
        <v>0.66</v>
      </c>
      <c r="P9" s="23">
        <v>0.71</v>
      </c>
      <c r="Q9" s="23">
        <v>0.69</v>
      </c>
      <c r="R9" s="23">
        <v>0.69</v>
      </c>
      <c r="S9" s="23">
        <v>0.68</v>
      </c>
      <c r="T9" s="212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0.6694444444444444</v>
      </c>
      <c r="BN9" s="28"/>
    </row>
    <row r="10" spans="1:66">
      <c r="A10" s="30"/>
      <c r="B10" s="19">
        <v>1</v>
      </c>
      <c r="C10" s="9">
        <v>5</v>
      </c>
      <c r="D10" s="215">
        <v>0.64527303568128047</v>
      </c>
      <c r="E10" s="23">
        <v>0.58699999999999997</v>
      </c>
      <c r="F10" s="23">
        <v>0.66300000000000003</v>
      </c>
      <c r="G10" s="23">
        <v>0.63200000000000001</v>
      </c>
      <c r="H10" s="23">
        <v>0.68500000000000005</v>
      </c>
      <c r="I10" s="23">
        <v>0.625</v>
      </c>
      <c r="J10" s="23">
        <v>0.63800000000000001</v>
      </c>
      <c r="K10" s="23">
        <v>0.629</v>
      </c>
      <c r="L10" s="23">
        <v>0.66200000000000003</v>
      </c>
      <c r="M10" s="23">
        <v>0.66</v>
      </c>
      <c r="N10" s="23">
        <v>0.74</v>
      </c>
      <c r="O10" s="23">
        <v>0.63</v>
      </c>
      <c r="P10" s="23">
        <v>0.68</v>
      </c>
      <c r="Q10" s="23">
        <v>0.65</v>
      </c>
      <c r="R10" s="23">
        <v>0.65200000000000002</v>
      </c>
      <c r="S10" s="23">
        <v>0.67900000000000005</v>
      </c>
      <c r="T10" s="212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9</v>
      </c>
    </row>
    <row r="11" spans="1:66">
      <c r="A11" s="30"/>
      <c r="B11" s="19">
        <v>1</v>
      </c>
      <c r="C11" s="9">
        <v>6</v>
      </c>
      <c r="D11" s="215">
        <v>0.73357050491332798</v>
      </c>
      <c r="E11" s="23">
        <v>0.57899999999999996</v>
      </c>
      <c r="F11" s="23">
        <v>0.71499999999999997</v>
      </c>
      <c r="G11" s="23">
        <v>0.64800000000000002</v>
      </c>
      <c r="H11" s="23">
        <v>0.66900000000000004</v>
      </c>
      <c r="I11" s="23">
        <v>0.67800000000000005</v>
      </c>
      <c r="J11" s="23">
        <v>0.64200000000000002</v>
      </c>
      <c r="K11" s="23">
        <v>0.629</v>
      </c>
      <c r="L11" s="23">
        <v>0.63200000000000001</v>
      </c>
      <c r="M11" s="23">
        <v>0.62</v>
      </c>
      <c r="N11" s="23">
        <v>0.67</v>
      </c>
      <c r="O11" s="23">
        <v>0.56999999999999995</v>
      </c>
      <c r="P11" s="23">
        <v>0.68</v>
      </c>
      <c r="Q11" s="23">
        <v>0.7</v>
      </c>
      <c r="R11" s="23">
        <v>0.64900000000000002</v>
      </c>
      <c r="S11" s="23">
        <v>0.73299999999999998</v>
      </c>
      <c r="T11" s="212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0.68475737119929247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12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0.66599284368137068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12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0.678065070944044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12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0.6778242285904339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12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0.64951331838794857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12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0.61329383519835101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12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0.68718961864340777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12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0.68630508891946407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12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0.67162090431474453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12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0.65180363781797446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12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0.71206549960432242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12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0.68384123335179126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12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0.67222255895843053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12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0.66924199823922037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12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267</v>
      </c>
      <c r="C26" s="12"/>
      <c r="D26" s="218">
        <v>0.67167346001972517</v>
      </c>
      <c r="E26" s="218">
        <v>0.67733333333333334</v>
      </c>
      <c r="F26" s="218">
        <v>0.6831666666666667</v>
      </c>
      <c r="G26" s="218">
        <v>0.67949999999999999</v>
      </c>
      <c r="H26" s="218">
        <v>0.67800000000000005</v>
      </c>
      <c r="I26" s="218">
        <v>0.65750000000000008</v>
      </c>
      <c r="J26" s="218">
        <v>0.64983333333333337</v>
      </c>
      <c r="K26" s="218">
        <v>0.64849999999999997</v>
      </c>
      <c r="L26" s="218">
        <v>0.65166666666666673</v>
      </c>
      <c r="M26" s="218">
        <v>0.66500000000000015</v>
      </c>
      <c r="N26" s="218">
        <v>0.69833333333333336</v>
      </c>
      <c r="O26" s="218">
        <v>0.64</v>
      </c>
      <c r="P26" s="218">
        <v>0.65833333333333333</v>
      </c>
      <c r="Q26" s="218">
        <v>0.66166666666666663</v>
      </c>
      <c r="R26" s="218">
        <v>0.66566666666666674</v>
      </c>
      <c r="S26" s="218">
        <v>0.7014999999999999</v>
      </c>
      <c r="T26" s="212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268</v>
      </c>
      <c r="C27" s="29"/>
      <c r="D27" s="23">
        <v>0.67192173163658753</v>
      </c>
      <c r="E27" s="23">
        <v>0.6905</v>
      </c>
      <c r="F27" s="23">
        <v>0.6705000000000001</v>
      </c>
      <c r="G27" s="23">
        <v>0.66900000000000004</v>
      </c>
      <c r="H27" s="23">
        <v>0.67700000000000005</v>
      </c>
      <c r="I27" s="23">
        <v>0.66300000000000003</v>
      </c>
      <c r="J27" s="23">
        <v>0.64650000000000007</v>
      </c>
      <c r="K27" s="23">
        <v>0.63700000000000001</v>
      </c>
      <c r="L27" s="23">
        <v>0.65349999999999997</v>
      </c>
      <c r="M27" s="23">
        <v>0.67</v>
      </c>
      <c r="N27" s="23">
        <v>0.69500000000000006</v>
      </c>
      <c r="O27" s="23">
        <v>0.64</v>
      </c>
      <c r="P27" s="23">
        <v>0.68</v>
      </c>
      <c r="Q27" s="23">
        <v>0.65</v>
      </c>
      <c r="R27" s="23">
        <v>0.65800000000000003</v>
      </c>
      <c r="S27" s="23">
        <v>0.69900000000000007</v>
      </c>
      <c r="T27" s="212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269</v>
      </c>
      <c r="C28" s="29"/>
      <c r="D28" s="23">
        <v>2.5412577720651672E-2</v>
      </c>
      <c r="E28" s="23">
        <v>8.0136550129554618E-2</v>
      </c>
      <c r="F28" s="23">
        <v>2.8666472867561941E-2</v>
      </c>
      <c r="G28" s="23">
        <v>4.2996511486398506E-2</v>
      </c>
      <c r="H28" s="23">
        <v>7.9999999999999776E-3</v>
      </c>
      <c r="I28" s="23">
        <v>2.0579115627256693E-2</v>
      </c>
      <c r="J28" s="23">
        <v>2.1273614330119539E-2</v>
      </c>
      <c r="K28" s="23">
        <v>2.5453879861427796E-2</v>
      </c>
      <c r="L28" s="23">
        <v>3.9439404998892501E-2</v>
      </c>
      <c r="M28" s="23">
        <v>2.5099800796022267E-2</v>
      </c>
      <c r="N28" s="23">
        <v>3.3115957885386085E-2</v>
      </c>
      <c r="O28" s="23">
        <v>4.2895221179054442E-2</v>
      </c>
      <c r="P28" s="23">
        <v>6.4935865795927181E-2</v>
      </c>
      <c r="Q28" s="23">
        <v>2.639444385977217E-2</v>
      </c>
      <c r="R28" s="23">
        <v>1.8096040082478438E-2</v>
      </c>
      <c r="S28" s="23">
        <v>2.3628372775119286E-2</v>
      </c>
      <c r="T28" s="212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3.78347206392603E-2</v>
      </c>
      <c r="E29" s="13">
        <v>0.11831183582119284</v>
      </c>
      <c r="F29" s="13">
        <v>4.1961170335538332E-2</v>
      </c>
      <c r="G29" s="13">
        <v>6.3276690929210455E-2</v>
      </c>
      <c r="H29" s="13">
        <v>1.1799410029498492E-2</v>
      </c>
      <c r="I29" s="13">
        <v>3.1299035174534889E-2</v>
      </c>
      <c r="J29" s="13">
        <v>3.273703154160483E-2</v>
      </c>
      <c r="K29" s="13">
        <v>3.9250393001430683E-2</v>
      </c>
      <c r="L29" s="13">
        <v>6.052082608525703E-2</v>
      </c>
      <c r="M29" s="13">
        <v>3.7744061347401894E-2</v>
      </c>
      <c r="N29" s="13">
        <v>4.7421419406280786E-2</v>
      </c>
      <c r="O29" s="13">
        <v>6.7023783092272568E-2</v>
      </c>
      <c r="P29" s="13">
        <v>9.8636758171028627E-2</v>
      </c>
      <c r="Q29" s="13">
        <v>3.9890847143232502E-2</v>
      </c>
      <c r="R29" s="13">
        <v>2.7184837379787333E-2</v>
      </c>
      <c r="S29" s="13">
        <v>3.3682641161966204E-2</v>
      </c>
      <c r="T29" s="15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3.3296498219961279E-3</v>
      </c>
      <c r="E30" s="13">
        <v>1.1784232365145364E-2</v>
      </c>
      <c r="F30" s="13">
        <v>2.0497925311203424E-2</v>
      </c>
      <c r="G30" s="13">
        <v>1.502074688796684E-2</v>
      </c>
      <c r="H30" s="13">
        <v>1.2780082987551955E-2</v>
      </c>
      <c r="I30" s="13">
        <v>-1.7842323651452108E-2</v>
      </c>
      <c r="J30" s="13">
        <v>-2.929460580912846E-2</v>
      </c>
      <c r="K30" s="13">
        <v>-3.1286307053941864E-2</v>
      </c>
      <c r="L30" s="13">
        <v>-2.6556016597510168E-2</v>
      </c>
      <c r="M30" s="13">
        <v>-6.6390041493773477E-3</v>
      </c>
      <c r="N30" s="13">
        <v>4.3153526970954426E-2</v>
      </c>
      <c r="O30" s="13">
        <v>-4.3983402489626511E-2</v>
      </c>
      <c r="P30" s="13">
        <v>-1.6597510373443924E-2</v>
      </c>
      <c r="Q30" s="13">
        <v>-1.1618257261410747E-2</v>
      </c>
      <c r="R30" s="13">
        <v>-5.6431535269707567E-3</v>
      </c>
      <c r="S30" s="13">
        <v>4.78838174273859E-2</v>
      </c>
      <c r="T30" s="15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0.62</v>
      </c>
      <c r="F31" s="45">
        <v>0.92</v>
      </c>
      <c r="G31" s="45">
        <v>0.73</v>
      </c>
      <c r="H31" s="45">
        <v>0.66</v>
      </c>
      <c r="I31" s="45">
        <v>0.38</v>
      </c>
      <c r="J31" s="45">
        <v>0.77</v>
      </c>
      <c r="K31" s="45">
        <v>0.83</v>
      </c>
      <c r="L31" s="45">
        <v>0.67</v>
      </c>
      <c r="M31" s="45">
        <v>0</v>
      </c>
      <c r="N31" s="45">
        <v>1.69</v>
      </c>
      <c r="O31" s="45">
        <v>1.26</v>
      </c>
      <c r="P31" s="45">
        <v>0.34</v>
      </c>
      <c r="Q31" s="45">
        <v>0.17</v>
      </c>
      <c r="R31" s="45">
        <v>0.03</v>
      </c>
      <c r="S31" s="45">
        <v>1.85</v>
      </c>
      <c r="T31" s="15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S25">
    <cfRule type="expression" dxfId="31" priority="3">
      <formula>AND($B6&lt;&gt;$B5,NOT(ISBLANK(INDIRECT(Anlyt_LabRefThisCol))))</formula>
    </cfRule>
  </conditionalFormatting>
  <conditionalFormatting sqref="C2:S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1CAE-1146-4472-8A9E-91299D27C1CB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499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5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4" t="s">
        <v>229</v>
      </c>
      <c r="E3" s="155" t="s">
        <v>230</v>
      </c>
      <c r="F3" s="156" t="s">
        <v>233</v>
      </c>
      <c r="G3" s="156" t="s">
        <v>236</v>
      </c>
      <c r="H3" s="156" t="s">
        <v>237</v>
      </c>
      <c r="I3" s="156" t="s">
        <v>238</v>
      </c>
      <c r="J3" s="156" t="s">
        <v>239</v>
      </c>
      <c r="K3" s="156" t="s">
        <v>240</v>
      </c>
      <c r="L3" s="156" t="s">
        <v>241</v>
      </c>
      <c r="M3" s="156" t="s">
        <v>242</v>
      </c>
      <c r="N3" s="156" t="s">
        <v>243</v>
      </c>
      <c r="O3" s="156" t="s">
        <v>244</v>
      </c>
      <c r="P3" s="156" t="s">
        <v>245</v>
      </c>
      <c r="Q3" s="156" t="s">
        <v>246</v>
      </c>
      <c r="R3" s="156" t="s">
        <v>247</v>
      </c>
      <c r="S3" s="156" t="s">
        <v>249</v>
      </c>
      <c r="T3" s="156" t="s">
        <v>250</v>
      </c>
      <c r="U3" s="156" t="s">
        <v>251</v>
      </c>
      <c r="V3" s="156" t="s">
        <v>252</v>
      </c>
      <c r="W3" s="156" t="s">
        <v>253</v>
      </c>
      <c r="X3" s="156" t="s">
        <v>254</v>
      </c>
      <c r="Y3" s="156" t="s">
        <v>256</v>
      </c>
      <c r="Z3" s="156" t="s">
        <v>260</v>
      </c>
      <c r="AA3" s="15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289</v>
      </c>
      <c r="F4" s="11" t="s">
        <v>290</v>
      </c>
      <c r="G4" s="11" t="s">
        <v>289</v>
      </c>
      <c r="H4" s="11" t="s">
        <v>290</v>
      </c>
      <c r="I4" s="11" t="s">
        <v>289</v>
      </c>
      <c r="J4" s="11" t="s">
        <v>289</v>
      </c>
      <c r="K4" s="11" t="s">
        <v>289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290</v>
      </c>
      <c r="S4" s="11" t="s">
        <v>290</v>
      </c>
      <c r="T4" s="11" t="s">
        <v>289</v>
      </c>
      <c r="U4" s="11" t="s">
        <v>290</v>
      </c>
      <c r="V4" s="11" t="s">
        <v>290</v>
      </c>
      <c r="W4" s="11" t="s">
        <v>290</v>
      </c>
      <c r="X4" s="11" t="s">
        <v>290</v>
      </c>
      <c r="Y4" s="11" t="s">
        <v>289</v>
      </c>
      <c r="Z4" s="11" t="s">
        <v>289</v>
      </c>
      <c r="AA4" s="15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116</v>
      </c>
      <c r="G5" s="26" t="s">
        <v>264</v>
      </c>
      <c r="H5" s="26" t="s">
        <v>115</v>
      </c>
      <c r="I5" s="26" t="s">
        <v>264</v>
      </c>
      <c r="J5" s="26" t="s">
        <v>115</v>
      </c>
      <c r="K5" s="26" t="s">
        <v>291</v>
      </c>
      <c r="L5" s="26" t="s">
        <v>266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115</v>
      </c>
      <c r="U5" s="26" t="s">
        <v>116</v>
      </c>
      <c r="V5" s="26" t="s">
        <v>266</v>
      </c>
      <c r="W5" s="26" t="s">
        <v>116</v>
      </c>
      <c r="X5" s="26" t="s">
        <v>291</v>
      </c>
      <c r="Y5" s="26" t="s">
        <v>264</v>
      </c>
      <c r="Z5" s="26" t="s">
        <v>115</v>
      </c>
      <c r="AA5" s="15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0.68243591548648452</v>
      </c>
      <c r="E6" s="210">
        <v>0.65</v>
      </c>
      <c r="F6" s="210">
        <v>0.66300000000000003</v>
      </c>
      <c r="G6" s="210">
        <v>0.64</v>
      </c>
      <c r="H6" s="210">
        <v>0.626</v>
      </c>
      <c r="I6" s="210">
        <v>0.64</v>
      </c>
      <c r="J6" s="210">
        <v>0.64</v>
      </c>
      <c r="K6" s="210">
        <v>0.64</v>
      </c>
      <c r="L6" s="210">
        <v>0.63470000000000004</v>
      </c>
      <c r="M6" s="210">
        <v>0.67100000000000004</v>
      </c>
      <c r="N6" s="210">
        <v>0.60799999999999998</v>
      </c>
      <c r="O6" s="210">
        <v>0.66</v>
      </c>
      <c r="P6" s="210">
        <v>0.70699999999999996</v>
      </c>
      <c r="Q6" s="210">
        <v>0.66400000000000003</v>
      </c>
      <c r="R6" s="210">
        <v>0.66872047137280799</v>
      </c>
      <c r="S6" s="210">
        <v>0.60499999999999998</v>
      </c>
      <c r="T6" s="210">
        <v>0.63</v>
      </c>
      <c r="U6" s="211">
        <v>0.52</v>
      </c>
      <c r="V6" s="210">
        <v>0.64939999999999998</v>
      </c>
      <c r="W6" s="210" t="s">
        <v>292</v>
      </c>
      <c r="X6" s="210">
        <v>0.621</v>
      </c>
      <c r="Y6" s="210">
        <v>0.67300000000000004</v>
      </c>
      <c r="Z6" s="210">
        <v>0.62</v>
      </c>
      <c r="AA6" s="212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0.64857444880683202</v>
      </c>
      <c r="E7" s="23">
        <v>0.61</v>
      </c>
      <c r="F7" s="23">
        <v>0.66700000000000004</v>
      </c>
      <c r="G7" s="23">
        <v>0.6</v>
      </c>
      <c r="H7" s="23">
        <v>0.64100000000000001</v>
      </c>
      <c r="I7" s="23">
        <v>0.64</v>
      </c>
      <c r="J7" s="23">
        <v>0.64</v>
      </c>
      <c r="K7" s="23">
        <v>0.65</v>
      </c>
      <c r="L7" s="23">
        <v>0.60510000000000008</v>
      </c>
      <c r="M7" s="23">
        <v>0.64400000000000002</v>
      </c>
      <c r="N7" s="23">
        <v>0.60099999999999998</v>
      </c>
      <c r="O7" s="23">
        <v>0.64700000000000002</v>
      </c>
      <c r="P7" s="23">
        <v>0.69899999999999995</v>
      </c>
      <c r="Q7" s="23">
        <v>0.66800000000000004</v>
      </c>
      <c r="R7" s="23">
        <v>0.67926087799570001</v>
      </c>
      <c r="S7" s="23">
        <v>0.58799999999999997</v>
      </c>
      <c r="T7" s="23">
        <v>0.63</v>
      </c>
      <c r="U7" s="216">
        <v>0.54</v>
      </c>
      <c r="V7" s="23">
        <v>0.65079999999999993</v>
      </c>
      <c r="W7" s="23" t="s">
        <v>292</v>
      </c>
      <c r="X7" s="23">
        <v>0.59699999999999998</v>
      </c>
      <c r="Y7" s="23">
        <v>0.67259999999999998</v>
      </c>
      <c r="Z7" s="23">
        <v>0.65</v>
      </c>
      <c r="AA7" s="212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 t="e">
        <v>#N/A</v>
      </c>
    </row>
    <row r="8" spans="1:66">
      <c r="A8" s="30"/>
      <c r="B8" s="19">
        <v>1</v>
      </c>
      <c r="C8" s="9">
        <v>3</v>
      </c>
      <c r="D8" s="215">
        <v>0.65952675611026201</v>
      </c>
      <c r="E8" s="23">
        <v>0.59</v>
      </c>
      <c r="F8" s="23">
        <v>0.65</v>
      </c>
      <c r="G8" s="23">
        <v>0.64</v>
      </c>
      <c r="H8" s="23">
        <v>0.62</v>
      </c>
      <c r="I8" s="23">
        <v>0.63</v>
      </c>
      <c r="J8" s="23">
        <v>0.64</v>
      </c>
      <c r="K8" s="23">
        <v>0.68</v>
      </c>
      <c r="L8" s="23">
        <v>0.57100000000000006</v>
      </c>
      <c r="M8" s="23">
        <v>0.64700000000000002</v>
      </c>
      <c r="N8" s="23">
        <v>0.61599999999999999</v>
      </c>
      <c r="O8" s="23">
        <v>0.65700000000000003</v>
      </c>
      <c r="P8" s="23">
        <v>0.70099999999999996</v>
      </c>
      <c r="Q8" s="23">
        <v>0.67700000000000005</v>
      </c>
      <c r="R8" s="23">
        <v>0.68072619443209281</v>
      </c>
      <c r="S8" s="23">
        <v>0.60099999999999998</v>
      </c>
      <c r="T8" s="23">
        <v>0.61</v>
      </c>
      <c r="U8" s="216">
        <v>0.55000000000000004</v>
      </c>
      <c r="V8" s="23">
        <v>0.66970000000000007</v>
      </c>
      <c r="W8" s="23" t="s">
        <v>292</v>
      </c>
      <c r="X8" s="23">
        <v>0.65600000000000003</v>
      </c>
      <c r="Y8" s="23">
        <v>0.67400000000000004</v>
      </c>
      <c r="Z8" s="23">
        <v>0.7</v>
      </c>
      <c r="AA8" s="212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0.66035133154551851</v>
      </c>
      <c r="E9" s="23">
        <v>0.6</v>
      </c>
      <c r="F9" s="23">
        <v>0.65899999999999992</v>
      </c>
      <c r="G9" s="23">
        <v>0.62</v>
      </c>
      <c r="H9" s="23">
        <v>0.64400000000000002</v>
      </c>
      <c r="I9" s="23">
        <v>0.6</v>
      </c>
      <c r="J9" s="23">
        <v>0.64</v>
      </c>
      <c r="K9" s="23">
        <v>0.65</v>
      </c>
      <c r="L9" s="23">
        <v>0.5806</v>
      </c>
      <c r="M9" s="23">
        <v>0.69099999999999995</v>
      </c>
      <c r="N9" s="23">
        <v>0.60499999999999998</v>
      </c>
      <c r="O9" s="23">
        <v>0.65600000000000003</v>
      </c>
      <c r="P9" s="23">
        <v>0.71099999999999997</v>
      </c>
      <c r="Q9" s="23">
        <v>0.65200000000000002</v>
      </c>
      <c r="R9" s="23">
        <v>0.68347851603570009</v>
      </c>
      <c r="S9" s="23">
        <v>0.59799999999999998</v>
      </c>
      <c r="T9" s="23">
        <v>0.63</v>
      </c>
      <c r="U9" s="216">
        <v>0.53</v>
      </c>
      <c r="V9" s="23">
        <v>0.67020000000000002</v>
      </c>
      <c r="W9" s="23" t="s">
        <v>292</v>
      </c>
      <c r="X9" s="23">
        <v>0.61</v>
      </c>
      <c r="Y9" s="23">
        <v>0.66600000000000004</v>
      </c>
      <c r="Z9" s="217">
        <v>0.55000000000000004</v>
      </c>
      <c r="AA9" s="212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0.64066066547633094</v>
      </c>
      <c r="BN9" s="28"/>
    </row>
    <row r="10" spans="1:66">
      <c r="A10" s="30"/>
      <c r="B10" s="19">
        <v>1</v>
      </c>
      <c r="C10" s="9">
        <v>5</v>
      </c>
      <c r="D10" s="215">
        <v>0.64527303568128047</v>
      </c>
      <c r="E10" s="23">
        <v>0.62</v>
      </c>
      <c r="F10" s="23">
        <v>0.65199999999999991</v>
      </c>
      <c r="G10" s="23">
        <v>0.62</v>
      </c>
      <c r="H10" s="23">
        <v>0.63900000000000001</v>
      </c>
      <c r="I10" s="23">
        <v>0.6</v>
      </c>
      <c r="J10" s="23">
        <v>0.65</v>
      </c>
      <c r="K10" s="23">
        <v>0.65</v>
      </c>
      <c r="L10" s="23">
        <v>0.58100000000000007</v>
      </c>
      <c r="M10" s="23">
        <v>0.67300000000000004</v>
      </c>
      <c r="N10" s="23">
        <v>0.61199999999999999</v>
      </c>
      <c r="O10" s="23">
        <v>0.66100000000000003</v>
      </c>
      <c r="P10" s="23">
        <v>0.69899999999999995</v>
      </c>
      <c r="Q10" s="23">
        <v>0.69</v>
      </c>
      <c r="R10" s="23">
        <v>0.66750255598770691</v>
      </c>
      <c r="S10" s="23">
        <v>0.58499999999999996</v>
      </c>
      <c r="T10" s="23">
        <v>0.62</v>
      </c>
      <c r="U10" s="216">
        <v>0.56000000000000005</v>
      </c>
      <c r="V10" s="23">
        <v>0.61949999999999994</v>
      </c>
      <c r="W10" s="23" t="s">
        <v>292</v>
      </c>
      <c r="X10" s="23">
        <v>0.624</v>
      </c>
      <c r="Y10" s="23">
        <v>0.65600000000000003</v>
      </c>
      <c r="Z10" s="23">
        <v>0.66</v>
      </c>
      <c r="AA10" s="212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11</v>
      </c>
    </row>
    <row r="11" spans="1:66">
      <c r="A11" s="30"/>
      <c r="B11" s="19">
        <v>1</v>
      </c>
      <c r="C11" s="9">
        <v>6</v>
      </c>
      <c r="D11" s="215">
        <v>0.73357050491332798</v>
      </c>
      <c r="E11" s="23">
        <v>0.61</v>
      </c>
      <c r="F11" s="23">
        <v>0.65100000000000002</v>
      </c>
      <c r="G11" s="23">
        <v>0.6</v>
      </c>
      <c r="H11" s="23">
        <v>0.58699999999999997</v>
      </c>
      <c r="I11" s="23">
        <v>0.6</v>
      </c>
      <c r="J11" s="23">
        <v>0.65</v>
      </c>
      <c r="K11" s="217">
        <v>0.77</v>
      </c>
      <c r="L11" s="23">
        <v>0.58550000000000002</v>
      </c>
      <c r="M11" s="23">
        <v>0.64900000000000002</v>
      </c>
      <c r="N11" s="23">
        <v>0.60199999999999998</v>
      </c>
      <c r="O11" s="23">
        <v>0.65800000000000003</v>
      </c>
      <c r="P11" s="23">
        <v>0.69899999999999995</v>
      </c>
      <c r="Q11" s="23">
        <v>0.68899999999999995</v>
      </c>
      <c r="R11" s="23">
        <v>0.67309124133570009</v>
      </c>
      <c r="S11" s="23">
        <v>0.59</v>
      </c>
      <c r="T11" s="23">
        <v>0.62</v>
      </c>
      <c r="U11" s="216">
        <v>0.52</v>
      </c>
      <c r="V11" s="23">
        <v>0.63239999999999996</v>
      </c>
      <c r="W11" s="23" t="s">
        <v>292</v>
      </c>
      <c r="X11" s="23">
        <v>0.60399999999999998</v>
      </c>
      <c r="Y11" s="23">
        <v>0.67300000000000004</v>
      </c>
      <c r="Z11" s="23">
        <v>0.65</v>
      </c>
      <c r="AA11" s="212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0.68475737119929247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12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0.66599284368137068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12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0.678065070944044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12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0.6778242285904339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12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0.64951331838794857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12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0.61329383519835101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12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0.68718961864340777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12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0.68630508891946407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12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0.67162090431474453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12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0.65180363781797446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12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0.71206549960432242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12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0.68384123335179126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12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0.67222255895843053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12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0.66924199823922037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12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267</v>
      </c>
      <c r="C26" s="12"/>
      <c r="D26" s="218">
        <v>0.67167346001972517</v>
      </c>
      <c r="E26" s="218">
        <v>0.6133333333333334</v>
      </c>
      <c r="F26" s="218">
        <v>0.65699999999999992</v>
      </c>
      <c r="G26" s="218">
        <v>0.62</v>
      </c>
      <c r="H26" s="218">
        <v>0.62616666666666665</v>
      </c>
      <c r="I26" s="218">
        <v>0.6183333333333334</v>
      </c>
      <c r="J26" s="218">
        <v>0.64333333333333331</v>
      </c>
      <c r="K26" s="218">
        <v>0.67333333333333334</v>
      </c>
      <c r="L26" s="218">
        <v>0.59298333333333342</v>
      </c>
      <c r="M26" s="218">
        <v>0.66249999999999998</v>
      </c>
      <c r="N26" s="218">
        <v>0.60733333333333339</v>
      </c>
      <c r="O26" s="218">
        <v>0.65649999999999997</v>
      </c>
      <c r="P26" s="218">
        <v>0.70266666666666655</v>
      </c>
      <c r="Q26" s="218">
        <v>0.67333333333333334</v>
      </c>
      <c r="R26" s="218">
        <v>0.67546330952661793</v>
      </c>
      <c r="S26" s="218">
        <v>0.59449999999999992</v>
      </c>
      <c r="T26" s="218">
        <v>0.62333333333333341</v>
      </c>
      <c r="U26" s="218">
        <v>0.53666666666666674</v>
      </c>
      <c r="V26" s="218">
        <v>0.64866666666666661</v>
      </c>
      <c r="W26" s="218" t="s">
        <v>754</v>
      </c>
      <c r="X26" s="218">
        <v>0.6186666666666667</v>
      </c>
      <c r="Y26" s="218">
        <v>0.66909999999999992</v>
      </c>
      <c r="Z26" s="218">
        <v>0.63833333333333331</v>
      </c>
      <c r="AA26" s="212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268</v>
      </c>
      <c r="C27" s="29"/>
      <c r="D27" s="23">
        <v>0.67192173163658753</v>
      </c>
      <c r="E27" s="23">
        <v>0.61</v>
      </c>
      <c r="F27" s="23">
        <v>0.65549999999999997</v>
      </c>
      <c r="G27" s="23">
        <v>0.62</v>
      </c>
      <c r="H27" s="23">
        <v>0.63250000000000006</v>
      </c>
      <c r="I27" s="23">
        <v>0.61499999999999999</v>
      </c>
      <c r="J27" s="23">
        <v>0.64</v>
      </c>
      <c r="K27" s="23">
        <v>0.65</v>
      </c>
      <c r="L27" s="23">
        <v>0.58325000000000005</v>
      </c>
      <c r="M27" s="23">
        <v>0.66</v>
      </c>
      <c r="N27" s="23">
        <v>0.60650000000000004</v>
      </c>
      <c r="O27" s="23">
        <v>0.65749999999999997</v>
      </c>
      <c r="P27" s="23">
        <v>0.7</v>
      </c>
      <c r="Q27" s="23">
        <v>0.6725000000000001</v>
      </c>
      <c r="R27" s="23">
        <v>0.67617605966570005</v>
      </c>
      <c r="S27" s="23">
        <v>0.59399999999999997</v>
      </c>
      <c r="T27" s="23">
        <v>0.625</v>
      </c>
      <c r="U27" s="23">
        <v>0.53500000000000003</v>
      </c>
      <c r="V27" s="23">
        <v>0.6500999999999999</v>
      </c>
      <c r="W27" s="23" t="s">
        <v>754</v>
      </c>
      <c r="X27" s="23">
        <v>0.61549999999999994</v>
      </c>
      <c r="Y27" s="23">
        <v>0.67280000000000006</v>
      </c>
      <c r="Z27" s="23">
        <v>0.65</v>
      </c>
      <c r="AA27" s="212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269</v>
      </c>
      <c r="C28" s="29"/>
      <c r="D28" s="23">
        <v>2.5412577720651672E-2</v>
      </c>
      <c r="E28" s="23">
        <v>2.0655911179772911E-2</v>
      </c>
      <c r="F28" s="23">
        <v>7.071067811865491E-3</v>
      </c>
      <c r="G28" s="23">
        <v>1.7888543819998333E-2</v>
      </c>
      <c r="H28" s="23">
        <v>2.1329947648005786E-2</v>
      </c>
      <c r="I28" s="23">
        <v>2.041241452319317E-2</v>
      </c>
      <c r="J28" s="23">
        <v>5.1639777949432268E-3</v>
      </c>
      <c r="K28" s="23">
        <v>4.9261208538429774E-2</v>
      </c>
      <c r="L28" s="23">
        <v>2.3337987631041942E-2</v>
      </c>
      <c r="M28" s="23">
        <v>1.875899784103616E-2</v>
      </c>
      <c r="N28" s="23">
        <v>5.8537737116040565E-3</v>
      </c>
      <c r="O28" s="23">
        <v>5.0099900199501437E-3</v>
      </c>
      <c r="P28" s="23">
        <v>5.1251016250086897E-3</v>
      </c>
      <c r="Q28" s="23">
        <v>1.4881756168768041E-2</v>
      </c>
      <c r="R28" s="23">
        <v>6.6457383332026894E-3</v>
      </c>
      <c r="S28" s="23">
        <v>7.9686887252546201E-3</v>
      </c>
      <c r="T28" s="23">
        <v>8.1649658092772665E-3</v>
      </c>
      <c r="U28" s="23">
        <v>1.6329931618554533E-2</v>
      </c>
      <c r="V28" s="23">
        <v>2.0131931518527185E-2</v>
      </c>
      <c r="W28" s="23" t="s">
        <v>754</v>
      </c>
      <c r="X28" s="23">
        <v>2.0915703829100931E-2</v>
      </c>
      <c r="Y28" s="23">
        <v>7.041306696913577E-3</v>
      </c>
      <c r="Z28" s="23">
        <v>5.0365331992022699E-2</v>
      </c>
      <c r="AA28" s="212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3.78347206392603E-2</v>
      </c>
      <c r="E29" s="13">
        <v>3.3678116053977566E-2</v>
      </c>
      <c r="F29" s="13">
        <v>1.0762660292032713E-2</v>
      </c>
      <c r="G29" s="13">
        <v>2.8852490032255377E-2</v>
      </c>
      <c r="H29" s="13">
        <v>3.4064329488430856E-2</v>
      </c>
      <c r="I29" s="13">
        <v>3.301199114263046E-2</v>
      </c>
      <c r="J29" s="13">
        <v>8.0269084895490568E-3</v>
      </c>
      <c r="K29" s="13">
        <v>7.3160210700638273E-2</v>
      </c>
      <c r="L29" s="13">
        <v>3.9356903169355979E-2</v>
      </c>
      <c r="M29" s="13">
        <v>2.8315468439299867E-2</v>
      </c>
      <c r="N29" s="13">
        <v>9.6384858039583795E-3</v>
      </c>
      <c r="O29" s="13">
        <v>7.6313633205638137E-3</v>
      </c>
      <c r="P29" s="13">
        <v>7.293787891378592E-3</v>
      </c>
      <c r="Q29" s="13">
        <v>2.2101618072427782E-2</v>
      </c>
      <c r="R29" s="13">
        <v>9.8387850819908994E-3</v>
      </c>
      <c r="S29" s="13">
        <v>1.3404018040798353E-2</v>
      </c>
      <c r="T29" s="13">
        <v>1.3098875629856576E-2</v>
      </c>
      <c r="U29" s="13">
        <v>3.0428444009728939E-2</v>
      </c>
      <c r="V29" s="13">
        <v>3.1035865650350238E-2</v>
      </c>
      <c r="W29" s="13" t="s">
        <v>754</v>
      </c>
      <c r="X29" s="13">
        <v>3.3807710930658832E-2</v>
      </c>
      <c r="Y29" s="13">
        <v>1.0523549091187532E-2</v>
      </c>
      <c r="Z29" s="13">
        <v>7.8901303381758797E-2</v>
      </c>
      <c r="AA29" s="15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4.8407520883674504E-2</v>
      </c>
      <c r="E30" s="13">
        <v>-4.2654924229942659E-2</v>
      </c>
      <c r="F30" s="13">
        <v>2.5503882794990496E-2</v>
      </c>
      <c r="G30" s="13">
        <v>-3.2248999493311725E-2</v>
      </c>
      <c r="H30" s="13">
        <v>-2.2623519111928059E-2</v>
      </c>
      <c r="I30" s="13">
        <v>-3.485048067746932E-2</v>
      </c>
      <c r="J30" s="13">
        <v>4.1717370848970425E-3</v>
      </c>
      <c r="K30" s="13">
        <v>5.0998398399736855E-2</v>
      </c>
      <c r="L30" s="13">
        <v>-7.441900948850888E-2</v>
      </c>
      <c r="M30" s="13">
        <v>3.4088770702711324E-2</v>
      </c>
      <c r="N30" s="13">
        <v>-5.2020256492910644E-2</v>
      </c>
      <c r="O30" s="13">
        <v>2.4723438439743228E-2</v>
      </c>
      <c r="P30" s="13">
        <v>9.6784467240913274E-2</v>
      </c>
      <c r="Q30" s="13">
        <v>5.0998398399736855E-2</v>
      </c>
      <c r="R30" s="13">
        <v>5.4323054193456954E-2</v>
      </c>
      <c r="S30" s="13">
        <v>-7.2051661610925577E-2</v>
      </c>
      <c r="T30" s="13">
        <v>-2.7046037124996092E-2</v>
      </c>
      <c r="U30" s="13">
        <v>-0.16232305870119978</v>
      </c>
      <c r="V30" s="13">
        <v>1.2496476874201745E-2</v>
      </c>
      <c r="W30" s="13" t="s">
        <v>754</v>
      </c>
      <c r="X30" s="13">
        <v>-3.4330184440637845E-2</v>
      </c>
      <c r="Y30" s="13">
        <v>4.4390636191975918E-2</v>
      </c>
      <c r="Z30" s="13">
        <v>-3.6327064675762966E-3</v>
      </c>
      <c r="AA30" s="15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0.7</v>
      </c>
      <c r="F31" s="45">
        <v>0.52</v>
      </c>
      <c r="G31" s="45">
        <v>0.51</v>
      </c>
      <c r="H31" s="45">
        <v>0.34</v>
      </c>
      <c r="I31" s="45">
        <v>0.56000000000000005</v>
      </c>
      <c r="J31" s="45">
        <v>0.14000000000000001</v>
      </c>
      <c r="K31" s="45">
        <v>0.98</v>
      </c>
      <c r="L31" s="45">
        <v>1.27</v>
      </c>
      <c r="M31" s="45">
        <v>0.67</v>
      </c>
      <c r="N31" s="45">
        <v>0.86</v>
      </c>
      <c r="O31" s="45">
        <v>0.51</v>
      </c>
      <c r="P31" s="45">
        <v>1.8</v>
      </c>
      <c r="Q31" s="45">
        <v>0.98</v>
      </c>
      <c r="R31" s="45">
        <v>1.04</v>
      </c>
      <c r="S31" s="45">
        <v>1.22</v>
      </c>
      <c r="T31" s="45">
        <v>0.42</v>
      </c>
      <c r="U31" s="45">
        <v>2.84</v>
      </c>
      <c r="V31" s="45">
        <v>0.28999999999999998</v>
      </c>
      <c r="W31" s="45" t="s">
        <v>272</v>
      </c>
      <c r="X31" s="45">
        <v>0.55000000000000004</v>
      </c>
      <c r="Y31" s="45">
        <v>0.86</v>
      </c>
      <c r="Z31" s="45">
        <v>0</v>
      </c>
      <c r="AA31" s="15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Z25">
    <cfRule type="expression" dxfId="28" priority="3">
      <formula>AND($B6&lt;&gt;$B5,NOT(ISBLANK(INDIRECT(Anlyt_LabRefThisCol))))</formula>
    </cfRule>
  </conditionalFormatting>
  <conditionalFormatting sqref="C2:Z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2025-11-13T00:24:08Z</dcterms:modified>
</cp:coreProperties>
</file>