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xl/drawings/drawing16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84-289 Barrick Mali JV JN1762\DataPacks\R2\"/>
    </mc:Choice>
  </mc:AlternateContent>
  <xr:revisionPtr revIDLastSave="0" documentId="8_{FC76C8DE-3883-4B9D-B103-15371CE1C4BA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IRC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3" i="47895"/>
  <c r="J14" i="47895"/>
  <c r="J18" i="47895"/>
  <c r="J11" i="47895"/>
  <c r="J15" i="47895"/>
  <c r="J19" i="47895"/>
  <c r="J4" i="47895"/>
  <c r="J8" i="47895"/>
  <c r="J12" i="47895"/>
  <c r="J16" i="47895"/>
  <c r="J20" i="47895"/>
  <c r="J21" i="47895" l="1"/>
  <c r="J7" i="47895"/>
  <c r="J22" i="47895"/>
  <c r="J10" i="47895"/>
  <c r="J17" i="47895"/>
  <c r="J6" i="47895"/>
  <c r="J13" i="47895"/>
  <c r="J9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D547535-ECA0-4342-B589-D2A9EAF85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27455BB-331F-42DA-960F-4BC3E84ED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0FBD335-DB47-4F09-B21E-A5D4033CA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9B73F0F-5860-4A2B-9C35-232220D0F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F0C25D2-7F5E-42D6-9E3B-06A30EC3B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199FEF5-235D-4B16-8261-102FF3E3A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3FC338C-FC05-46DA-8A1E-8F110402B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D81BA09-5D94-4034-9E8C-537065BCE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7F6F183-5A3E-4AE9-9717-796A5E201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7B3CB22-FFBF-45DD-997A-4EE41EFD4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BC64FA4-1837-490B-BFD6-DFAA26B61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A0F4D78-1D7F-4BA5-BC01-BF6B4447C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48F9321-9E89-4A9D-8979-EC91C393C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FAE3B6F-A12D-4E77-9422-05EA4977E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74BC234-9F2F-42BA-AA68-D6DAB7E67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9C293BF-1ACF-4AEE-BD55-78164E4E8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80B3C03-BA39-48A4-93CD-F77EA8690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ABE99A3-535B-4528-9A2F-CACC3BF6E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506F6B2-E9DA-4AED-872A-266A71430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4FF8CFA-C912-4DE3-A9A2-F9480D4FA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B3A1F7C-FD69-4843-97D2-8EC35E4AA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6D7E539-532B-441F-AE1D-04A5261FA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E7C59C6-3BE6-40F0-BC61-D2E93E6DC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255860E-5A7F-481C-A32E-C61A7589B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87ECD93-4A5B-47A9-865A-271B3334A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1F91B1F7-6440-4317-AF1B-A13CA6D35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920CD22-7AC7-43BB-9D70-CB4B73B8F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38C03EF-2753-4A9A-AAF7-A894E44F7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95F64D2-5C7E-4D7E-9B46-FACE33B94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8D3FDFE-1610-4F9D-A7F7-ACA0FD3C6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A091A1D-906F-457D-B7FD-1F0E2F95E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CF47DFC-FF1B-4093-9AC5-B28EA6FBA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2F31372-58E7-438D-A84A-0FCC34AE0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49488AD-86E6-4BD4-A5A7-58BE1FC8A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DC182A9-8977-4290-8544-52AA5077F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83CFF2C-82A9-4FF3-B83D-8D350F114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25EE97F-6B41-4E6E-AC1B-E9529AC30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8EA2258-947D-4D46-B023-236B71FEA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F7F8497-637E-42E9-AF7D-D7407CD9A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69A09EE-8A68-46C4-925B-748D8665D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A8523FF-90D5-4D13-B12F-397C9DA71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1C383F2-3EF6-40B6-9C5D-E8FF89619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0D0957B-D8FD-4881-A01D-2C1E7BC27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29BBAD7-03D4-4C35-AFED-F398DD032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B691E52-F751-4A66-841C-150EA4A61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B713765-5D0A-4AAB-9799-F1DA271E8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F626DDC-0582-44BA-A9C9-1EC61C455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2FA7BAA5-38C3-4487-9A67-946BFF3D0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5647FD8-77F0-4E67-ADF5-BF8E36FB2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908A75D-0C53-461E-8749-C9B8CA520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C938019-5391-4488-A261-AF9BD5B35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2FCC7FC-72C1-4A7F-91D5-A1DB86426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8A4430A-D10D-4B31-AB3F-0CADB7367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E7342CB-DFAE-4E94-AA65-AEE706F88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B18CA4C-EEA6-41AC-A85D-FB7FF5FA6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2F6AAED-459A-40BF-B083-5C88B4BC6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16A0E54-6875-488E-BA44-89B629BE3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F2C7834-E7D4-43E4-AE71-2F2E2B365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FD817C5-5BBE-455D-8CBE-A53BAD6EA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B8A3FA0-74CC-469C-A003-F2ADF0594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DC37A91-01AD-4C9D-8AF3-0EAF9C4FD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14D3910-0583-4A16-B145-1E7164549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79D7B4F-D9CC-4CDA-920B-075159962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9F528AE-8201-4BB1-B20D-4A924D9C3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DB8C8C5-E66F-4BA2-8286-9F3837E99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2D7FC6C-7025-4011-89BD-80832B262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FA6B55F-E06B-4B3D-81C3-6CC276B04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4C5F061-AE56-41E8-AB8E-6D536F314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E02833F-03E1-4CA6-BBFE-23224B6CD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2D9EA19-9209-4218-AAEF-C9049497F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04667F8-DECC-4749-ABD6-29BF97A1E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180B317-6E45-4441-9973-B1EE2BAC5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B145DE7-A7C3-43A1-8B1B-7D87A797F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937BEEE-6EAE-426C-AD26-85B9BB233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27D2FE1-69FF-4196-875E-9B6990970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09EDD1F-797A-41F5-B9C1-6102AE5D2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D9087C5-F5FC-4F67-9DC4-DD357AD5B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23C3438-3B3C-47F5-8ADC-17552B721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271D91E-B003-4027-B064-88345CA51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5FA2BA8-1E0D-4F0D-96A3-392F42523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0113E1D-5140-4AD4-9B1A-69376FE3A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F0CB7F2-B7AB-4029-8109-2774773F4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15B6788-5436-4D4D-8D7C-980A158BF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7882A69-9FF3-41D6-A63C-8DFC3BF79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5AA4F80-CA4D-42D0-9045-E49BA428F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7A8B208-1528-4E0D-82EC-AE12592E5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135A33B-0BC3-4933-80C7-BB039B35F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FAA323C-E245-43E0-A40A-CEC3019DF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A51B114-CA0D-4277-996D-4F51D7C18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66D0911B-D093-495D-8B2D-99FD40E67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3951E1B-2392-4C08-8595-3300FF8AC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20B831D-DFB1-4C75-81AD-4CEEF7AB3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A1F6413-3D4B-4147-BB18-BD276F8CD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F57D44E-DDE0-4B64-AEAC-D33835D7C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DAB25A2-7F8E-4961-9D3B-A047252E5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73C6ED7-E325-4FBB-9E45-F9411B0CD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935914F-9065-4D80-9010-186C615C4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6A563A2-F19F-4AE0-9188-52B119D66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41BE1F0-A433-4303-899D-7DB63C98D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3D0EC40-EF73-4448-B950-8C832EDB1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03C973C-E1B1-4573-A5C8-5C76549ED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C88AA84-F7D1-4510-9E67-FF8E6081D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1C52078-0926-49DE-817D-C195FF943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D3C4979-E492-42B2-BCC8-1E879C192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45109F8-BD28-481B-9BB0-9F7B89379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27DEAE-1700-471E-8EF8-0836BE803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81E9695-2916-4A4A-8F74-E3C217E12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573BB16-BA3C-4172-A524-7E7AE752C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DE5000B-D227-42AD-B061-FAF8BE61C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5E45EFA-74F5-417D-877C-C1C2F0C43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713BE29-C796-4BBA-A418-91B2E44DF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DEEEA563-4BE1-4BB8-8602-9C5CAD2A9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8C4DDC8D-7F18-4784-A84F-9FFE621F6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414375A-57CA-490A-96D4-B03C02C9B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5086359-C28A-41F8-8F08-4DBD1AC60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4A25D1A8-BB40-4B3E-A696-6E3368DB1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03EC0529-4573-4F37-949C-4FB5D5340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443435F-3D59-43F8-A932-CCF603349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6B9C0B3A-3C6C-4F0C-89F9-782B5D1DD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1214017E-962A-4027-8264-90B1B172C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0C2AABB1-19B6-4C3C-9F4A-C67F3257B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557EDFB-B032-4EE9-BBBB-1FBFC757D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5439416-E01E-46A3-9B09-1C957B889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357EB76-F04D-4807-8F33-63FA6F28C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3C74A622-44A5-4EEF-9787-61D6EBAA0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3D90816E-1FA8-461E-B141-CBB16AC3B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462D72E9-2340-485A-AA90-4ADDD2885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94CF8DCF-1400-4B9A-9D58-9A0E982A9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C1E3DC1C-F34D-4D61-A55B-554883F93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FE6D0C37-901A-4B91-A7B8-679098566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6BB9F6A-B5B4-4189-8D30-934D3F12E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0DB6EBE8-5C8A-4F8D-9741-EE4200DD9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03E42EBE-3AB9-4ED2-9D3D-711026DA1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00D2C9E7-30F8-4B58-8C68-8E8106736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36C77F3E-08D1-45AD-8268-74ADBCD84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7A86A7B8-D5B5-4964-8C7D-A7E8A7593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E66220A4-EE4A-4CB9-AC93-756D6A996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847358FA-809C-4DC9-82AE-1F12B91FC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87156F04-898A-4FFC-9AB7-6386AC720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4B7AF453-B0AE-4237-9A34-79503FDEB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1210C2CF-44F9-42EF-8AB0-2D540F545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786EFD9D-AB9E-4DC0-B118-3F80660EA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8FBC21E9-7F68-446C-A3A2-027AFD61B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24656EE2-795E-4D96-B345-FFD9505F2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6CE6BBD2-994F-4930-AB5E-9F7767921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7ADCD627-FA05-4E7D-9C61-2EE4D2EEA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E820AC40-F8CD-479F-84EB-FBE2FEBA3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8A8C663E-A718-49AC-A6DA-22F7B334B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C0BEEA17-0C3F-41F7-AD52-2A28E8EEC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A3BA6DE2-7BC2-4238-95EB-57EABADF5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E8BD96D-5054-46D4-9C45-AF1EE4F67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1A27E6D9-9825-4E74-AD6A-FC33E14B3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C85F9227-8385-45DD-970F-88E9C05B7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9D35D1C9-4E9C-4A30-AFAD-0DE3CA96C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49897309-5476-4CBB-ADCB-9EF56CE26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4ACD25B2-7C07-4A6E-BEDF-CD10D5C36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11E0096D-E087-4E32-BBC4-99503B2AE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0271334C-3C6A-4972-84FB-F943F16FC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52AC9474-9476-46C3-9152-0AD896459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4E0B17A2-8660-403B-8A94-806B10B16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636E5B0C-BCC6-4631-A352-7217DF7DE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71031A46-FE6C-430A-8145-752957A83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DCC62966-DA33-43D0-B3BE-900F2F4D9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6DB8BA9F-6C74-4796-A26D-CE039A663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DA8E739F-001A-430A-BDBC-19ECD71D8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206C8629-1B3F-4F29-998B-C0ADA25C9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28EC0776-FB7D-4C87-B099-E44E8392E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B853F51-89E2-4AED-A0EC-86EC5D35E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3A070B8-F0AF-4A64-A9CE-BAC815272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A811FA9-ACC6-4642-918B-EC2912632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3D00D9A-B6ED-4D3A-8917-706BE7155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ABFE147-5FCE-497A-950F-8FF30EC72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075AC29-AC5E-4E47-AA3C-A392288C1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564C18A-0DED-4A03-B1F8-3B1BB2135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C77BA6D-1074-429C-81F9-3F42A5A48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23A8636-38DD-4F7F-9773-924C33C3F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120764F-00BB-41D2-8175-42D84FFFC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8DEBF1C-F087-473D-A9D2-8524B8312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1B408C2-109F-4487-9D71-6EBB0310C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D8A8731-251E-4991-A484-AB5776EF8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39E0735A-4029-4935-8329-6B7B4BAE5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FC9F4B68-A86D-4004-A520-0DBE4C85C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CF6FB5FA-D521-40BF-91A3-3D6E51092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A68CFE70-0594-4168-AF84-E5E593552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9A73963E-D0E3-474B-BBEE-FE6735D7B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E2E80FE-6AB7-4DA7-96CF-7E49B3513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2EB69BB-2D9F-45B4-859A-41BCF2819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300F02E-3011-4083-9768-562436BE6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1CA5698B-F015-4552-8F40-F85CBDFA0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2AED7CCD-39FA-4BEA-AF5D-4D19A583D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3A9E706A-5C9D-4ABD-8E50-223124FE7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76B49B6-799F-464A-8C2A-80D4E392F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3F2C9B4E-D9F2-4019-811A-79FFF756E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1199EF0-2B32-43BF-9401-A65DC3EE6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C5E21D09-EFCC-4F99-B689-744F1EFDB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57096C44-D796-4953-9B21-A094E136C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5E4912EF-58D2-42FD-A000-B59CA2C39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E81D0307-45AB-475B-A1C9-7B784220F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5D004BA3-8965-4E39-A37C-E2C2FF3BA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56C86A0B-81E1-4729-908A-EC858B44D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93F33A6F-4048-418C-A148-CB7734CC5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DFF4CAE-A7C0-42D6-AE00-21BECFCFE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B3F2BD93-C5AF-432E-9A3A-EB2B539CB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C3085E67-74AC-4132-9F6A-7F46BC78F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A7ECC23E-E6D5-49FF-9CC9-2258A8566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DDBAC80B-96E2-43AD-ADE7-72483DF22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8D7EA963-0C3B-425E-A52A-0CB60A0CD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03BDB0EA-1715-4A57-88E6-A05003D9A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C4917247-8355-491D-A205-A4C2BE992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7C0076B6-5039-4A3B-970E-80D1E9D32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D3D55204-C4EC-41F2-AF52-9916A002D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7322F8B4-891E-4C87-871A-60C56B25F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8974C9A0-985F-4ED6-992E-43DFEECA5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A63D6DF6-8DCD-4D4D-878D-B903350DB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24FF8271-1536-46EF-A03A-5582A44D9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9AFDFBF1-B10B-436D-9944-4F4B19367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B0F6A7E0-3FB1-4DFC-8B1A-CD5539BAB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5BF9E9A9-AD66-47C3-9F6A-E6FC714E0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740A9B10-0CD1-428E-8176-CA355431B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8627811E-5951-4113-8374-4E3CDFB9F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B850D0E0-08C2-4238-9D25-1964C8A94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AABEBDBB-B898-4F8B-868A-2F18E9707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E1293514-9C52-4D2E-A9B8-AC4ECF2EB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433494EA-C8C1-4404-8C8C-69313E285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5B731400-A0D4-495E-846E-38078A501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7CA50653-0D0B-47CC-B546-17151AE91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F7341ADB-C85C-4DE5-94D8-A3956A4F2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534924B5-D53F-4E90-841B-E220C7798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C8CB3E3E-5102-49BF-A38C-7E9CB3890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C757A5AA-A340-466D-AE01-3A85DF831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257A8519-D994-4B8F-BE89-A04F48385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2C5018B2-298D-4A2F-BDF0-C096F657A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0082A3C-FF38-4224-81CA-5AF31585C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43184E0-FA58-4552-BF3F-480A5EF7F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02CA92F-E6B9-45C3-B3F8-EA22B30D2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0F41848-102E-4DEF-A7EB-223C55BD7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061D26D-2C3D-4685-9BBC-6727930DB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624E8B5-0219-4999-AC3A-95C867D5D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04C677F-93A5-411D-88CA-AA6A9EFF7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932B682-DCF6-411F-BB53-379B0736C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577AAB0-D728-4A7D-867A-81AFEB264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3989ABE-CBD8-47D1-915C-C7BEE1D24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D61D0C7-D0B1-4B08-98A8-A8109DE3D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901F1D5-4A15-4357-81D7-F4C9A264F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01D28D8-D6E2-44B8-B3EE-F55A4ADF7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178875E-8E6B-40C4-9D05-EDF717DE9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E3D44AB-E23B-48BD-ABB6-AA330419C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533A7E3-F423-4AE1-BF7B-A1CEC0165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FB7AB21-CC13-484C-B5B9-F5918077B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BD694E1-CFCC-4660-AE2D-C1A7CDD90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BF463FF-D1C9-4966-B467-D5BCDD52C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FDEDA83-1ADE-4CE8-92C4-57F4065E5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E5BE8CA-9F1A-4F7E-B289-0C814847E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FA6790C-94DF-41B7-9CB4-81108E0B9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B1D6BD5-D020-457A-8025-AA6F9E188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9B53EC8-ADED-4FCE-ABA4-C0171D2CE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54DF976-7BB9-4E46-81FB-37DF72D64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79205ED-8082-4ABC-9D17-865A06279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9613E84-C480-4743-BE67-1AAD7EDD3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<sst xmlns="http://schemas.openxmlformats.org/spreadsheetml/2006/main" count="15738" uniqueCount="767">
  <si>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</si>
  <si>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</si>
  <si>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</si>
  <si>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</si>
  <si>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</si>
  <si>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</si>
  <si>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</si>
  <si>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</si>
  <si>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</si>
  <si>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</si>
  <si>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</si>
  <si>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</si>
  <si>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</si>
  <si>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</si>
  <si>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</si>
  <si>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</si>
  <si>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</si>
  <si>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</si>
  <si>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</si>
  <si>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</si>
  <si>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</si>
  <si>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</si>
  <si>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</si>
  <si>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</si>
  <si>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</si>
  <si>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</si>
  <si>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</si>
  <si>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</si>
  <si>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</si>
  <si>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</si>
  <si>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</si>
  <si>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</si>
  <si>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</si>
  <si>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</si>
  <si>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</si>
  <si>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</si>
  <si>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</si>
  <si>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</si>
  <si>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</si>
  <si>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</si>
  <si>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</si>
  <si>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</si>
  <si>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</si>
  <si>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</si>
  <si>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</si>
  <si>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</si>
  <si>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</si>
  <si>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</si>
  <si>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</si>
  <si>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</si>
  <si>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</si>
  <si>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</si>
  <si>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</si>
  <si>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</si>
  <si>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</si>
  <si>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</si>
  <si>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</si>
  <si>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</si>
  <si>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</si>
  <si>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</si>
  <si>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</si>
  <si>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</si>
  <si>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</si>
  <si>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</si>
  <si>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</si>
  <si>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</si>
  <si>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</si>
  <si>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</si>
  <si>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</si>
  <si>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</si>
  <si>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</si>
  <si>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</si>
  <si>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</si>
  <si>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</si>
  <si>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</si>
  <si>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</si>
  <si>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</si>
  <si>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</si>
  <si>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</si>
  <si>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</si>
  <si>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</si>
  <si>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</si>
  <si>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</si>
  <si>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</si>
  <si>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</si>
  <si>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</si>
  <si>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</si>
  <si>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</si>
  <si>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</si>
  <si>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</si>
  <si>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</si>
  <si>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</si>
  <si>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</si>
  <si>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</si>
  <si>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</si>
  <si>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</si>
  <si>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</si>
  <si>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</si>
  <si>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</si>
  <si>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</si>
  <si>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</si>
  <si>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</si>
  <si>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</si>
  <si>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</si>
  <si>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</si>
  <si>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</si>
  <si>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</si>
  <si>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</si>
  <si>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</si>
  <si>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</si>
  <si>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</si>
  <si>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</si>
  <si>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</si>
  <si>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</si>
  <si>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</si>
  <si>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</si>
  <si>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</si>
  <si>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</si>
  <si>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</si>
  <si>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</si>
  <si>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</si>
  <si>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</si>
  <si>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</si>
  <si>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</si>
  <si>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</si>
  <si>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</si>
  <si>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</si>
  <si>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</si>
  <si>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</si>
  <si>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</si>
  <si>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</si>
  <si>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</si>
  <si>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</si>
  <si>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</si>
  <si>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</si>
  <si>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</si>
  <si>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</si>
  <si>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</si>
  <si>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</si>
  <si>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</si>
  <si>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</si>
  <si>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</si>
  <si>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</si>
  <si>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</si>
  <si>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</si>
  <si>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</si>
  <si>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</si>
  <si>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</si>
  <si>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</si>
  <si>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</si>
  <si>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</si>
  <si>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</si>
  <si>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</si>
  <si>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</si>
  <si>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</si>
  <si>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</si>
  <si>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</si>
  <si>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</si>
  <si>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</si>
  <si>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</si>
  <si>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</si>
  <si>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</si>
  <si>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</si>
  <si>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</si>
  <si>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</si>
  <si>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</si>
  <si>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</si>
  <si>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</si>
  <si>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</si>
  <si>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</si>
  <si>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</si>
  <si>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</si>
  <si>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</si>
  <si>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</si>
  <si>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</si>
  <si>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</si>
  <si>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</si>
  <si>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</si>
  <si>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</si>
  <si>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</si>
  <si>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</si>
  <si>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</si>
  <si>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</si>
  <si>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</si>
  <si>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</si>
  <si>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</si>
  <si>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</si>
  <si>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</si>
  <si>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</si>
  <si>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</si>
  <si>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</si>
  <si>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</si>
  <si>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</si>
  <si>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</si>
  <si>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</si>
  <si>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</si>
  <si>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</si>
  <si>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</si>
  <si>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</si>
  <si>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</si>
  <si>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</si>
  <si>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</si>
  <si>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</si>
  <si>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</si>
  <si>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</si>
  <si>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</si>
  <si>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</si>
  <si>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</si>
  <si>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</si>
  <si>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3-Acid Digestion (no HF)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</si>
  <si>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</si>
  <si>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</si>
  <si>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</si>
  <si>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</si>
  <si>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</si>
  <si>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</si>
  <si>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</si>
  <si>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</si>
  <si>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</si>
  <si>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</si>
  <si>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</si>
  <si>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</si>
  <si>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</si>
  <si>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</si>
  <si>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</si>
  <si>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Ge, ppm</t>
  </si>
  <si>
    <t>Re,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</si>
  <si>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</si>
  <si>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</si>
  <si>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</si>
  <si>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</si>
  <si>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</si>
  <si>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</si>
  <si>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</si>
  <si>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</si>
  <si>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</si>
  <si>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</si>
  <si>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</si>
  <si>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</si>
  <si>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</si>
  <si>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</si>
  <si>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</si>
  <si>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</si>
  <si>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</si>
  <si>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</si>
  <si>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</si>
  <si>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</si>
  <si>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</si>
  <si>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</si>
  <si>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</si>
  <si>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</si>
  <si>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</si>
  <si>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</si>
  <si>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</si>
  <si>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</si>
  <si>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</si>
  <si>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</si>
  <si>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</si>
  <si>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</si>
  <si>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</si>
  <si>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</si>
  <si>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</si>
  <si>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</si>
  <si>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</si>
  <si>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</si>
  <si>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</si>
  <si>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</si>
  <si>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</si>
  <si>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</si>
  <si>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</si>
  <si>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</si>
  <si>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</si>
  <si>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</si>
  <si>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</si>
  <si>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</si>
  <si>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</si>
  <si>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</si>
  <si>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</si>
  <si>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</si>
  <si>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</si>
  <si>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</si>
  <si>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</si>
  <si>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</si>
  <si>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</si>
  <si>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5.12</t>
  </si>
  <si>
    <t>5.13</t>
  </si>
  <si>
    <t>5.14</t>
  </si>
  <si>
    <t>5.15</t>
  </si>
  <si>
    <t>5.16</t>
  </si>
  <si>
    <t>Raw*PA</t>
  </si>
  <si>
    <t>AR*AAS</t>
  </si>
  <si>
    <t>AR*MS</t>
  </si>
  <si>
    <t>10g</t>
  </si>
  <si>
    <t>&gt; 2</t>
  </si>
  <si>
    <t>&gt; 0.5</t>
  </si>
  <si>
    <t>1.07</t>
  </si>
  <si>
    <t>CNL*AAS</t>
  </si>
  <si>
    <t>CNL*OES/AAS</t>
  </si>
  <si>
    <t>CNL*MS</t>
  </si>
  <si>
    <t>CNL*OES</t>
  </si>
  <si>
    <t>200g</t>
  </si>
  <si>
    <t>20g</t>
  </si>
  <si>
    <t>05g</t>
  </si>
  <si>
    <t>4A*MS</t>
  </si>
  <si>
    <t>4A*OES/MS</t>
  </si>
  <si>
    <t>&lt; 0.3</t>
  </si>
  <si>
    <t>&lt; 0.5</t>
  </si>
  <si>
    <t>Results from laboratories 1.20, 1.22, 1.24 and 1.29 were removed due to their 0.1 ppm reading resolution.</t>
  </si>
  <si>
    <t>Results from laboratories 1.13, 1.20 and 1.24 were removed due to their 1 ppm reading resolution.</t>
  </si>
  <si>
    <t>Results from laboratories 1.20 and 1.24 were removed due to their 0.1 ppm reading resolution.</t>
  </si>
  <si>
    <t>Results from laboratories 1.11, 1.20 and 1.24 were removed due to their 0.1 ppm reading resolution.</t>
  </si>
  <si>
    <t>Results from laboratory 1.32 were removed due to their 1 ppm reading resolution.</t>
  </si>
  <si>
    <t>Results from laboratories 1.11, 1.20 and 1.29 were removed due to their 1 ppm reading resolution.</t>
  </si>
  <si>
    <t>Results from laboratory 1.29 were removed due to their 1 ppm reading resolution.</t>
  </si>
  <si>
    <t>Results from laboratories 1.09 and 1.13 were removed due to their 0.1 ppm reading resolution.</t>
  </si>
  <si>
    <t>Results from laboratories 1.09, 1.11, 1.26 and 1.29 were removed due to their 1 ppm reading resolution.</t>
  </si>
  <si>
    <t>Results from laboratories 1.11 and 1.29 were removed due to their 1 ppm reading resolution.</t>
  </si>
  <si>
    <t>Results from laboratories 1.09, 1.11, 1.12, 1.22 and 1.29 were removed due to their 1 ppm reading resolution.</t>
  </si>
  <si>
    <t>&lt; 0.002</t>
  </si>
  <si>
    <t>&lt; 0.05</t>
  </si>
  <si>
    <t>&lt; 0.005</t>
  </si>
  <si>
    <t>Results from laboratories 1.09, 1.20, 1.22 and 1.24 were removed due to their 0.1 ppm reading resolution.</t>
  </si>
  <si>
    <t>Results from laboratories 1.09, 1.11, 1.22, 1.24 and 1.29 were removed due to their 1 ppm reading resolution.</t>
  </si>
  <si>
    <t>&lt; 1.5</t>
  </si>
  <si>
    <t>Results from laboratories 1.09 and 1.29 were removed due to their 1 ppm reading resolution.</t>
  </si>
  <si>
    <t>Results from laboratory 1.11 were removed due to their 1 ppm reading resolution.</t>
  </si>
  <si>
    <t>Results from laboratories 1.09 and 1.13 were removed due to their 0.1 ppm reading resolution._x000D_
Results from laboratory 1.29 were removed due to their 1 ppm reading resolution.</t>
  </si>
  <si>
    <t>Results from laboratory 1.20 were removed due to their 0.1 ppm reading resolution.</t>
  </si>
  <si>
    <t>Indicative</t>
  </si>
  <si>
    <t>AR*OES</t>
  </si>
  <si>
    <t>AR*OES/MS</t>
  </si>
  <si>
    <t>0.2g</t>
  </si>
  <si>
    <t>01g</t>
  </si>
  <si>
    <t>0.25g</t>
  </si>
  <si>
    <t>0.5g</t>
  </si>
  <si>
    <t>&gt; 1000</t>
  </si>
  <si>
    <t>&lt; 20</t>
  </si>
  <si>
    <t>Results from laboratory 1.20 were removed due to their 1 ppm reading resolution.</t>
  </si>
  <si>
    <t>Results from laboratory 1.11 were removed due to their 0.1 ppm reading resolution.</t>
  </si>
  <si>
    <t>&gt; 5</t>
  </si>
  <si>
    <t>Results from laboratories 1.11 and 1.20 were removed due to their 1 ppm reading resolution.</t>
  </si>
  <si>
    <t>Results from laboratories 1.11, 1.20, 1.26 and 1.29 were removed due to their 1 ppm reading resolution.</t>
  </si>
  <si>
    <t>Results from laboratories 1.11 and 1.26 were removed due to their 1 ppm reading resolution.</t>
  </si>
  <si>
    <t>Results from laboratory 1.22 were removed due to their 0.01 wt.% reading resolution.</t>
  </si>
  <si>
    <t>Results from laboratories 1.09, 1.20 and 1.22 were removed due to their 0.1 ppm reading resolution.</t>
  </si>
  <si>
    <t>Results from laboratories 1.11, 1.12 and 1.26 were removed due to their 1 ppm reading resolution.</t>
  </si>
  <si>
    <t>Results from laboratories 1.11, 1.22 and 1.26 were removed due to their 1 ppm reading resolution.</t>
  </si>
  <si>
    <t>Results from laboratories 1.04 and 1.25 were removed due to their 1 ppm reading resolution.</t>
  </si>
  <si>
    <t>Results from laboratory 1.09 were removed due to their 0.1 ppm reading resolution.</t>
  </si>
  <si>
    <t>Results from laboratories 1.04, 1.20 and 1.27 were removed due to their 0.1 ppm reading resolution._x000D_
Results from laboratory 1.11 were removed due to their 1 ppm reading resolution.</t>
  </si>
  <si>
    <t>Results from laboratory 1.25 were removed due to their 0.01 wt.% reading resolution.</t>
  </si>
  <si>
    <t>Results from laboratory 1.26 were removed due to their 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</si>
  <si>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</si>
  <si>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</si>
  <si>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</si>
  <si>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</si>
  <si>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</si>
  <si>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</si>
  <si>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</si>
  <si>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3A*MS</t>
  </si>
  <si>
    <t>3A*OES/MS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</si>
  <si>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</si>
  <si>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</si>
  <si>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</si>
  <si>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</si>
  <si>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</si>
  <si>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</si>
  <si>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</si>
  <si>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</si>
  <si>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</si>
  <si>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</si>
  <si>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</si>
  <si>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</si>
  <si>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</si>
  <si>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</si>
  <si>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</si>
  <si>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</si>
  <si>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</si>
  <si>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</si>
  <si>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</si>
  <si>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</si>
  <si>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</si>
  <si>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</si>
  <si>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</si>
  <si>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AGAT Laboratories, Calgary, Alberta, Canada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</si>
  <si>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</si>
  <si>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</si>
  <si>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</si>
  <si>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</si>
  <si>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</si>
  <si>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</si>
  <si>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</si>
  <si>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</si>
  <si>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</si>
  <si>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</si>
  <si>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 Solutions (BVMS), Al Wadi District, Jeddah, Saudi Arabia</t>
  </si>
  <si>
    <t>CRS Laboratories Oy, Kempele, Northern Ostrobothnia, Finland</t>
  </si>
  <si>
    <t>Gekko Assay Labs, Ballarat, VIC, Australia</t>
  </si>
  <si>
    <t>Inspectorate (BV), Lima, Peru</t>
  </si>
  <si>
    <t>Intertek Genalysis, Adelaide, SA, Australia</t>
  </si>
  <si>
    <t>Intertek Minerals Ltd, Bibiani, Western North Region, Ghana</t>
  </si>
  <si>
    <t>Intertek Minerals Ltd, Tarkwa, Western Region, Ghana</t>
  </si>
  <si>
    <t>Intertek Tarkwa, Tarkwa, Ghana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</si>
  <si>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</si>
  <si>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</si>
  <si>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</si>
  <si>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</si>
  <si>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</si>
  <si>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</si>
  <si>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</si>
  <si>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</si>
  <si>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</si>
  <si>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</si>
  <si>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</si>
  <si>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</si>
  <si>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</si>
  <si>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</si>
  <si>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</si>
  <si>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</si>
  <si>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</si>
  <si>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</si>
  <si>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</si>
  <si>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</si>
  <si>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</si>
  <si>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</si>
  <si>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</si>
  <si>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</si>
  <si>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</si>
  <si>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</si>
  <si>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</si>
  <si>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</si>
  <si>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</si>
  <si>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</si>
  <si>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</si>
  <si>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</si>
  <si>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</si>
  <si>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</si>
  <si>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</si>
  <si>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</si>
  <si>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</si>
  <si>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</si>
  <si>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</si>
  <si>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</si>
  <si>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</si>
  <si>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</si>
  <si>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</si>
  <si>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</si>
  <si>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</si>
  <si>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</si>
  <si>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</si>
  <si>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</si>
  <si>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</si>
  <si>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</si>
  <si>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</si>
  <si>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</si>
  <si>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</si>
  <si>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</si>
  <si>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</si>
  <si>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</si>
  <si>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</si>
  <si>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</si>
  <si>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</si>
  <si>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</si>
  <si>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</si>
  <si>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</si>
  <si>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</si>
  <si>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</si>
  <si>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</si>
  <si>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</si>
  <si>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</si>
  <si>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</si>
  <si>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</si>
  <si>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</si>
  <si>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</si>
  <si>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</si>
  <si>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</si>
  <si>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</si>
  <si>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</si>
  <si>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</si>
  <si>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</si>
  <si>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</si>
  <si>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</si>
  <si>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</si>
  <si>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</si>
  <si>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</si>
  <si>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</si>
  <si>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</si>
  <si>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</si>
  <si>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</si>
  <si>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</si>
  <si>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</si>
  <si>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</si>
  <si>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</si>
  <si>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</si>
  <si>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</si>
  <si>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</si>
  <si>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Re, Rhenium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</si>
  <si>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</si>
  <si>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</si>
  <si>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287 (Certified Value 3.79 ppm)</t>
  </si>
  <si>
    <t>Analytical results for Au in OREAS 287 (Certified Value 3.88 ppm)</t>
  </si>
  <si>
    <t>Analytical results for Au in OREAS 287 (Certified Value 3.67 ppm)</t>
  </si>
  <si>
    <t>Analytical results for Ag in OREAS 287 (Certified Value 0.119 ppm)</t>
  </si>
  <si>
    <t>Analytical results for Al in OREAS 287 (Certified Value 7.28 wt.%)</t>
  </si>
  <si>
    <t>Analytical results for As in OREAS 287 (Certified Value 1469 ppm)</t>
  </si>
  <si>
    <t>Analytical results for B in OREAS 287 (Indicative Value 16.9 ppm)</t>
  </si>
  <si>
    <t>Analytical results for Ba in OREAS 287 (Certified Value 874 ppm)</t>
  </si>
  <si>
    <t>Analytical results for Be in OREAS 287 (Certified Value 2.14 ppm)</t>
  </si>
  <si>
    <t>Analytical results for Bi in OREAS 287 (Certified Value 0.65 ppm)</t>
  </si>
  <si>
    <t>Analytical results for Ca in OREAS 287 (Certified Value 2.51 wt.%)</t>
  </si>
  <si>
    <t>Analytical results for Cd in OREAS 287 (Certified Value 0.16 ppm)</t>
  </si>
  <si>
    <t>Analytical results for Ce in OREAS 287 (Certified Value 66 ppm)</t>
  </si>
  <si>
    <t>Analytical results for Co in OREAS 287 (Certified Value 26.6 ppm)</t>
  </si>
  <si>
    <t>Analytical results for Cr in OREAS 287 (Certified Value 55 ppm)</t>
  </si>
  <si>
    <t>Analytical results for Cs in OREAS 287 (Certified Value 8.62 ppm)</t>
  </si>
  <si>
    <t>Analytical results for Cu in OREAS 287 (Certified Value 70 ppm)</t>
  </si>
  <si>
    <t>Analytical results for Dy in OREAS 287 (Certified Value 3.56 ppm)</t>
  </si>
  <si>
    <t>Analytical results for Er in OREAS 287 (Certified Value 1.44 ppm)</t>
  </si>
  <si>
    <t>Analytical results for Eu in OREAS 287 (Certified Value 1.34 ppm)</t>
  </si>
  <si>
    <t>Analytical results for Fe in OREAS 287 (Certified Value 4.8 wt.%)</t>
  </si>
  <si>
    <t>Analytical results for Ga in OREAS 287 (Certified Value 19.5 ppm)</t>
  </si>
  <si>
    <t>Analytical results for Gd in OREAS 287 (Certified Value 5.41 ppm)</t>
  </si>
  <si>
    <t>Analytical results for Ge in OREAS 287 (Indicative Value 0.26 ppm)</t>
  </si>
  <si>
    <t>Analytical results for Hf in OREAS 287 (Certified Value 1.96 ppm)</t>
  </si>
  <si>
    <t>Analytical results for Hg in OREAS 287 (Indicative Value 0.14 ppm)</t>
  </si>
  <si>
    <t>Analytical results for Ho in OREAS 287 (Certified Value 0.6 ppm)</t>
  </si>
  <si>
    <t>Analytical results for In in OREAS 287 (Certified Value 0.083 ppm)</t>
  </si>
  <si>
    <t>Analytical results for K in OREAS 287 (Certified Value 2.9 wt.%)</t>
  </si>
  <si>
    <t>Analytical results for La in OREAS 287 (Certified Value 31.8 ppm)</t>
  </si>
  <si>
    <t>Analytical results for Li in OREAS 287 (Certified Value 46.3 ppm)</t>
  </si>
  <si>
    <t>Analytical results for Lu in OREAS 287 (Certified Value 0.18 ppm)</t>
  </si>
  <si>
    <t>Analytical results for Mg in OREAS 287 (Certified Value 1.78 wt.%)</t>
  </si>
  <si>
    <t>Analytical results for Mn in OREAS 287 (Certified Value 0.046 wt.%)</t>
  </si>
  <si>
    <t>Analytical results for Mo in OREAS 287 (Certified Value 2.91 ppm)</t>
  </si>
  <si>
    <t>Analytical results for Na in OREAS 287 (Certified Value 1.66 wt.%)</t>
  </si>
  <si>
    <t>Analytical results for Nb in OREAS 287 (Certified Value 10.4 ppm)</t>
  </si>
  <si>
    <t>Analytical results for Nd in OREAS 287 (Certified Value 30.7 ppm)</t>
  </si>
  <si>
    <t>Analytical results for Ni in OREAS 287 (Certified Value 27.9 ppm)</t>
  </si>
  <si>
    <t>Analytical results for P in OREAS 287 (Certified Value 0.077 wt.%)</t>
  </si>
  <si>
    <t>Analytical results for Pb in OREAS 287 (Certified Value 18.7 ppm)</t>
  </si>
  <si>
    <t>Analytical results for Pr in OREAS 287 (Certified Value 7.92 ppm)</t>
  </si>
  <si>
    <t>Analytical results for Rb in OREAS 287 (Certified Value 134 ppm)</t>
  </si>
  <si>
    <t>Analytical results for Re in OREAS 287 (Indicative Value 0.003 ppm)</t>
  </si>
  <si>
    <t>Analytical results for S in OREAS 287 (Certified Value 1.3 wt.%)</t>
  </si>
  <si>
    <t>Analytical results for Sb in OREAS 287 (Certified Value 0.77 ppm)</t>
  </si>
  <si>
    <t>Analytical results for Sc in OREAS 287 (Certified Value 9.54 ppm)</t>
  </si>
  <si>
    <t>Analytical results for Se in OREAS 287 (Indicative Value 0.99 ppm)</t>
  </si>
  <si>
    <t>Analytical results for Sm in OREAS 287 (Certified Value 6.27 ppm)</t>
  </si>
  <si>
    <t>Analytical results for Sn in OREAS 287 (Certified Value 3.66 ppm)</t>
  </si>
  <si>
    <t>Analytical results for Sr in OREAS 287 (Certified Value 132 ppm)</t>
  </si>
  <si>
    <t>Analytical results for Ta in OREAS 287 (Certified Value 0.86 ppm)</t>
  </si>
  <si>
    <t>Analytical results for Tb in OREAS 287 (Certified Value 0.7 ppm)</t>
  </si>
  <si>
    <t>Analytical results for Te in OREAS 287 (Certified Value 0.21 ppm)</t>
  </si>
  <si>
    <t>Analytical results for Th in OREAS 287 (Certified Value 12.1 ppm)</t>
  </si>
  <si>
    <t>Analytical results for Ti in OREAS 287 (Certified Value 0.327 wt.%)</t>
  </si>
  <si>
    <t>Analytical results for Tl in OREAS 287 (Certified Value 0.74 ppm)</t>
  </si>
  <si>
    <t>Analytical results for Tm in OREAS 287 (Certified Value 0.19 ppm)</t>
  </si>
  <si>
    <t>Analytical results for U in OREAS 287 (Certified Value 3.96 ppm)</t>
  </si>
  <si>
    <t>Analytical results for V in OREAS 287 (Certified Value 72 ppm)</t>
  </si>
  <si>
    <t>Analytical results for W in OREAS 287 (Certified Value 20.1 ppm)</t>
  </si>
  <si>
    <t>Analytical results for Y in OREAS 287 (Certified Value 15.3 ppm)</t>
  </si>
  <si>
    <t>Analytical results for Yb in OREAS 287 (Certified Value 1.22 ppm)</t>
  </si>
  <si>
    <t>Analytical results for Zn in OREAS 287 (Certified Value 65 ppm)</t>
  </si>
  <si>
    <t>Analytical results for Zr in OREAS 287 (Certified Value 62 ppm)</t>
  </si>
  <si>
    <t>Analytical results for Ag in OREAS 287 (Certified Value 0.117 ppm)</t>
  </si>
  <si>
    <t>Analytical results for Al in OREAS 287 (Certified Value 2.22 wt.%)</t>
  </si>
  <si>
    <t>Analytical results for As in OREAS 287 (Certified Value 1442 ppm)</t>
  </si>
  <si>
    <t>Analytical results for B in OREAS 287 (Indicative Value 9.25 ppm)</t>
  </si>
  <si>
    <t>Analytical results for Ba in OREAS 287 (Certified Value 351 ppm)</t>
  </si>
  <si>
    <t>Analytical results for Be in OREAS 287 (Certified Value 1.34 ppm)</t>
  </si>
  <si>
    <t>Analytical results for Bi in OREAS 287 (Certified Value 0.67 ppm)</t>
  </si>
  <si>
    <t>Analytical results for Ca in OREAS 287 (Certified Value 1.56 wt.%)</t>
  </si>
  <si>
    <t>Analytical results for Cd in OREAS 287 (Certified Value 0.066 ppm)</t>
  </si>
  <si>
    <t>Analytical results for Ce in OREAS 287 (Certified Value 29.5 ppm)</t>
  </si>
  <si>
    <t>Analytical results for Co in OREAS 287 (Certified Value 25.9 ppm)</t>
  </si>
  <si>
    <t>Analytical results for Cr in OREAS 287 (Certified Value 53 ppm)</t>
  </si>
  <si>
    <t>Analytical results for Cs in OREAS 287 (Certified Value 6.95 ppm)</t>
  </si>
  <si>
    <t>Analytical results for Dy in OREAS 287 (Certified Value 2.34 ppm)</t>
  </si>
  <si>
    <t>Analytical results for Er in OREAS 287 (Certified Value 0.9 ppm)</t>
  </si>
  <si>
    <t>Analytical results for Eu in OREAS 287 (Certified Value 0.42 ppm)</t>
  </si>
  <si>
    <t>Analytical results for Fe in OREAS 287 (Certified Value 4.66 wt.%)</t>
  </si>
  <si>
    <t>Analytical results for Ga in OREAS 287 (Certified Value 9.7 ppm)</t>
  </si>
  <si>
    <t>Analytical results for Gd in OREAS 287 (Certified Value 3.15 ppm)</t>
  </si>
  <si>
    <t>Analytical results for Ge in OREAS 287 (Certified Value 0.11 ppm)</t>
  </si>
  <si>
    <t>Analytical results for Hf in OREAS 287 (Certified Value 0.32 ppm)</t>
  </si>
  <si>
    <t>Analytical results for Hg in OREAS 287 (Indicative Value 0.026 ppm)</t>
  </si>
  <si>
    <t>Analytical results for Ho in OREAS 287 (Certified Value 0.36 ppm)</t>
  </si>
  <si>
    <t>Analytical results for In in OREAS 287 (Certified Value 0.069 ppm)</t>
  </si>
  <si>
    <t>Analytical results for K in OREAS 287 (Certified Value 0.871 wt.%)</t>
  </si>
  <si>
    <t>Analytical results for La in OREAS 287 (Certified Value 12.9 ppm)</t>
  </si>
  <si>
    <t>Analytical results for Li in OREAS 287 (Certified Value 39.5 ppm)</t>
  </si>
  <si>
    <t>Analytical results for Lu in OREAS 287 (Certified Value 0.09 ppm)</t>
  </si>
  <si>
    <t>Analytical results for Mg in OREAS 287 (Certified Value 1.7 wt.%)</t>
  </si>
  <si>
    <t>Analytical results for Mn in OREAS 287 (Certified Value 0.043 wt.%)</t>
  </si>
  <si>
    <t>Analytical results for Mo in OREAS 287 (Certified Value 2.73 ppm)</t>
  </si>
  <si>
    <t>Analytical results for Na in OREAS 287 (Certified Value 0.125 wt.%)</t>
  </si>
  <si>
    <t>Analytical results for Nb in OREAS 287 (Certified Value 0.73 ppm)</t>
  </si>
  <si>
    <t>Analytical results for Nd in OREAS 287 (Indicative Value 14.9 ppm)</t>
  </si>
  <si>
    <t>Analytical results for Ni in OREAS 287 (Certified Value 26.2 ppm)</t>
  </si>
  <si>
    <t>Analytical results for P in OREAS 287 (Certified Value 0.062 wt.%)</t>
  </si>
  <si>
    <t>Analytical results for Pb in OREAS 287 (Certified Value 4.14 ppm)</t>
  </si>
  <si>
    <t>Analytical results for Pd in OREAS 287 (Indicative Value 17.3 ppb)</t>
  </si>
  <si>
    <t>Analytical results for Pr in OREAS 287 (Indicative Value 3.47 ppm)</t>
  </si>
  <si>
    <t>Analytical results for Pt in OREAS 287 (Indicative Value &lt; 5 ppb)</t>
  </si>
  <si>
    <t>Analytical results for Rb in OREAS 287 (Certified Value 81 ppm)</t>
  </si>
  <si>
    <t>Analytical results for Re in OREAS 287 (Certified Value 0.002 ppm)</t>
  </si>
  <si>
    <t>Analytical results for S in OREAS 287 (Certified Value 1.29 wt.%)</t>
  </si>
  <si>
    <t>Analytical results for Sb in OREAS 287 (Certified Value 0.36 ppm)</t>
  </si>
  <si>
    <t>Analytical results for Sc in OREAS 287 (Certified Value 7.94 ppm)</t>
  </si>
  <si>
    <t>Analytical results for Se in OREAS 287 (Certified Value 0.76 ppm)</t>
  </si>
  <si>
    <t>Analytical results for Si in OREAS 287 (Indicative Value 0.161 wt.%)</t>
  </si>
  <si>
    <t>Analytical results for Sm in OREAS 287 (Indicative Value 3.32 ppm)</t>
  </si>
  <si>
    <t>Analytical results for Sn in OREAS 287 (Certified Value 2.6 ppm)</t>
  </si>
  <si>
    <t>Analytical results for Sr in OREAS 287 (Certified Value 20.5 ppm)</t>
  </si>
  <si>
    <t>Analytical results for Ta in OREAS 287 (Certified Value &lt; 0.01 ppm)</t>
  </si>
  <si>
    <t>Analytical results for Tb in OREAS 287 (Certified Value 0.45 ppm)</t>
  </si>
  <si>
    <t>Analytical results for Te in OREAS 287 (Certified Value 0.19 ppm)</t>
  </si>
  <si>
    <t>Analytical results for Th in OREAS 287 (Certified Value 5.04 ppm)</t>
  </si>
  <si>
    <t>Analytical results for Ti in OREAS 287 (Certified Value 0.213 wt.%)</t>
  </si>
  <si>
    <t>Analytical results for Tl in OREAS 287 (Certified Value 0.5 ppm)</t>
  </si>
  <si>
    <t>Analytical results for Tm in OREAS 287 (Indicative Value 0.11 ppm)</t>
  </si>
  <si>
    <t>Analytical results for U in OREAS 287 (Certified Value 2.88 ppm)</t>
  </si>
  <si>
    <t>Analytical results for V in OREAS 287 (Certified Value 61 ppm)</t>
  </si>
  <si>
    <t>Analytical results for W in OREAS 287 (Certified Value 10.4 ppm)</t>
  </si>
  <si>
    <t>Analytical results for Y in OREAS 287 (Certified Value 9.55 ppm)</t>
  </si>
  <si>
    <t>Analytical results for Yb in OREAS 287 (Certified Value 0.66 ppm)</t>
  </si>
  <si>
    <t>Analytical results for Zn in OREAS 287 (Certified Value 61 ppm)</t>
  </si>
  <si>
    <t>Analytical results for Zr in OREAS 287 (Certified Value 8.43 ppm)</t>
  </si>
  <si>
    <t>Analytical results for C in OREAS 287 (Indicative Value 0.778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</si>
  <si>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287 (Indicative Value 14.08 wt.%)</t>
    </r>
  </si>
  <si>
    <t>Analytical results for As in OREAS 287 (Indicative Value 1400 ppm)</t>
  </si>
  <si>
    <t>Analytical results for Ba in OREAS 287 (Indicative Value 880 ppm)</t>
  </si>
  <si>
    <t>Analytical results for CaO in OREAS 287 (Indicative Value 3.56 wt.%)</t>
  </si>
  <si>
    <t>Analytical results for Cl in OREAS 287 (Indicative Value 35 ppm)</t>
  </si>
  <si>
    <t>Analytical results for Co in OREAS 287 (Indicative Value 30 ppm)</t>
  </si>
  <si>
    <t>Analytical results for Cr in OREAS 287 (Indicative Value 80 ppm)</t>
  </si>
  <si>
    <t>Analytical results for Cu in OREAS 287 (Indicative Value 80 ppm)</t>
  </si>
  <si>
    <t>Analytical results for Fe in OREAS 287 (Indicative Value 4.94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</si>
  <si>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287 (Indicative Value 3.47 wt.%)</t>
    </r>
  </si>
  <si>
    <t>Analytical results for MgO in OREAS 287 (Indicative Value 3.06 wt.%)</t>
  </si>
  <si>
    <t>Analytical results for MnO in OREAS 287 (Indicative Value 0.063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</si>
  <si>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287 (Indicative Value 2.24 wt.%)</t>
    </r>
  </si>
  <si>
    <t>Analytical results for Ni in OREAS 287 (Indicative Value 40 ppm)</t>
  </si>
  <si>
    <t>Analytical results for P in OREAS 287 (Indicative Value 0.079 wt.%)</t>
  </si>
  <si>
    <t>Analytical results for Pb in OREAS 287 (Indicative Value 35 ppm)</t>
  </si>
  <si>
    <t>Analytical results for S in OREAS 287 (Indicative Value 1.29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</si>
  <si>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287 (Indicative Value 61.24 wt.%)</t>
    </r>
  </si>
  <si>
    <t>Analytical results for Sn in OREAS 287 (Indicative Value &lt; 10 ppm)</t>
  </si>
  <si>
    <t>Analytical results for Sr in OREAS 287 (Indicative Value 155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</si>
  <si>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287 (Indicative Value 0.587 wt.%)</t>
    </r>
  </si>
  <si>
    <t>Analytical results for V in OREAS 287 (Indicative Value 85 ppm)</t>
  </si>
  <si>
    <t>Analytical results for Zn in OREAS 287 (Indicative Value 70 ppm)</t>
  </si>
  <si>
    <t>Analytical results for Zr in OREAS 287 (Indicative Value 215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</si>
  <si>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287 (Indicative Value 4.17 wt.%)</t>
    </r>
  </si>
  <si>
    <t>Analytical results for Ag in OREAS 287 (Indicative Value 0.075 ppm)</t>
  </si>
  <si>
    <t>Analytical results for As in OREAS 287 (Indicative Value 1420 ppm)</t>
  </si>
  <si>
    <t>Analytical results for Ba in OREAS 287 (Indicative Value 848 ppm)</t>
  </si>
  <si>
    <t>Analytical results for Be in OREAS 287 (Indicative Value 2.5 ppm)</t>
  </si>
  <si>
    <t>Analytical results for Bi in OREAS 287 (Indicative Value 0.68 ppm)</t>
  </si>
  <si>
    <t>Analytical results for Cd in OREAS 287 (Indicative Value 0.25 ppm)</t>
  </si>
  <si>
    <t>Analytical results for Ce in OREAS 287 (Indicative Value 68 ppm)</t>
  </si>
  <si>
    <t>Analytical results for Co in OREAS 287 (Indicative Value 27.2 ppm)</t>
  </si>
  <si>
    <t>Analytical results for Cr in OREAS 287 (Indicative Value 69 ppm)</t>
  </si>
  <si>
    <t>Analytical results for Cs in OREAS 287 (Indicative Value 8.28 ppm)</t>
  </si>
  <si>
    <t>Analytical results for Cu in OREAS 287 (Indicative Value 71 ppm)</t>
  </si>
  <si>
    <t>Analytical results for Dy in OREAS 287 (Indicative Value 5.07 ppm)</t>
  </si>
  <si>
    <t>Analytical results for Er in OREAS 287 (Indicative Value 2.78 ppm)</t>
  </si>
  <si>
    <t>Analytical results for Eu in OREAS 287 (Indicative Value 1.31 ppm)</t>
  </si>
  <si>
    <t>Analytical results for Ga in OREAS 287 (Indicative Value 18.8 ppm)</t>
  </si>
  <si>
    <t>Analytical results for Gd in OREAS 287 (Indicative Value 5.97 ppm)</t>
  </si>
  <si>
    <t>Analytical results for Ge in OREAS 287 (Indicative Value 1.33 ppm)</t>
  </si>
  <si>
    <t>Analytical results for Hf in OREAS 287 (Indicative Value 5.85 ppm)</t>
  </si>
  <si>
    <t>Analytical results for Ho in OREAS 287 (Indicative Value 0.98 ppm)</t>
  </si>
  <si>
    <t>Analytical results for In in OREAS 287 (Indicative Value 0.075 ppm)</t>
  </si>
  <si>
    <t>Analytical results for La in OREAS 287 (Indicative Value 33.6 ppm)</t>
  </si>
  <si>
    <t>Analytical results for Lu in OREAS 287 (Indicative Value 0.36 ppm)</t>
  </si>
  <si>
    <t>Analytical results for Mn in OREAS 287 (Indicative Value 0.047 wt.%)</t>
  </si>
  <si>
    <t>Analytical results for Mo in OREAS 287 (Indicative Value 2.8 ppm)</t>
  </si>
  <si>
    <t>Analytical results for Nb in OREAS 287 (Indicative Value 10.8 ppm)</t>
  </si>
  <si>
    <t>Analytical results for Nd in OREAS 287 (Indicative Value 32.3 ppm)</t>
  </si>
  <si>
    <t>Analytical results for Ni in OREAS 287 (Indicative Value 30 ppm)</t>
  </si>
  <si>
    <t>Analytical results for Pb in OREAS 287 (Indicative Value 19 ppm)</t>
  </si>
  <si>
    <t>Analytical results for Pr in OREAS 287 (Indicative Value 8.46 ppm)</t>
  </si>
  <si>
    <t>Analytical results for Rb in OREAS 287 (Indicative Value 131 ppm)</t>
  </si>
  <si>
    <t>Analytical results for Re in OREAS 287 (Indicative Value &lt; 0.01 ppm)</t>
  </si>
  <si>
    <t>Analytical results for Sb in OREAS 287 (Indicative Value 1.05 ppm)</t>
  </si>
  <si>
    <t>Analytical results for Sc in OREAS 287 (Indicative Value 9.65 ppm)</t>
  </si>
  <si>
    <t>Analytical results for Se in OREAS 287 (Indicative Value &lt; 5 ppm)</t>
  </si>
  <si>
    <t>Analytical results for Sm in OREAS 287 (Indicative Value 6.68 ppm)</t>
  </si>
  <si>
    <t>Analytical results for Sn in OREAS 287 (Indicative Value 3.8 ppm)</t>
  </si>
  <si>
    <t>Analytical results for Sr in OREAS 287 (Indicative Value 130 ppm)</t>
  </si>
  <si>
    <t>Analytical results for Ta in OREAS 287 (Indicative Value 0.9 ppm)</t>
  </si>
  <si>
    <t>Analytical results for Tb in OREAS 287 (Indicative Value 0.95 ppm)</t>
  </si>
  <si>
    <t>Analytical results for Te in OREAS 287 (Indicative Value &lt; 0.2 ppm)</t>
  </si>
  <si>
    <t>Analytical results for Th in OREAS 287 (Indicative Value 12.4 ppm)</t>
  </si>
  <si>
    <t>Analytical results for Ti in OREAS 287 (Indicative Value 0.348 wt.%)</t>
  </si>
  <si>
    <t>Analytical results for Tl in OREAS 287 (Indicative Value 0.6 ppm)</t>
  </si>
  <si>
    <t>Analytical results for Tm in OREAS 287 (Indicative Value 0.37 ppm)</t>
  </si>
  <si>
    <t>Analytical results for U in OREAS 287 (Indicative Value 4.24 ppm)</t>
  </si>
  <si>
    <t>Analytical results for V in OREAS 287 (Indicative Value 76 ppm)</t>
  </si>
  <si>
    <t>Analytical results for W in OREAS 287 (Indicative Value 22 ppm)</t>
  </si>
  <si>
    <t>Analytical results for Y in OREAS 287 (Indicative Value 26.1 ppm)</t>
  </si>
  <si>
    <t>Analytical results for Yb in OREAS 287 (Indicative Value 2.54 ppm)</t>
  </si>
  <si>
    <t>Analytical results for Zn in OREAS 287 (Indicative Value 65 ppm)</t>
  </si>
  <si>
    <t>Analytical results for Zr in OREAS 287 (Indicative Value 210 ppm)</t>
  </si>
  <si>
    <t>Analytical results for Ag in OREAS 287 (Indicative Value 0.232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</si>
  <si>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287 (Indicative Value 14.8 wt.%)</t>
    </r>
  </si>
  <si>
    <t>Analytical results for Ba in OREAS 287 (Indicative Value 892 ppm)</t>
  </si>
  <si>
    <t>Analytical results for Be in OREAS 287 (Indicative Value 2.62 ppm)</t>
  </si>
  <si>
    <t>Analytical results for Bi in OREAS 287 (Indicative Value 0.7 ppm)</t>
  </si>
  <si>
    <t>Analytical results for CaO in OREAS 287 (Indicative Value 3.35 wt.%)</t>
  </si>
  <si>
    <t>Analytical results for Cd in OREAS 287 (Indicative Value 0.2 ppm)</t>
  </si>
  <si>
    <t>Analytical results for Ce in OREAS 287 (Indicative Value 66 ppm)</t>
  </si>
  <si>
    <t>Analytical results for Co in OREAS 287 (Indicative Value 28.2 ppm)</t>
  </si>
  <si>
    <t>Analytical results for Cr in OREAS 287 (Indicative Value 58 ppm)</t>
  </si>
  <si>
    <t>Analytical results for Cs in OREAS 287 (Indicative Value 7.22 ppm)</t>
  </si>
  <si>
    <t>Analytical results for Cu in OREAS 287 (Indicative Value 63 ppm)</t>
  </si>
  <si>
    <t>Analytical results for Dy in OREAS 287 (Indicative Value 3.32 ppm)</t>
  </si>
  <si>
    <t>Analytical results for Er in OREAS 287 (Indicative Value 1.4 ppm)</t>
  </si>
  <si>
    <t>Analytical results for Eu in OREAS 287 (Indicative Value 1.45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</si>
  <si>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287 (Indicative Value 7.23 wt.%)</t>
    </r>
  </si>
  <si>
    <t>Analytical results for Ga in OREAS 287 (Indicative Value 17.7 ppm)</t>
  </si>
  <si>
    <t>Analytical results for Gd in OREAS 287 (Indicative Value 4.25 ppm)</t>
  </si>
  <si>
    <t>Analytical results for Hf in OREAS 287 (Indicative Value 2.33 ppm)</t>
  </si>
  <si>
    <t>Analytical results for Ho in OREAS 287 (Indicative Value 0.49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</si>
  <si>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287 (Indicative Value 3.65 wt.%)</t>
    </r>
  </si>
  <si>
    <t>Analytical results for La in OREAS 287 (Indicative Value 33.3 ppm)</t>
  </si>
  <si>
    <t>Analytical results for Li in OREAS 287 (Indicative Value 46 ppm)</t>
  </si>
  <si>
    <t>Analytical results for MgO in OREAS 287 (Indicative Value 3.21 wt.%)</t>
  </si>
  <si>
    <t>Analytical results for MnO in OREAS 287 (Indicative Value 0.061 wt.%)</t>
  </si>
  <si>
    <t>Analytical results for Mo in OREAS 287 (Indicative Value 3.19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</si>
  <si>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287 (Indicative Value 2.3 wt.%)</t>
    </r>
  </si>
  <si>
    <t>Analytical results for Nb in OREAS 287 (Indicative Value 11.5 ppm)</t>
  </si>
  <si>
    <t>Analytical results for Nd in OREAS 287 (Indicative Value 29.8 ppm)</t>
  </si>
  <si>
    <t>Analytical results for Ni in OREAS 287 (Indicative Value 33.5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</si>
  <si>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287 (Indicative Value 0.183 wt.%)</t>
    </r>
  </si>
  <si>
    <t>Analytical results for Pb in OREAS 287 (Indicative Value 18.6 ppm)</t>
  </si>
  <si>
    <t>Analytical results for Pr in OREAS 287 (Indicative Value 7.53 ppm)</t>
  </si>
  <si>
    <t>Analytical results for Rb in OREAS 287 (Indicative Value 161 ppm)</t>
  </si>
  <si>
    <t>Analytical results for S in OREAS 287 (Indicative Value 1.43 wt.%)</t>
  </si>
  <si>
    <t>Analytical results for Sc in OREAS 287 (Indicative Value 9.3 ppm)</t>
  </si>
  <si>
    <t>Analytical results for Sm in OREAS 287 (Indicative Value 5.88 ppm)</t>
  </si>
  <si>
    <t>Analytical results for Sn in OREAS 287 (Indicative Value 3.38 ppm)</t>
  </si>
  <si>
    <t>Analytical results for Sr in OREAS 287 (Indicative Value 136 ppm)</t>
  </si>
  <si>
    <t>Analytical results for Ta in OREAS 287 (Indicative Value 0.77 ppm)</t>
  </si>
  <si>
    <t>Analytical results for Tb in OREAS 287 (Indicative Value 0.59 ppm)</t>
  </si>
  <si>
    <t>Analytical results for Th in OREAS 287 (Indicative Value 12.9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</si>
  <si>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287 (Indicative Value 0.608 wt.%)</t>
    </r>
  </si>
  <si>
    <t>Analytical results for U in OREAS 287 (Indicative Value 3.74 ppm)</t>
  </si>
  <si>
    <t>Analytical results for V in OREAS 287 (Indicative Value 79 ppm)</t>
  </si>
  <si>
    <t>Analytical results for W in OREAS 287 (Indicative Value 25.2 ppm)</t>
  </si>
  <si>
    <t>Analytical results for Y in OREAS 287 (Indicative Value 13.5 ppm)</t>
  </si>
  <si>
    <t>Analytical results for Yb in OREAS 287 (Indicative Value 1.05 ppm)</t>
  </si>
  <si>
    <t>Analytical results for Zn in OREAS 287 (Indicative Value 69 ppm)</t>
  </si>
  <si>
    <t>Analytical results for Zr in OREAS 287 (Indicative Value 54 ppm)</t>
  </si>
  <si>
    <t/>
  </si>
  <si>
    <t>Table 5. Participating Laboratory List used for OREAS 287</t>
  </si>
  <si>
    <t>Table 4. Abbreviations used for OREAS 287</t>
  </si>
  <si>
    <t>Table 3. Certified Values and Performance Gates for OREAS 287</t>
  </si>
  <si>
    <t>Table 2. Indicative Values for OREAS 287</t>
  </si>
  <si>
    <t>Table 1. Certified Values, Expanded Uncertainty and Tolerance Limits for OREAS 287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</si>
  <si>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</si>
  <si>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</si>
  <si>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287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</si>
  <si>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</si>
  <si>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</si>
  <si>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445-475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</si>
</sst>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4" fillId="0" borderId="60" xfId="0" applyNumberFormat="1" applyFont="1" applyBorder="1" applyAlignment="1">
      <alignment horizont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0</xdr:rowOff>
    </xdr:from>
    <xdr:to>
      <xdr:col>10</xdr:col>
      <xdr:colOff>383062</xdr:colOff>
      <xdr:row>65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D551D-0C29-DC7F-DFDF-37349687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41107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520880</xdr:colOff>
      <xdr:row>1145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04648-ADE5-8819-41A7-8A8E9BB4F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59407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285695</xdr:colOff>
      <xdr:row>1192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D4DF8-F1ED-FE24-4B46-8ABD85EED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87583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595D89-6F03-6C8D-80FC-E9F34E1C5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23EC81-958F-BE82-9BEB-E8BE3A57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F9A6A-BED2-7743-3FAA-6C912C4B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467568-996C-2D67-9E37-4E130FBB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019C5-7AAD-24A8-A9EA-8B6482CB9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125887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ECF73E-2FE5-228F-9C25-1962C11F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0317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BCDE8F-FDE0-E06B-CE17-DD6C7570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2</xdr:col>
      <xdr:colOff>5097937</xdr:colOff>
      <xdr:row>57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461DDA-8074-E601-2B2F-AAEC2F47D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060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205171-9D58-3699-12C0-882617750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295317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E15BF-AD82-3693-8538-4C995266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296477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F9640-77CB-D547-6DB4-719880FA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379637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68A1B-790F-F64E-BEBA-C24717C2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09CA9-86F1-639E-B7B9-3D59C55A8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760</v>
      </c>
      <c r="C1" s="88"/>
      <c r="D1" s="88"/>
      <c r="E1" s="88"/>
      <c r="F1" s="88"/>
      <c r="G1" s="88"/>
      <c r="H1" s="72"/>
    </row>
    <row r="2" spans="1:8" ht="15.75" customHeight="1">
      <c r="A2" s="274"/>
      <c r="B2" s="272" t="s">
        <v>2</v>
      </c>
      <c r="C2" s="73" t="s">
        <v>67</v>
      </c>
      <c r="D2" s="270" t="s">
        <v>186</v>
      </c>
      <c r="E2" s="271"/>
      <c r="F2" s="270" t="s">
        <v>94</v>
      </c>
      <c r="G2" s="271"/>
      <c r="H2" s="80"/>
    </row>
    <row r="3" spans="1:8" ht="12.75">
      <c r="A3" s="274"/>
      <c r="B3" s="273"/>
      <c r="C3" s="71" t="s">
        <v>47</v>
      </c>
      <c r="D3" s="178" t="s">
        <v>68</v>
      </c>
      <c r="E3" s="39" t="s">
        <v>69</v>
      </c>
      <c r="F3" s="178" t="s">
        <v>68</v>
      </c>
      <c r="G3" s="39" t="s">
        <v>69</v>
      </c>
      <c r="H3" s="81"/>
    </row>
    <row r="4" spans="1:8" ht="15.75" customHeight="1">
      <c r="A4" s="93"/>
      <c r="B4" s="40" t="s">
        <v>210</v>
      </c>
      <c r="C4" s="180"/>
      <c r="D4" s="180"/>
      <c r="E4" s="180"/>
      <c r="F4" s="180"/>
      <c r="G4" s="179"/>
      <c r="H4" s="82"/>
    </row>
    <row r="5" spans="1:8" ht="15.75" customHeight="1">
      <c r="A5" s="93"/>
      <c r="B5" s="181" t="s">
        <v>437</v>
      </c>
      <c r="C5" s="244">
        <v>3.789489930205781</v>
      </c>
      <c r="D5" s="245">
        <v>3.7480652201138618</v>
      </c>
      <c r="E5" s="246">
        <v>3.8309146402977001</v>
      </c>
      <c r="F5" s="245">
        <v>3.7748402602937863</v>
      </c>
      <c r="G5" s="246">
        <v>3.8041396001177756</v>
      </c>
      <c r="H5" s="82"/>
    </row>
    <row r="6" spans="1:8" ht="15.75" customHeight="1">
      <c r="A6" s="93"/>
      <c r="B6" s="247" t="s">
        <v>766</v>
      </c>
      <c r="C6" s="180"/>
      <c r="D6" s="180"/>
      <c r="E6" s="180"/>
      <c r="F6" s="180"/>
      <c r="G6" s="179"/>
      <c r="H6" s="82"/>
    </row>
    <row r="7" spans="1:8" ht="15.75" customHeight="1">
      <c r="A7" s="93"/>
      <c r="B7" s="181" t="s">
        <v>437</v>
      </c>
      <c r="C7" s="244">
        <v>3.8824444444444448</v>
      </c>
      <c r="D7" s="245">
        <v>3.8457795115176805</v>
      </c>
      <c r="E7" s="246">
        <v>3.9191093773712091</v>
      </c>
      <c r="F7" s="245">
        <v>3.8780502533761219</v>
      </c>
      <c r="G7" s="246">
        <v>3.8868386355127678</v>
      </c>
      <c r="H7" s="82"/>
    </row>
    <row r="8" spans="1:8" ht="15.75" customHeight="1">
      <c r="A8" s="93"/>
      <c r="B8" s="247" t="s">
        <v>764</v>
      </c>
      <c r="C8" s="180"/>
      <c r="D8" s="180"/>
      <c r="E8" s="180"/>
      <c r="F8" s="180"/>
      <c r="G8" s="179"/>
      <c r="H8" s="82"/>
    </row>
    <row r="9" spans="1:8" ht="15.75" customHeight="1">
      <c r="A9" s="93"/>
      <c r="B9" s="181" t="s">
        <v>437</v>
      </c>
      <c r="C9" s="244">
        <v>3.665421723320101</v>
      </c>
      <c r="D9" s="245">
        <v>3.6103783877793445</v>
      </c>
      <c r="E9" s="246">
        <v>3.7204650588608574</v>
      </c>
      <c r="F9" s="245">
        <v>3.649899223828617</v>
      </c>
      <c r="G9" s="246">
        <v>3.680944222811585</v>
      </c>
      <c r="H9" s="82"/>
    </row>
    <row r="10" spans="1:8" ht="15.75" customHeight="1">
      <c r="A10" s="93"/>
      <c r="B10" s="247" t="s">
        <v>213</v>
      </c>
      <c r="C10" s="180"/>
      <c r="D10" s="180"/>
      <c r="E10" s="180"/>
      <c r="F10" s="180"/>
      <c r="G10" s="179"/>
      <c r="H10" s="82"/>
    </row>
    <row r="11" spans="1:8" ht="15.75" customHeight="1">
      <c r="A11" s="93"/>
      <c r="B11" s="181" t="s">
        <v>437</v>
      </c>
      <c r="C11" s="244">
        <v>3.6669696471138851</v>
      </c>
      <c r="D11" s="245">
        <v>3.6005577738107597</v>
      </c>
      <c r="E11" s="246">
        <v>3.7333815204170104</v>
      </c>
      <c r="F11" s="245">
        <v>3.6614792971678822</v>
      </c>
      <c r="G11" s="246">
        <v>3.6724599970598879</v>
      </c>
      <c r="H11" s="82"/>
    </row>
    <row r="12" spans="1:8" ht="15.75" customHeight="1">
      <c r="A12" s="93"/>
      <c r="B12" s="247" t="s">
        <v>184</v>
      </c>
      <c r="C12" s="180"/>
      <c r="D12" s="180"/>
      <c r="E12" s="180"/>
      <c r="F12" s="180"/>
      <c r="G12" s="179"/>
      <c r="H12" s="82"/>
    </row>
    <row r="13" spans="1:8" ht="15.75" customHeight="1">
      <c r="A13" s="93"/>
      <c r="B13" s="181" t="s">
        <v>438</v>
      </c>
      <c r="C13" s="242">
        <v>0.11949595376135945</v>
      </c>
      <c r="D13" s="248">
        <v>0.1017604283130019</v>
      </c>
      <c r="E13" s="249">
        <v>0.13723147920971701</v>
      </c>
      <c r="F13" s="248">
        <v>0.11073112562780844</v>
      </c>
      <c r="G13" s="249">
        <v>0.12826078189491044</v>
      </c>
      <c r="H13" s="82"/>
    </row>
    <row r="14" spans="1:8" ht="15.75" customHeight="1">
      <c r="A14" s="93"/>
      <c r="B14" s="181" t="s">
        <v>439</v>
      </c>
      <c r="C14" s="244">
        <v>7.2848196725901717</v>
      </c>
      <c r="D14" s="245">
        <v>7.0323050134053835</v>
      </c>
      <c r="E14" s="246">
        <v>7.5373343317749599</v>
      </c>
      <c r="F14" s="245">
        <v>7.1547498500309885</v>
      </c>
      <c r="G14" s="246">
        <v>7.4148894951493549</v>
      </c>
      <c r="H14" s="82"/>
    </row>
    <row r="15" spans="1:8" ht="15.75" customHeight="1">
      <c r="A15" s="93"/>
      <c r="B15" s="181" t="s">
        <v>440</v>
      </c>
      <c r="C15" s="243">
        <v>1468.9478033137054</v>
      </c>
      <c r="D15" s="251">
        <v>1422.0572148301017</v>
      </c>
      <c r="E15" s="252">
        <v>1515.8383917973092</v>
      </c>
      <c r="F15" s="251">
        <v>1422.7454971386608</v>
      </c>
      <c r="G15" s="252">
        <v>1515.1501094887501</v>
      </c>
      <c r="H15" s="82"/>
    </row>
    <row r="16" spans="1:8" ht="15.75" customHeight="1">
      <c r="A16" s="93"/>
      <c r="B16" s="181" t="s">
        <v>441</v>
      </c>
      <c r="C16" s="243">
        <v>874.13645199272798</v>
      </c>
      <c r="D16" s="251">
        <v>844.14312339927255</v>
      </c>
      <c r="E16" s="252">
        <v>904.12978058618341</v>
      </c>
      <c r="F16" s="251">
        <v>848.72297729893967</v>
      </c>
      <c r="G16" s="252">
        <v>899.5499266865163</v>
      </c>
      <c r="H16" s="82"/>
    </row>
    <row r="17" spans="1:8" ht="15.75" customHeight="1">
      <c r="A17" s="93"/>
      <c r="B17" s="181" t="s">
        <v>442</v>
      </c>
      <c r="C17" s="244">
        <v>2.1373138679864323</v>
      </c>
      <c r="D17" s="245">
        <v>2.0258354593596075</v>
      </c>
      <c r="E17" s="246">
        <v>2.2487922766132571</v>
      </c>
      <c r="F17" s="245">
        <v>2.0599915073601229</v>
      </c>
      <c r="G17" s="246">
        <v>2.2146362286127417</v>
      </c>
      <c r="H17" s="82"/>
    </row>
    <row r="18" spans="1:8" ht="15.75" customHeight="1">
      <c r="A18" s="93"/>
      <c r="B18" s="181" t="s">
        <v>443</v>
      </c>
      <c r="C18" s="244">
        <v>0.65442511475740583</v>
      </c>
      <c r="D18" s="245">
        <v>0.54421295867879649</v>
      </c>
      <c r="E18" s="246">
        <v>0.76463727083601518</v>
      </c>
      <c r="F18" s="245">
        <v>0.57228030051078305</v>
      </c>
      <c r="G18" s="246">
        <v>0.73656992900402862</v>
      </c>
      <c r="H18" s="82"/>
    </row>
    <row r="19" spans="1:8" ht="15.75" customHeight="1">
      <c r="A19" s="93"/>
      <c r="B19" s="181" t="s">
        <v>444</v>
      </c>
      <c r="C19" s="244">
        <v>2.5126171540123812</v>
      </c>
      <c r="D19" s="245">
        <v>2.4360278668037916</v>
      </c>
      <c r="E19" s="246">
        <v>2.5892064412209708</v>
      </c>
      <c r="F19" s="245">
        <v>2.4592472157007617</v>
      </c>
      <c r="G19" s="246">
        <v>2.5659870923240007</v>
      </c>
      <c r="H19" s="82"/>
    </row>
    <row r="20" spans="1:8" ht="15.75" customHeight="1">
      <c r="A20" s="93"/>
      <c r="B20" s="181" t="s">
        <v>445</v>
      </c>
      <c r="C20" s="244">
        <v>0.16032526761832575</v>
      </c>
      <c r="D20" s="245">
        <v>0.13101752398179059</v>
      </c>
      <c r="E20" s="246">
        <v>0.1896330112548609</v>
      </c>
      <c r="F20" s="245" t="s">
        <v>95</v>
      </c>
      <c r="G20" s="246" t="s">
        <v>95</v>
      </c>
      <c r="H20" s="82"/>
    </row>
    <row r="21" spans="1:8" ht="15.75" customHeight="1">
      <c r="A21" s="93"/>
      <c r="B21" s="181" t="s">
        <v>446</v>
      </c>
      <c r="C21" s="243">
        <v>66.47480452304103</v>
      </c>
      <c r="D21" s="251">
        <v>62.934549461895934</v>
      </c>
      <c r="E21" s="252">
        <v>70.015059584186133</v>
      </c>
      <c r="F21" s="251">
        <v>64.244310205960403</v>
      </c>
      <c r="G21" s="252">
        <v>68.705298840121657</v>
      </c>
      <c r="H21" s="82"/>
    </row>
    <row r="22" spans="1:8" ht="15.75" customHeight="1">
      <c r="A22" s="93"/>
      <c r="B22" s="181" t="s">
        <v>447</v>
      </c>
      <c r="C22" s="256">
        <v>26.587984556876005</v>
      </c>
      <c r="D22" s="257">
        <v>25.579241915863886</v>
      </c>
      <c r="E22" s="258">
        <v>27.596727197888125</v>
      </c>
      <c r="F22" s="257">
        <v>25.734197963857788</v>
      </c>
      <c r="G22" s="258">
        <v>27.441771149894223</v>
      </c>
      <c r="H22" s="82"/>
    </row>
    <row r="23" spans="1:8" ht="15.75" customHeight="1">
      <c r="A23" s="93"/>
      <c r="B23" s="181" t="s">
        <v>448</v>
      </c>
      <c r="C23" s="243">
        <v>54.66038603594469</v>
      </c>
      <c r="D23" s="251">
        <v>51.184345308680861</v>
      </c>
      <c r="E23" s="252">
        <v>58.136426763208519</v>
      </c>
      <c r="F23" s="251">
        <v>51.092891382044776</v>
      </c>
      <c r="G23" s="252">
        <v>58.227880689844604</v>
      </c>
      <c r="H23" s="82"/>
    </row>
    <row r="24" spans="1:8" ht="15.75" customHeight="1">
      <c r="A24" s="93"/>
      <c r="B24" s="181" t="s">
        <v>449</v>
      </c>
      <c r="C24" s="244">
        <v>8.6200031128038415</v>
      </c>
      <c r="D24" s="245">
        <v>8.2163707240004786</v>
      </c>
      <c r="E24" s="246">
        <v>9.0236355016072043</v>
      </c>
      <c r="F24" s="245">
        <v>8.3514448731440698</v>
      </c>
      <c r="G24" s="246">
        <v>8.8885613524636131</v>
      </c>
      <c r="H24" s="82"/>
    </row>
    <row r="25" spans="1:8" ht="15.75" customHeight="1">
      <c r="A25" s="93"/>
      <c r="B25" s="181" t="s">
        <v>450</v>
      </c>
      <c r="C25" s="243">
        <v>69.557218245374045</v>
      </c>
      <c r="D25" s="251">
        <v>66.895860280315517</v>
      </c>
      <c r="E25" s="252">
        <v>72.218576210432573</v>
      </c>
      <c r="F25" s="251">
        <v>68.017506327957733</v>
      </c>
      <c r="G25" s="252">
        <v>71.096930162790358</v>
      </c>
      <c r="H25" s="82"/>
    </row>
    <row r="26" spans="1:8" ht="15.75" customHeight="1">
      <c r="A26" s="93"/>
      <c r="B26" s="181" t="s">
        <v>451</v>
      </c>
      <c r="C26" s="244">
        <v>3.5639635639246876</v>
      </c>
      <c r="D26" s="245">
        <v>3.3000274391817475</v>
      </c>
      <c r="E26" s="246">
        <v>3.8278996886676278</v>
      </c>
      <c r="F26" s="245">
        <v>3.4071581975385974</v>
      </c>
      <c r="G26" s="246">
        <v>3.7207689303107778</v>
      </c>
      <c r="H26" s="82"/>
    </row>
    <row r="27" spans="1:8" ht="15.75" customHeight="1">
      <c r="A27" s="93"/>
      <c r="B27" s="181" t="s">
        <v>452</v>
      </c>
      <c r="C27" s="244">
        <v>1.4396649799366827</v>
      </c>
      <c r="D27" s="245">
        <v>1.3125045718163797</v>
      </c>
      <c r="E27" s="246">
        <v>1.5668253880569858</v>
      </c>
      <c r="F27" s="245">
        <v>1.3659071221647772</v>
      </c>
      <c r="G27" s="246">
        <v>1.5134228377085883</v>
      </c>
      <c r="H27" s="82"/>
    </row>
    <row r="28" spans="1:8" ht="15.75" customHeight="1">
      <c r="A28" s="93"/>
      <c r="B28" s="181" t="s">
        <v>453</v>
      </c>
      <c r="C28" s="244">
        <v>1.3383310921532292</v>
      </c>
      <c r="D28" s="245">
        <v>1.2559492603122335</v>
      </c>
      <c r="E28" s="246">
        <v>1.4207129239942249</v>
      </c>
      <c r="F28" s="245">
        <v>1.2997098459565297</v>
      </c>
      <c r="G28" s="246">
        <v>1.3769523383499287</v>
      </c>
      <c r="H28" s="82"/>
    </row>
    <row r="29" spans="1:8" ht="15.75" customHeight="1">
      <c r="A29" s="93"/>
      <c r="B29" s="181" t="s">
        <v>454</v>
      </c>
      <c r="C29" s="244">
        <v>4.8043632560435343</v>
      </c>
      <c r="D29" s="245">
        <v>4.6540351986331627</v>
      </c>
      <c r="E29" s="246">
        <v>4.9546913134539059</v>
      </c>
      <c r="F29" s="245">
        <v>4.7142472223852048</v>
      </c>
      <c r="G29" s="246">
        <v>4.8944792897018639</v>
      </c>
      <c r="H29" s="83"/>
    </row>
    <row r="30" spans="1:8" ht="15.75" customHeight="1">
      <c r="A30" s="93"/>
      <c r="B30" s="181" t="s">
        <v>455</v>
      </c>
      <c r="C30" s="256">
        <v>19.499948517631797</v>
      </c>
      <c r="D30" s="257">
        <v>18.568604339639219</v>
      </c>
      <c r="E30" s="258">
        <v>20.431292695624375</v>
      </c>
      <c r="F30" s="257">
        <v>18.85823208666605</v>
      </c>
      <c r="G30" s="258">
        <v>20.141664948597544</v>
      </c>
      <c r="H30" s="82"/>
    </row>
    <row r="31" spans="1:8" ht="15.75" customHeight="1">
      <c r="A31" s="93"/>
      <c r="B31" s="181" t="s">
        <v>456</v>
      </c>
      <c r="C31" s="244">
        <v>5.4073748285046612</v>
      </c>
      <c r="D31" s="245">
        <v>5.0370036326625094</v>
      </c>
      <c r="E31" s="246">
        <v>5.7777460243468131</v>
      </c>
      <c r="F31" s="245">
        <v>5.1090930312664984</v>
      </c>
      <c r="G31" s="246">
        <v>5.7056566257428241</v>
      </c>
      <c r="H31" s="82"/>
    </row>
    <row r="32" spans="1:8" ht="15.75" customHeight="1">
      <c r="A32" s="93"/>
      <c r="B32" s="181" t="s">
        <v>457</v>
      </c>
      <c r="C32" s="244">
        <v>1.9570165253497513</v>
      </c>
      <c r="D32" s="245">
        <v>1.8167986354363361</v>
      </c>
      <c r="E32" s="246">
        <v>2.0972344152631663</v>
      </c>
      <c r="F32" s="245">
        <v>1.8871080556964563</v>
      </c>
      <c r="G32" s="246">
        <v>2.0269249950030463</v>
      </c>
      <c r="H32" s="82"/>
    </row>
    <row r="33" spans="1:8" ht="15.75" customHeight="1">
      <c r="A33" s="93"/>
      <c r="B33" s="181" t="s">
        <v>458</v>
      </c>
      <c r="C33" s="244">
        <v>0.60024249399536744</v>
      </c>
      <c r="D33" s="245">
        <v>0.55426153534443623</v>
      </c>
      <c r="E33" s="246">
        <v>0.64622345264629866</v>
      </c>
      <c r="F33" s="245">
        <v>0.56129226633613094</v>
      </c>
      <c r="G33" s="246">
        <v>0.63919272165460395</v>
      </c>
      <c r="H33" s="82"/>
    </row>
    <row r="34" spans="1:8" ht="15.75" customHeight="1">
      <c r="A34" s="93"/>
      <c r="B34" s="181" t="s">
        <v>459</v>
      </c>
      <c r="C34" s="242">
        <v>8.2887856679645058E-2</v>
      </c>
      <c r="D34" s="248">
        <v>7.3550981523579168E-2</v>
      </c>
      <c r="E34" s="249">
        <v>9.2224731835710949E-2</v>
      </c>
      <c r="F34" s="248">
        <v>7.7784938702061102E-2</v>
      </c>
      <c r="G34" s="249">
        <v>8.7990774657229015E-2</v>
      </c>
      <c r="H34" s="82"/>
    </row>
    <row r="35" spans="1:8" ht="15.75" customHeight="1">
      <c r="A35" s="93"/>
      <c r="B35" s="181" t="s">
        <v>460</v>
      </c>
      <c r="C35" s="244">
        <v>2.8973689190376395</v>
      </c>
      <c r="D35" s="245">
        <v>2.8192138031068432</v>
      </c>
      <c r="E35" s="246">
        <v>2.9755240349684358</v>
      </c>
      <c r="F35" s="245">
        <v>2.8307347628309767</v>
      </c>
      <c r="G35" s="246">
        <v>2.9640030752443023</v>
      </c>
      <c r="H35" s="82"/>
    </row>
    <row r="36" spans="1:8" ht="15.75" customHeight="1">
      <c r="A36" s="93"/>
      <c r="B36" s="181" t="s">
        <v>461</v>
      </c>
      <c r="C36" s="256">
        <v>31.811835546295505</v>
      </c>
      <c r="D36" s="257">
        <v>29.971279738748922</v>
      </c>
      <c r="E36" s="258">
        <v>33.652391353842091</v>
      </c>
      <c r="F36" s="257">
        <v>30.814929036445449</v>
      </c>
      <c r="G36" s="258">
        <v>32.808742056145562</v>
      </c>
      <c r="H36" s="82"/>
    </row>
    <row r="37" spans="1:8" ht="15.75" customHeight="1">
      <c r="A37" s="93"/>
      <c r="B37" s="181" t="s">
        <v>462</v>
      </c>
      <c r="C37" s="256">
        <v>46.300977575440299</v>
      </c>
      <c r="D37" s="257">
        <v>44.615238605263272</v>
      </c>
      <c r="E37" s="258">
        <v>47.986716545617327</v>
      </c>
      <c r="F37" s="257">
        <v>45.271228498164646</v>
      </c>
      <c r="G37" s="258">
        <v>47.330726652715953</v>
      </c>
      <c r="H37" s="82"/>
    </row>
    <row r="38" spans="1:8" ht="15.75" customHeight="1">
      <c r="A38" s="93"/>
      <c r="B38" s="181" t="s">
        <v>463</v>
      </c>
      <c r="C38" s="244">
        <v>0.17833756956749333</v>
      </c>
      <c r="D38" s="245">
        <v>0.15529134742209469</v>
      </c>
      <c r="E38" s="246">
        <v>0.20138379171289197</v>
      </c>
      <c r="F38" s="245" t="s">
        <v>95</v>
      </c>
      <c r="G38" s="246" t="s">
        <v>95</v>
      </c>
      <c r="H38" s="82"/>
    </row>
    <row r="39" spans="1:8" ht="15.75" customHeight="1">
      <c r="A39" s="93"/>
      <c r="B39" s="181" t="s">
        <v>464</v>
      </c>
      <c r="C39" s="244">
        <v>1.7754232755795014</v>
      </c>
      <c r="D39" s="245">
        <v>1.7134236616300482</v>
      </c>
      <c r="E39" s="246">
        <v>1.8374228895289546</v>
      </c>
      <c r="F39" s="245">
        <v>1.7372812511863465</v>
      </c>
      <c r="G39" s="246">
        <v>1.8135652999726564</v>
      </c>
      <c r="H39" s="82"/>
    </row>
    <row r="40" spans="1:8" ht="15.75" customHeight="1">
      <c r="A40" s="93"/>
      <c r="B40" s="181" t="s">
        <v>465</v>
      </c>
      <c r="C40" s="242">
        <v>4.6253752500082346E-2</v>
      </c>
      <c r="D40" s="248">
        <v>4.4483365824180318E-2</v>
      </c>
      <c r="E40" s="249">
        <v>4.8024139175984373E-2</v>
      </c>
      <c r="F40" s="248">
        <v>4.5146008637548876E-2</v>
      </c>
      <c r="G40" s="249">
        <v>4.7361496362615815E-2</v>
      </c>
      <c r="H40" s="82"/>
    </row>
    <row r="41" spans="1:8" ht="15.75" customHeight="1">
      <c r="A41" s="93"/>
      <c r="B41" s="181" t="s">
        <v>466</v>
      </c>
      <c r="C41" s="244">
        <v>2.9144170139337007</v>
      </c>
      <c r="D41" s="245">
        <v>2.6195103767484196</v>
      </c>
      <c r="E41" s="246">
        <v>3.2093236511189818</v>
      </c>
      <c r="F41" s="245">
        <v>2.6285337784416631</v>
      </c>
      <c r="G41" s="246">
        <v>3.2003002494257382</v>
      </c>
      <c r="H41" s="82"/>
    </row>
    <row r="42" spans="1:8" ht="15.75" customHeight="1">
      <c r="A42" s="93"/>
      <c r="B42" s="181" t="s">
        <v>467</v>
      </c>
      <c r="C42" s="244">
        <v>1.6647878321935359</v>
      </c>
      <c r="D42" s="245">
        <v>1.6144355905779608</v>
      </c>
      <c r="E42" s="246">
        <v>1.7151400738091109</v>
      </c>
      <c r="F42" s="245">
        <v>1.6351393099831448</v>
      </c>
      <c r="G42" s="246">
        <v>1.6944363544039269</v>
      </c>
      <c r="H42" s="82"/>
    </row>
    <row r="43" spans="1:8" ht="15.75" customHeight="1">
      <c r="A43" s="93"/>
      <c r="B43" s="181" t="s">
        <v>468</v>
      </c>
      <c r="C43" s="256">
        <v>10.408753368399001</v>
      </c>
      <c r="D43" s="257">
        <v>9.953402196260976</v>
      </c>
      <c r="E43" s="258">
        <v>10.864104540537026</v>
      </c>
      <c r="F43" s="257">
        <v>10.056273766764319</v>
      </c>
      <c r="G43" s="258">
        <v>10.761232970033683</v>
      </c>
      <c r="H43" s="82"/>
    </row>
    <row r="44" spans="1:8" ht="15.75" customHeight="1">
      <c r="A44" s="93"/>
      <c r="B44" s="181" t="s">
        <v>469</v>
      </c>
      <c r="C44" s="256">
        <v>30.667487081124431</v>
      </c>
      <c r="D44" s="257">
        <v>28.478780188677757</v>
      </c>
      <c r="E44" s="258">
        <v>32.856193973571109</v>
      </c>
      <c r="F44" s="257">
        <v>29.786298562326653</v>
      </c>
      <c r="G44" s="258">
        <v>31.548675599922209</v>
      </c>
      <c r="H44" s="82"/>
    </row>
    <row r="45" spans="1:8" ht="15.75" customHeight="1">
      <c r="A45" s="93"/>
      <c r="B45" s="181" t="s">
        <v>470</v>
      </c>
      <c r="C45" s="256">
        <v>27.854328157006986</v>
      </c>
      <c r="D45" s="257">
        <v>26.828180326142899</v>
      </c>
      <c r="E45" s="258">
        <v>28.880475987871073</v>
      </c>
      <c r="F45" s="257">
        <v>27.009839326003711</v>
      </c>
      <c r="G45" s="258">
        <v>28.698816988010261</v>
      </c>
      <c r="H45" s="82"/>
    </row>
    <row r="46" spans="1:8" ht="15.75" customHeight="1">
      <c r="A46" s="93"/>
      <c r="B46" s="181" t="s">
        <v>471</v>
      </c>
      <c r="C46" s="242">
        <v>7.7437731271776222E-2</v>
      </c>
      <c r="D46" s="248">
        <v>7.5076019096425278E-2</v>
      </c>
      <c r="E46" s="249">
        <v>7.9799443447127166E-2</v>
      </c>
      <c r="F46" s="248">
        <v>7.6064065519612423E-2</v>
      </c>
      <c r="G46" s="249">
        <v>7.8811397023940022E-2</v>
      </c>
      <c r="H46" s="84"/>
    </row>
    <row r="47" spans="1:8" ht="15.75" customHeight="1">
      <c r="A47" s="93"/>
      <c r="B47" s="181" t="s">
        <v>472</v>
      </c>
      <c r="C47" s="256">
        <v>18.7153703779931</v>
      </c>
      <c r="D47" s="257">
        <v>17.409110563007573</v>
      </c>
      <c r="E47" s="258">
        <v>20.021630192978627</v>
      </c>
      <c r="F47" s="257">
        <v>17.952519825535486</v>
      </c>
      <c r="G47" s="258">
        <v>19.478220930450714</v>
      </c>
      <c r="H47" s="84"/>
    </row>
    <row r="48" spans="1:8" ht="15.75" customHeight="1">
      <c r="A48" s="93"/>
      <c r="B48" s="181" t="s">
        <v>473</v>
      </c>
      <c r="C48" s="244">
        <v>7.9160372783564528</v>
      </c>
      <c r="D48" s="245">
        <v>7.3088196960495679</v>
      </c>
      <c r="E48" s="246">
        <v>8.5232548606633376</v>
      </c>
      <c r="F48" s="245">
        <v>7.5460415884783369</v>
      </c>
      <c r="G48" s="246">
        <v>8.2860329682345686</v>
      </c>
      <c r="H48" s="82"/>
    </row>
    <row r="49" spans="1:8" ht="15.75" customHeight="1">
      <c r="A49" s="93"/>
      <c r="B49" s="181" t="s">
        <v>474</v>
      </c>
      <c r="C49" s="243">
        <v>133.97775829777382</v>
      </c>
      <c r="D49" s="251">
        <v>125.96889666627534</v>
      </c>
      <c r="E49" s="252">
        <v>141.98661992927231</v>
      </c>
      <c r="F49" s="251">
        <v>130.022522194842</v>
      </c>
      <c r="G49" s="252">
        <v>137.93299440070564</v>
      </c>
      <c r="H49" s="82"/>
    </row>
    <row r="50" spans="1:8" ht="15.75" customHeight="1">
      <c r="A50" s="93"/>
      <c r="B50" s="181" t="s">
        <v>475</v>
      </c>
      <c r="C50" s="244">
        <v>1.3038661879076101</v>
      </c>
      <c r="D50" s="245">
        <v>1.2554322384348013</v>
      </c>
      <c r="E50" s="246">
        <v>1.3523001373804189</v>
      </c>
      <c r="F50" s="245">
        <v>1.2777642386762553</v>
      </c>
      <c r="G50" s="246">
        <v>1.3299681371389649</v>
      </c>
      <c r="H50" s="82"/>
    </row>
    <row r="51" spans="1:8" ht="15.75" customHeight="1">
      <c r="A51" s="93"/>
      <c r="B51" s="181" t="s">
        <v>476</v>
      </c>
      <c r="C51" s="244">
        <v>0.76635450946986672</v>
      </c>
      <c r="D51" s="245">
        <v>0.70750955579594388</v>
      </c>
      <c r="E51" s="246">
        <v>0.82519946314378956</v>
      </c>
      <c r="F51" s="245">
        <v>0.72839624644073686</v>
      </c>
      <c r="G51" s="246">
        <v>0.80431277249899658</v>
      </c>
      <c r="H51" s="82"/>
    </row>
    <row r="52" spans="1:8" ht="15.75" customHeight="1">
      <c r="A52" s="93"/>
      <c r="B52" s="181" t="s">
        <v>477</v>
      </c>
      <c r="C52" s="244">
        <v>9.5419058580620177</v>
      </c>
      <c r="D52" s="245">
        <v>9.105664624597642</v>
      </c>
      <c r="E52" s="246">
        <v>9.9781470915263935</v>
      </c>
      <c r="F52" s="245">
        <v>9.2454484618161548</v>
      </c>
      <c r="G52" s="246">
        <v>9.8383632543078807</v>
      </c>
      <c r="H52" s="82"/>
    </row>
    <row r="53" spans="1:8" ht="15.75" customHeight="1">
      <c r="A53" s="93"/>
      <c r="B53" s="181" t="s">
        <v>478</v>
      </c>
      <c r="C53" s="244">
        <v>6.2676292959802442</v>
      </c>
      <c r="D53" s="245">
        <v>5.6318462935654567</v>
      </c>
      <c r="E53" s="246">
        <v>6.9034122983950317</v>
      </c>
      <c r="F53" s="245">
        <v>5.8590733381988249</v>
      </c>
      <c r="G53" s="246">
        <v>6.6761852537616635</v>
      </c>
      <c r="H53" s="82"/>
    </row>
    <row r="54" spans="1:8" ht="15.75" customHeight="1">
      <c r="A54" s="93"/>
      <c r="B54" s="181" t="s">
        <v>479</v>
      </c>
      <c r="C54" s="244">
        <v>3.6610360696893229</v>
      </c>
      <c r="D54" s="245">
        <v>3.4523987165427896</v>
      </c>
      <c r="E54" s="246">
        <v>3.8696734228358562</v>
      </c>
      <c r="F54" s="245">
        <v>3.5191154803880038</v>
      </c>
      <c r="G54" s="246">
        <v>3.8029566589906421</v>
      </c>
      <c r="H54" s="82"/>
    </row>
    <row r="55" spans="1:8" ht="15.75" customHeight="1">
      <c r="A55" s="93"/>
      <c r="B55" s="181" t="s">
        <v>480</v>
      </c>
      <c r="C55" s="243">
        <v>132.06634017931387</v>
      </c>
      <c r="D55" s="251">
        <v>127.7964068809447</v>
      </c>
      <c r="E55" s="252">
        <v>136.33627347768305</v>
      </c>
      <c r="F55" s="251">
        <v>129.59265007749951</v>
      </c>
      <c r="G55" s="252">
        <v>134.54003028112822</v>
      </c>
      <c r="H55" s="82"/>
    </row>
    <row r="56" spans="1:8" ht="15.75" customHeight="1">
      <c r="A56" s="93"/>
      <c r="B56" s="181" t="s">
        <v>481</v>
      </c>
      <c r="C56" s="244">
        <v>0.86386229179729412</v>
      </c>
      <c r="D56" s="245">
        <v>0.8077772287633268</v>
      </c>
      <c r="E56" s="246">
        <v>0.91994735483126144</v>
      </c>
      <c r="F56" s="245">
        <v>0.82675133496934483</v>
      </c>
      <c r="G56" s="246">
        <v>0.90097324862524342</v>
      </c>
      <c r="H56" s="82"/>
    </row>
    <row r="57" spans="1:8" ht="15.75" customHeight="1">
      <c r="A57" s="93"/>
      <c r="B57" s="181" t="s">
        <v>482</v>
      </c>
      <c r="C57" s="244">
        <v>0.70418710494726589</v>
      </c>
      <c r="D57" s="245">
        <v>0.65042853577220905</v>
      </c>
      <c r="E57" s="246">
        <v>0.75794567412232272</v>
      </c>
      <c r="F57" s="245">
        <v>0.67519255934405487</v>
      </c>
      <c r="G57" s="246">
        <v>0.7331816505504769</v>
      </c>
      <c r="H57" s="82"/>
    </row>
    <row r="58" spans="1:8" ht="15.75" customHeight="1">
      <c r="A58" s="93"/>
      <c r="B58" s="181" t="s">
        <v>483</v>
      </c>
      <c r="C58" s="244">
        <v>0.20649999999999999</v>
      </c>
      <c r="D58" s="245">
        <v>0.15466294454911717</v>
      </c>
      <c r="E58" s="246">
        <v>0.25833705545088281</v>
      </c>
      <c r="F58" s="245">
        <v>0.17762662255611136</v>
      </c>
      <c r="G58" s="246">
        <v>0.23537337744388862</v>
      </c>
      <c r="H58" s="82"/>
    </row>
    <row r="59" spans="1:8" ht="15.75" customHeight="1">
      <c r="A59" s="93"/>
      <c r="B59" s="181" t="s">
        <v>484</v>
      </c>
      <c r="C59" s="256">
        <v>12.107644169695668</v>
      </c>
      <c r="D59" s="257">
        <v>11.577246009501254</v>
      </c>
      <c r="E59" s="258">
        <v>12.638042329890082</v>
      </c>
      <c r="F59" s="257">
        <v>11.692357852918278</v>
      </c>
      <c r="G59" s="258">
        <v>12.522930486473058</v>
      </c>
      <c r="H59" s="82"/>
    </row>
    <row r="60" spans="1:8" ht="15.75" customHeight="1">
      <c r="A60" s="93"/>
      <c r="B60" s="181" t="s">
        <v>485</v>
      </c>
      <c r="C60" s="242">
        <v>0.32678145456985402</v>
      </c>
      <c r="D60" s="248">
        <v>0.31641560694540705</v>
      </c>
      <c r="E60" s="249">
        <v>0.337147302194301</v>
      </c>
      <c r="F60" s="248">
        <v>0.31936173690632497</v>
      </c>
      <c r="G60" s="249">
        <v>0.33420117223338308</v>
      </c>
      <c r="H60" s="82"/>
    </row>
    <row r="61" spans="1:8" ht="15.75" customHeight="1">
      <c r="A61" s="93"/>
      <c r="B61" s="181" t="s">
        <v>486</v>
      </c>
      <c r="C61" s="244">
        <v>0.73732981354440108</v>
      </c>
      <c r="D61" s="245">
        <v>0.7018272015576561</v>
      </c>
      <c r="E61" s="246">
        <v>0.77283242553114606</v>
      </c>
      <c r="F61" s="245">
        <v>0.7149027523187812</v>
      </c>
      <c r="G61" s="246">
        <v>0.75975687477002096</v>
      </c>
      <c r="H61" s="82"/>
    </row>
    <row r="62" spans="1:8" ht="15.75" customHeight="1">
      <c r="A62" s="93"/>
      <c r="B62" s="181" t="s">
        <v>487</v>
      </c>
      <c r="C62" s="244">
        <v>0.19489846589857154</v>
      </c>
      <c r="D62" s="245">
        <v>0.18855307074933902</v>
      </c>
      <c r="E62" s="246">
        <v>0.20124386104780406</v>
      </c>
      <c r="F62" s="245" t="s">
        <v>95</v>
      </c>
      <c r="G62" s="246" t="s">
        <v>95</v>
      </c>
      <c r="H62" s="82"/>
    </row>
    <row r="63" spans="1:8" ht="15.75" customHeight="1">
      <c r="A63" s="93"/>
      <c r="B63" s="181" t="s">
        <v>488</v>
      </c>
      <c r="C63" s="244">
        <v>3.9587135125297972</v>
      </c>
      <c r="D63" s="245">
        <v>3.4550643141754702</v>
      </c>
      <c r="E63" s="246">
        <v>4.4623627108841237</v>
      </c>
      <c r="F63" s="245">
        <v>3.6346693520315689</v>
      </c>
      <c r="G63" s="246">
        <v>4.2827576730280255</v>
      </c>
      <c r="H63" s="82"/>
    </row>
    <row r="64" spans="1:8" ht="15.75" customHeight="1">
      <c r="A64" s="93"/>
      <c r="B64" s="181" t="s">
        <v>489</v>
      </c>
      <c r="C64" s="243">
        <v>72.421533505316546</v>
      </c>
      <c r="D64" s="251">
        <v>69.603819552628153</v>
      </c>
      <c r="E64" s="252">
        <v>75.23924745800494</v>
      </c>
      <c r="F64" s="251">
        <v>70.797981468434074</v>
      </c>
      <c r="G64" s="252">
        <v>74.045085542199018</v>
      </c>
      <c r="H64" s="82"/>
    </row>
    <row r="65" spans="1:8" ht="15.75" customHeight="1">
      <c r="A65" s="93"/>
      <c r="B65" s="181" t="s">
        <v>490</v>
      </c>
      <c r="C65" s="256">
        <v>20.108817255595785</v>
      </c>
      <c r="D65" s="257">
        <v>18.855475402137582</v>
      </c>
      <c r="E65" s="258">
        <v>21.362159109053987</v>
      </c>
      <c r="F65" s="257">
        <v>19.541465995524796</v>
      </c>
      <c r="G65" s="258">
        <v>20.676168515666774</v>
      </c>
      <c r="H65" s="82"/>
    </row>
    <row r="66" spans="1:8" ht="15.75" customHeight="1">
      <c r="A66" s="93"/>
      <c r="B66" s="181" t="s">
        <v>491</v>
      </c>
      <c r="C66" s="256">
        <v>15.323709822345352</v>
      </c>
      <c r="D66" s="257">
        <v>14.538696229103397</v>
      </c>
      <c r="E66" s="258">
        <v>16.108723415587306</v>
      </c>
      <c r="F66" s="257">
        <v>14.848246903124179</v>
      </c>
      <c r="G66" s="258">
        <v>15.799172741566524</v>
      </c>
      <c r="H66" s="82"/>
    </row>
    <row r="67" spans="1:8" ht="15.75" customHeight="1">
      <c r="A67" s="93"/>
      <c r="B67" s="181" t="s">
        <v>492</v>
      </c>
      <c r="C67" s="244">
        <v>1.2225067037493575</v>
      </c>
      <c r="D67" s="245">
        <v>1.1155136742054124</v>
      </c>
      <c r="E67" s="246">
        <v>1.3294997332933027</v>
      </c>
      <c r="F67" s="245">
        <v>1.162094324449336</v>
      </c>
      <c r="G67" s="246">
        <v>1.2829190830493791</v>
      </c>
      <c r="H67" s="82"/>
    </row>
    <row r="68" spans="1:8" ht="15.75" customHeight="1">
      <c r="A68" s="93"/>
      <c r="B68" s="181" t="s">
        <v>493</v>
      </c>
      <c r="C68" s="243">
        <v>65.352531801555429</v>
      </c>
      <c r="D68" s="251">
        <v>62.968825080948726</v>
      </c>
      <c r="E68" s="252">
        <v>67.736238522162139</v>
      </c>
      <c r="F68" s="251">
        <v>63.575730158207563</v>
      </c>
      <c r="G68" s="252">
        <v>67.129333444903295</v>
      </c>
      <c r="H68" s="82"/>
    </row>
    <row r="69" spans="1:8" ht="15.75" customHeight="1">
      <c r="A69" s="93"/>
      <c r="B69" s="181" t="s">
        <v>494</v>
      </c>
      <c r="C69" s="243">
        <v>62.153310061899148</v>
      </c>
      <c r="D69" s="251">
        <v>58.704847550576318</v>
      </c>
      <c r="E69" s="252">
        <v>65.601772573221979</v>
      </c>
      <c r="F69" s="251">
        <v>60.436701907434887</v>
      </c>
      <c r="G69" s="252">
        <v>63.869918216363409</v>
      </c>
      <c r="H69" s="82"/>
    </row>
    <row r="70" spans="1:8" ht="15.75" customHeight="1">
      <c r="A70" s="93"/>
      <c r="B70" s="247" t="s">
        <v>206</v>
      </c>
      <c r="C70" s="180"/>
      <c r="D70" s="180"/>
      <c r="E70" s="180"/>
      <c r="F70" s="180"/>
      <c r="G70" s="179"/>
      <c r="H70" s="82"/>
    </row>
    <row r="71" spans="1:8" ht="15.75" customHeight="1">
      <c r="A71" s="93"/>
      <c r="B71" s="181" t="s">
        <v>438</v>
      </c>
      <c r="C71" s="242">
        <v>0.11666499120658831</v>
      </c>
      <c r="D71" s="248">
        <v>0.10449988471772498</v>
      </c>
      <c r="E71" s="249">
        <v>0.12883009769545165</v>
      </c>
      <c r="F71" s="248">
        <v>0.10451942130817703</v>
      </c>
      <c r="G71" s="249">
        <v>0.12881056110499961</v>
      </c>
      <c r="H71" s="82"/>
    </row>
    <row r="72" spans="1:8" ht="15.75" customHeight="1">
      <c r="A72" s="93"/>
      <c r="B72" s="181" t="s">
        <v>439</v>
      </c>
      <c r="C72" s="244">
        <v>2.2150719559441008</v>
      </c>
      <c r="D72" s="245">
        <v>2.1235509175832608</v>
      </c>
      <c r="E72" s="246">
        <v>2.3065929943049408</v>
      </c>
      <c r="F72" s="245">
        <v>2.1611096735193787</v>
      </c>
      <c r="G72" s="246">
        <v>2.2690342383688229</v>
      </c>
      <c r="H72" s="82"/>
    </row>
    <row r="73" spans="1:8" ht="15.75" customHeight="1">
      <c r="A73" s="93"/>
      <c r="B73" s="181" t="s">
        <v>440</v>
      </c>
      <c r="C73" s="243">
        <v>1441.6897484868218</v>
      </c>
      <c r="D73" s="251">
        <v>1395.3057216986515</v>
      </c>
      <c r="E73" s="252">
        <v>1488.0737752749922</v>
      </c>
      <c r="F73" s="251">
        <v>1416.7778320416328</v>
      </c>
      <c r="G73" s="252">
        <v>1466.6016649320109</v>
      </c>
      <c r="H73" s="82"/>
    </row>
    <row r="74" spans="1:8" ht="15.75" customHeight="1">
      <c r="A74" s="93"/>
      <c r="B74" s="181" t="s">
        <v>441</v>
      </c>
      <c r="C74" s="243">
        <v>350.59395608621418</v>
      </c>
      <c r="D74" s="251">
        <v>308.34192821531843</v>
      </c>
      <c r="E74" s="252">
        <v>392.84598395710992</v>
      </c>
      <c r="F74" s="251">
        <v>339.79358467240115</v>
      </c>
      <c r="G74" s="252">
        <v>361.3943275000272</v>
      </c>
      <c r="H74" s="82"/>
    </row>
    <row r="75" spans="1:8" ht="15.75" customHeight="1">
      <c r="A75" s="93"/>
      <c r="B75" s="181" t="s">
        <v>442</v>
      </c>
      <c r="C75" s="244">
        <v>1.3423453537338641</v>
      </c>
      <c r="D75" s="245">
        <v>1.2214922230136567</v>
      </c>
      <c r="E75" s="246">
        <v>1.4631984844540715</v>
      </c>
      <c r="F75" s="245">
        <v>1.2816508314112054</v>
      </c>
      <c r="G75" s="246">
        <v>1.4030398760565228</v>
      </c>
      <c r="H75" s="82"/>
    </row>
    <row r="76" spans="1:8" ht="15.75" customHeight="1">
      <c r="A76" s="93"/>
      <c r="B76" s="181" t="s">
        <v>443</v>
      </c>
      <c r="C76" s="244">
        <v>0.67048817414944883</v>
      </c>
      <c r="D76" s="245">
        <v>0.54992890487977963</v>
      </c>
      <c r="E76" s="246">
        <v>0.79104744341911803</v>
      </c>
      <c r="F76" s="245">
        <v>0.59308859794034574</v>
      </c>
      <c r="G76" s="246">
        <v>0.74788775035855193</v>
      </c>
      <c r="H76" s="82"/>
    </row>
    <row r="77" spans="1:8" ht="15.75" customHeight="1">
      <c r="A77" s="93"/>
      <c r="B77" s="181" t="s">
        <v>444</v>
      </c>
      <c r="C77" s="244">
        <v>1.5560790568555458</v>
      </c>
      <c r="D77" s="245">
        <v>1.5009411103319292</v>
      </c>
      <c r="E77" s="246">
        <v>1.6112170033791624</v>
      </c>
      <c r="F77" s="245">
        <v>1.5264036987856524</v>
      </c>
      <c r="G77" s="246">
        <v>1.5857544149254392</v>
      </c>
      <c r="H77" s="82"/>
    </row>
    <row r="78" spans="1:8" ht="15.75" customHeight="1">
      <c r="A78" s="93"/>
      <c r="B78" s="181" t="s">
        <v>445</v>
      </c>
      <c r="C78" s="242">
        <v>6.5926809911853804E-2</v>
      </c>
      <c r="D78" s="248">
        <v>4.8474082692270687E-2</v>
      </c>
      <c r="E78" s="249">
        <v>8.337953713143692E-2</v>
      </c>
      <c r="F78" s="248" t="s">
        <v>95</v>
      </c>
      <c r="G78" s="249" t="s">
        <v>95</v>
      </c>
      <c r="H78" s="82"/>
    </row>
    <row r="79" spans="1:8" ht="15.75" customHeight="1">
      <c r="A79" s="93"/>
      <c r="B79" s="181" t="s">
        <v>446</v>
      </c>
      <c r="C79" s="256">
        <v>29.541723746329197</v>
      </c>
      <c r="D79" s="257">
        <v>26.675550480305617</v>
      </c>
      <c r="E79" s="258">
        <v>32.407897012352777</v>
      </c>
      <c r="F79" s="257">
        <v>28.549167779633137</v>
      </c>
      <c r="G79" s="258">
        <v>30.534279713025256</v>
      </c>
      <c r="H79" s="82"/>
    </row>
    <row r="80" spans="1:8" ht="15.75" customHeight="1">
      <c r="A80" s="93"/>
      <c r="B80" s="181" t="s">
        <v>447</v>
      </c>
      <c r="C80" s="256">
        <v>25.868250021795507</v>
      </c>
      <c r="D80" s="257">
        <v>24.645992202824345</v>
      </c>
      <c r="E80" s="258">
        <v>27.090507840766669</v>
      </c>
      <c r="F80" s="257">
        <v>25.240553641274122</v>
      </c>
      <c r="G80" s="258">
        <v>26.495946402316893</v>
      </c>
      <c r="H80" s="82"/>
    </row>
    <row r="81" spans="1:8" ht="15.75" customHeight="1">
      <c r="A81" s="93"/>
      <c r="B81" s="181" t="s">
        <v>448</v>
      </c>
      <c r="C81" s="243">
        <v>52.698550239033146</v>
      </c>
      <c r="D81" s="251">
        <v>50.55211691360217</v>
      </c>
      <c r="E81" s="252">
        <v>54.844983564464123</v>
      </c>
      <c r="F81" s="251">
        <v>51.351405657831613</v>
      </c>
      <c r="G81" s="252">
        <v>54.045694820234679</v>
      </c>
      <c r="H81" s="82"/>
    </row>
    <row r="82" spans="1:8" ht="15.75" customHeight="1">
      <c r="A82" s="93"/>
      <c r="B82" s="181" t="s">
        <v>449</v>
      </c>
      <c r="C82" s="244">
        <v>6.952907549893979</v>
      </c>
      <c r="D82" s="245">
        <v>6.6497543977153333</v>
      </c>
      <c r="E82" s="246">
        <v>7.2560607020726247</v>
      </c>
      <c r="F82" s="245">
        <v>6.7952479401926658</v>
      </c>
      <c r="G82" s="246">
        <v>7.1105671595952922</v>
      </c>
      <c r="H82" s="82"/>
    </row>
    <row r="83" spans="1:8" ht="15.75" customHeight="1">
      <c r="A83" s="93"/>
      <c r="B83" s="181" t="s">
        <v>450</v>
      </c>
      <c r="C83" s="243">
        <v>70.193723147318735</v>
      </c>
      <c r="D83" s="251">
        <v>67.933871218094737</v>
      </c>
      <c r="E83" s="252">
        <v>72.453575076542734</v>
      </c>
      <c r="F83" s="251">
        <v>68.533501057417368</v>
      </c>
      <c r="G83" s="252">
        <v>71.853945237220103</v>
      </c>
      <c r="H83" s="82"/>
    </row>
    <row r="84" spans="1:8" ht="15.75" customHeight="1">
      <c r="A84" s="93"/>
      <c r="B84" s="181" t="s">
        <v>451</v>
      </c>
      <c r="C84" s="244">
        <v>2.3444285897139485</v>
      </c>
      <c r="D84" s="245">
        <v>2.038911112829553</v>
      </c>
      <c r="E84" s="246">
        <v>2.6499460665983441</v>
      </c>
      <c r="F84" s="245">
        <v>2.1979278903220472</v>
      </c>
      <c r="G84" s="246">
        <v>2.4909292891058499</v>
      </c>
      <c r="H84" s="82"/>
    </row>
    <row r="85" spans="1:8" ht="15.75" customHeight="1">
      <c r="A85" s="93"/>
      <c r="B85" s="181" t="s">
        <v>452</v>
      </c>
      <c r="C85" s="244">
        <v>0.90130207981034294</v>
      </c>
      <c r="D85" s="245">
        <v>0.77064303588911642</v>
      </c>
      <c r="E85" s="246">
        <v>1.0319611237315693</v>
      </c>
      <c r="F85" s="245">
        <v>0.84134926733785209</v>
      </c>
      <c r="G85" s="246">
        <v>0.96125489228283378</v>
      </c>
      <c r="H85" s="82"/>
    </row>
    <row r="86" spans="1:8" ht="15.75" customHeight="1">
      <c r="A86" s="93"/>
      <c r="B86" s="181" t="s">
        <v>453</v>
      </c>
      <c r="C86" s="244">
        <v>0.42321159029413408</v>
      </c>
      <c r="D86" s="245">
        <v>0.29206856497442713</v>
      </c>
      <c r="E86" s="246">
        <v>0.55435461561384103</v>
      </c>
      <c r="F86" s="245">
        <v>0.3872443471745331</v>
      </c>
      <c r="G86" s="246">
        <v>0.45917883341373505</v>
      </c>
      <c r="H86" s="82"/>
    </row>
    <row r="87" spans="1:8" ht="15.75" customHeight="1">
      <c r="A87" s="93"/>
      <c r="B87" s="181" t="s">
        <v>454</v>
      </c>
      <c r="C87" s="244">
        <v>4.6626834218816171</v>
      </c>
      <c r="D87" s="245">
        <v>4.5062504074715974</v>
      </c>
      <c r="E87" s="246">
        <v>4.8191164362916368</v>
      </c>
      <c r="F87" s="245">
        <v>4.5918057824812424</v>
      </c>
      <c r="G87" s="246">
        <v>4.7335610612819918</v>
      </c>
      <c r="H87" s="82"/>
    </row>
    <row r="88" spans="1:8" ht="15.75" customHeight="1">
      <c r="A88" s="93"/>
      <c r="B88" s="181" t="s">
        <v>455</v>
      </c>
      <c r="C88" s="244">
        <v>9.6953916472489059</v>
      </c>
      <c r="D88" s="245">
        <v>9.1843039638033144</v>
      </c>
      <c r="E88" s="246">
        <v>10.206479330694497</v>
      </c>
      <c r="F88" s="245">
        <v>9.4438045217691524</v>
      </c>
      <c r="G88" s="246">
        <v>9.9469787727286594</v>
      </c>
      <c r="H88" s="82"/>
    </row>
    <row r="89" spans="1:8" ht="15.75" customHeight="1">
      <c r="A89" s="93"/>
      <c r="B89" s="181" t="s">
        <v>456</v>
      </c>
      <c r="C89" s="244">
        <v>3.1538959066884136</v>
      </c>
      <c r="D89" s="245">
        <v>2.1878168722273079</v>
      </c>
      <c r="E89" s="246">
        <v>4.1199749411495192</v>
      </c>
      <c r="F89" s="245">
        <v>2.8895182133601103</v>
      </c>
      <c r="G89" s="246">
        <v>3.4182736000167169</v>
      </c>
      <c r="H89" s="82"/>
    </row>
    <row r="90" spans="1:8" ht="15.75" customHeight="1">
      <c r="A90" s="93"/>
      <c r="B90" s="181" t="s">
        <v>495</v>
      </c>
      <c r="C90" s="244">
        <v>0.11270833333333335</v>
      </c>
      <c r="D90" s="245">
        <v>8.1248952023418836E-2</v>
      </c>
      <c r="E90" s="246">
        <v>0.14416771464324787</v>
      </c>
      <c r="F90" s="245" t="s">
        <v>95</v>
      </c>
      <c r="G90" s="246" t="s">
        <v>95</v>
      </c>
      <c r="H90" s="82"/>
    </row>
    <row r="91" spans="1:8" ht="15.75" customHeight="1">
      <c r="A91" s="93"/>
      <c r="B91" s="181" t="s">
        <v>457</v>
      </c>
      <c r="C91" s="244">
        <v>0.31593377992554639</v>
      </c>
      <c r="D91" s="245">
        <v>0.28855293183173181</v>
      </c>
      <c r="E91" s="246">
        <v>0.34331462801936097</v>
      </c>
      <c r="F91" s="245">
        <v>0.2983832425589345</v>
      </c>
      <c r="G91" s="246">
        <v>0.33348431729215827</v>
      </c>
      <c r="H91" s="82"/>
    </row>
    <row r="92" spans="1:8" ht="15.75" customHeight="1">
      <c r="A92" s="93"/>
      <c r="B92" s="181" t="s">
        <v>458</v>
      </c>
      <c r="C92" s="244">
        <v>0.36047154267893894</v>
      </c>
      <c r="D92" s="245">
        <v>0.31642162101920168</v>
      </c>
      <c r="E92" s="246">
        <v>0.4045214643386762</v>
      </c>
      <c r="F92" s="245">
        <v>0.34165475224497066</v>
      </c>
      <c r="G92" s="246">
        <v>0.37928833311290722</v>
      </c>
      <c r="H92" s="82"/>
    </row>
    <row r="93" spans="1:8" ht="15.75" customHeight="1">
      <c r="A93" s="93"/>
      <c r="B93" s="181" t="s">
        <v>459</v>
      </c>
      <c r="C93" s="242">
        <v>6.9038586733333338E-2</v>
      </c>
      <c r="D93" s="248">
        <v>6.1408953434199394E-2</v>
      </c>
      <c r="E93" s="249">
        <v>7.6668220032467288E-2</v>
      </c>
      <c r="F93" s="248">
        <v>6.4363559247488836E-2</v>
      </c>
      <c r="G93" s="249">
        <v>7.3713614219177839E-2</v>
      </c>
      <c r="H93" s="82"/>
    </row>
    <row r="94" spans="1:8" ht="15.75" customHeight="1">
      <c r="A94" s="93"/>
      <c r="B94" s="181" t="s">
        <v>460</v>
      </c>
      <c r="C94" s="242">
        <v>0.87084301523650476</v>
      </c>
      <c r="D94" s="248">
        <v>0.83567206376397607</v>
      </c>
      <c r="E94" s="249">
        <v>0.90601396670903345</v>
      </c>
      <c r="F94" s="248">
        <v>0.85072427567003672</v>
      </c>
      <c r="G94" s="249">
        <v>0.89096175480297279</v>
      </c>
      <c r="H94" s="82"/>
    </row>
    <row r="95" spans="1:8" ht="15.75" customHeight="1">
      <c r="A95" s="93"/>
      <c r="B95" s="181" t="s">
        <v>461</v>
      </c>
      <c r="C95" s="256">
        <v>12.943047690129031</v>
      </c>
      <c r="D95" s="257">
        <v>11.526942916739545</v>
      </c>
      <c r="E95" s="258">
        <v>14.359152463518518</v>
      </c>
      <c r="F95" s="257">
        <v>12.438133130446722</v>
      </c>
      <c r="G95" s="258">
        <v>13.44796224981134</v>
      </c>
      <c r="H95" s="82"/>
    </row>
    <row r="96" spans="1:8" ht="15.75" customHeight="1">
      <c r="A96" s="93"/>
      <c r="B96" s="181" t="s">
        <v>462</v>
      </c>
      <c r="C96" s="256">
        <v>39.516008841970681</v>
      </c>
      <c r="D96" s="257">
        <v>37.881275100929479</v>
      </c>
      <c r="E96" s="258">
        <v>41.150742583011883</v>
      </c>
      <c r="F96" s="257">
        <v>38.384585736934326</v>
      </c>
      <c r="G96" s="258">
        <v>40.647431947007036</v>
      </c>
      <c r="H96" s="82"/>
    </row>
    <row r="97" spans="1:8" ht="15.75" customHeight="1">
      <c r="A97" s="93"/>
      <c r="B97" s="181" t="s">
        <v>463</v>
      </c>
      <c r="C97" s="242">
        <v>8.9627287069824021E-2</v>
      </c>
      <c r="D97" s="248">
        <v>7.8971205116962206E-2</v>
      </c>
      <c r="E97" s="249">
        <v>0.10028336902268584</v>
      </c>
      <c r="F97" s="248" t="s">
        <v>95</v>
      </c>
      <c r="G97" s="249" t="s">
        <v>95</v>
      </c>
      <c r="H97" s="82"/>
    </row>
    <row r="98" spans="1:8" ht="15.75" customHeight="1">
      <c r="A98" s="93"/>
      <c r="B98" s="181" t="s">
        <v>464</v>
      </c>
      <c r="C98" s="244">
        <v>1.7042253559914529</v>
      </c>
      <c r="D98" s="245">
        <v>1.6549751254078109</v>
      </c>
      <c r="E98" s="246">
        <v>1.7534755865750948</v>
      </c>
      <c r="F98" s="245">
        <v>1.6735501731526887</v>
      </c>
      <c r="G98" s="246">
        <v>1.734900538830217</v>
      </c>
      <c r="H98" s="82"/>
    </row>
    <row r="99" spans="1:8" ht="15.75" customHeight="1">
      <c r="A99" s="93"/>
      <c r="B99" s="181" t="s">
        <v>465</v>
      </c>
      <c r="C99" s="242">
        <v>4.3012066021576596E-2</v>
      </c>
      <c r="D99" s="248">
        <v>4.1638789796011759E-2</v>
      </c>
      <c r="E99" s="249">
        <v>4.4385342247141434E-2</v>
      </c>
      <c r="F99" s="248">
        <v>4.2105602194025107E-2</v>
      </c>
      <c r="G99" s="249">
        <v>4.3918529849128085E-2</v>
      </c>
      <c r="H99" s="82"/>
    </row>
    <row r="100" spans="1:8" ht="15.75" customHeight="1">
      <c r="A100" s="93"/>
      <c r="B100" s="181" t="s">
        <v>466</v>
      </c>
      <c r="C100" s="244">
        <v>2.7293015822709701</v>
      </c>
      <c r="D100" s="245">
        <v>2.5025567187409674</v>
      </c>
      <c r="E100" s="246">
        <v>2.9560464458009728</v>
      </c>
      <c r="F100" s="245">
        <v>2.6253712424107043</v>
      </c>
      <c r="G100" s="246">
        <v>2.8332319221312359</v>
      </c>
      <c r="H100" s="82"/>
    </row>
    <row r="101" spans="1:8" ht="15.75" customHeight="1">
      <c r="A101" s="93"/>
      <c r="B101" s="181" t="s">
        <v>467</v>
      </c>
      <c r="C101" s="242">
        <v>0.12466928765232428</v>
      </c>
      <c r="D101" s="248">
        <v>0.11260071555712217</v>
      </c>
      <c r="E101" s="249">
        <v>0.13673785974752639</v>
      </c>
      <c r="F101" s="248">
        <v>0.11675799072703684</v>
      </c>
      <c r="G101" s="249">
        <v>0.13258058457761171</v>
      </c>
      <c r="H101" s="82"/>
    </row>
    <row r="102" spans="1:8" ht="15.75" customHeight="1">
      <c r="A102" s="93"/>
      <c r="B102" s="181" t="s">
        <v>468</v>
      </c>
      <c r="C102" s="244">
        <v>0.73095361920666746</v>
      </c>
      <c r="D102" s="245">
        <v>0.5931551323847124</v>
      </c>
      <c r="E102" s="246">
        <v>0.86875210602862252</v>
      </c>
      <c r="F102" s="245">
        <v>0.67517123370155441</v>
      </c>
      <c r="G102" s="246">
        <v>0.78673600471178051</v>
      </c>
      <c r="H102" s="82"/>
    </row>
    <row r="103" spans="1:8" ht="15.75" customHeight="1">
      <c r="A103" s="93"/>
      <c r="B103" s="181" t="s">
        <v>470</v>
      </c>
      <c r="C103" s="256">
        <v>26.232604473160936</v>
      </c>
      <c r="D103" s="257">
        <v>25.309777456210522</v>
      </c>
      <c r="E103" s="258">
        <v>27.155431490111351</v>
      </c>
      <c r="F103" s="257">
        <v>25.676044698391735</v>
      </c>
      <c r="G103" s="258">
        <v>26.789164247930138</v>
      </c>
      <c r="H103" s="82"/>
    </row>
    <row r="104" spans="1:8" ht="15.75" customHeight="1">
      <c r="A104" s="93"/>
      <c r="B104" s="181" t="s">
        <v>471</v>
      </c>
      <c r="C104" s="242">
        <v>6.2089886744287781E-2</v>
      </c>
      <c r="D104" s="248">
        <v>6.0076997281421157E-2</v>
      </c>
      <c r="E104" s="249">
        <v>6.4102776207154405E-2</v>
      </c>
      <c r="F104" s="248">
        <v>6.0810839784247055E-2</v>
      </c>
      <c r="G104" s="249">
        <v>6.3368933704328514E-2</v>
      </c>
      <c r="H104" s="82"/>
    </row>
    <row r="105" spans="1:8" ht="15.75" customHeight="1">
      <c r="A105" s="93"/>
      <c r="B105" s="181" t="s">
        <v>472</v>
      </c>
      <c r="C105" s="244">
        <v>4.137721216522797</v>
      </c>
      <c r="D105" s="245">
        <v>3.8122410080735101</v>
      </c>
      <c r="E105" s="246">
        <v>4.4632014249720839</v>
      </c>
      <c r="F105" s="245">
        <v>3.9160805078050527</v>
      </c>
      <c r="G105" s="246">
        <v>4.3593619252405409</v>
      </c>
      <c r="H105" s="82"/>
    </row>
    <row r="106" spans="1:8" ht="15.75" customHeight="1">
      <c r="A106" s="93"/>
      <c r="B106" s="181" t="s">
        <v>474</v>
      </c>
      <c r="C106" s="243">
        <v>81.282895181819242</v>
      </c>
      <c r="D106" s="251">
        <v>77.471265517146136</v>
      </c>
      <c r="E106" s="252">
        <v>85.094524846492348</v>
      </c>
      <c r="F106" s="251">
        <v>79.625058012749491</v>
      </c>
      <c r="G106" s="252">
        <v>82.940732350888993</v>
      </c>
      <c r="H106" s="82"/>
    </row>
    <row r="107" spans="1:8" ht="15.75" customHeight="1">
      <c r="A107" s="93"/>
      <c r="B107" s="181" t="s">
        <v>496</v>
      </c>
      <c r="C107" s="242">
        <v>1.9791666666666668E-3</v>
      </c>
      <c r="D107" s="248">
        <v>1.1056112075140331E-3</v>
      </c>
      <c r="E107" s="249">
        <v>2.8527221258193005E-3</v>
      </c>
      <c r="F107" s="248" t="s">
        <v>95</v>
      </c>
      <c r="G107" s="249" t="s">
        <v>95</v>
      </c>
      <c r="H107" s="82"/>
    </row>
    <row r="108" spans="1:8" ht="15.75" customHeight="1">
      <c r="A108" s="93"/>
      <c r="B108" s="181" t="s">
        <v>475</v>
      </c>
      <c r="C108" s="244">
        <v>1.2853944655662048</v>
      </c>
      <c r="D108" s="245">
        <v>1.2289049815097834</v>
      </c>
      <c r="E108" s="246">
        <v>1.3418839496226262</v>
      </c>
      <c r="F108" s="245">
        <v>1.2623603683638125</v>
      </c>
      <c r="G108" s="246">
        <v>1.3084285627685972</v>
      </c>
      <c r="H108" s="82"/>
    </row>
    <row r="109" spans="1:8" ht="15.75" customHeight="1">
      <c r="A109" s="93"/>
      <c r="B109" s="181" t="s">
        <v>476</v>
      </c>
      <c r="C109" s="244">
        <v>0.36310326829473361</v>
      </c>
      <c r="D109" s="245">
        <v>0.32419490101726101</v>
      </c>
      <c r="E109" s="246">
        <v>0.40201163557220621</v>
      </c>
      <c r="F109" s="245">
        <v>0.3407819595815304</v>
      </c>
      <c r="G109" s="246">
        <v>0.38542457700793681</v>
      </c>
      <c r="H109" s="82"/>
    </row>
    <row r="110" spans="1:8" ht="15.75" customHeight="1">
      <c r="A110" s="93"/>
      <c r="B110" s="181" t="s">
        <v>477</v>
      </c>
      <c r="C110" s="244">
        <v>7.9377278982937902</v>
      </c>
      <c r="D110" s="245">
        <v>7.6284004369323961</v>
      </c>
      <c r="E110" s="246">
        <v>8.2470553596551834</v>
      </c>
      <c r="F110" s="245">
        <v>7.7302775022003596</v>
      </c>
      <c r="G110" s="246">
        <v>8.14517829438722</v>
      </c>
      <c r="H110" s="82"/>
    </row>
    <row r="111" spans="1:8" ht="15.75" customHeight="1">
      <c r="A111" s="93"/>
      <c r="B111" s="181" t="s">
        <v>497</v>
      </c>
      <c r="C111" s="244">
        <v>0.76450000000000007</v>
      </c>
      <c r="D111" s="245">
        <v>0.54380201372500392</v>
      </c>
      <c r="E111" s="246">
        <v>0.98519798627499622</v>
      </c>
      <c r="F111" s="245" t="s">
        <v>95</v>
      </c>
      <c r="G111" s="246" t="s">
        <v>95</v>
      </c>
      <c r="H111" s="82"/>
    </row>
    <row r="112" spans="1:8" ht="15.75" customHeight="1">
      <c r="A112" s="93"/>
      <c r="B112" s="181" t="s">
        <v>479</v>
      </c>
      <c r="C112" s="244">
        <v>2.6049391443927901</v>
      </c>
      <c r="D112" s="245">
        <v>2.4530923259245565</v>
      </c>
      <c r="E112" s="246">
        <v>2.7567859628610236</v>
      </c>
      <c r="F112" s="245">
        <v>2.5208798293006836</v>
      </c>
      <c r="G112" s="246">
        <v>2.6889984594848966</v>
      </c>
      <c r="H112" s="82"/>
    </row>
    <row r="113" spans="1:8" ht="15.75" customHeight="1">
      <c r="A113" s="93"/>
      <c r="B113" s="181" t="s">
        <v>480</v>
      </c>
      <c r="C113" s="256">
        <v>20.479659484936814</v>
      </c>
      <c r="D113" s="257">
        <v>19.316187003177653</v>
      </c>
      <c r="E113" s="258">
        <v>21.643131966695975</v>
      </c>
      <c r="F113" s="257">
        <v>19.91243237106092</v>
      </c>
      <c r="G113" s="258">
        <v>21.046886598812709</v>
      </c>
      <c r="H113" s="82"/>
    </row>
    <row r="114" spans="1:8" ht="15.75" customHeight="1">
      <c r="A114" s="93"/>
      <c r="B114" s="181" t="s">
        <v>481</v>
      </c>
      <c r="C114" s="242" t="s">
        <v>106</v>
      </c>
      <c r="D114" s="248" t="s">
        <v>95</v>
      </c>
      <c r="E114" s="249" t="s">
        <v>95</v>
      </c>
      <c r="F114" s="248" t="s">
        <v>95</v>
      </c>
      <c r="G114" s="249" t="s">
        <v>95</v>
      </c>
      <c r="H114" s="82"/>
    </row>
    <row r="115" spans="1:8" ht="15.75" customHeight="1">
      <c r="A115" s="93"/>
      <c r="B115" s="181" t="s">
        <v>482</v>
      </c>
      <c r="C115" s="244">
        <v>0.44892306254393388</v>
      </c>
      <c r="D115" s="245">
        <v>0.4124503275764238</v>
      </c>
      <c r="E115" s="246">
        <v>0.48539579751144396</v>
      </c>
      <c r="F115" s="245">
        <v>0.43012768535591483</v>
      </c>
      <c r="G115" s="246">
        <v>0.46771843973195293</v>
      </c>
      <c r="H115" s="82"/>
    </row>
    <row r="116" spans="1:8" ht="15.75" customHeight="1">
      <c r="A116" s="93"/>
      <c r="B116" s="181" t="s">
        <v>483</v>
      </c>
      <c r="C116" s="244">
        <v>0.18927546912845306</v>
      </c>
      <c r="D116" s="245">
        <v>0.1492083778148415</v>
      </c>
      <c r="E116" s="246">
        <v>0.22934256044206461</v>
      </c>
      <c r="F116" s="245">
        <v>0.15135491633915985</v>
      </c>
      <c r="G116" s="246">
        <v>0.22719602191774627</v>
      </c>
      <c r="H116" s="82"/>
    </row>
    <row r="117" spans="1:8" ht="15.75" customHeight="1">
      <c r="A117" s="93"/>
      <c r="B117" s="181" t="s">
        <v>484</v>
      </c>
      <c r="C117" s="244">
        <v>5.0400211318462667</v>
      </c>
      <c r="D117" s="245">
        <v>4.457185580975894</v>
      </c>
      <c r="E117" s="246">
        <v>5.6228566827166393</v>
      </c>
      <c r="F117" s="245">
        <v>4.8408207309570095</v>
      </c>
      <c r="G117" s="246">
        <v>5.2392215327355238</v>
      </c>
      <c r="H117" s="82"/>
    </row>
    <row r="118" spans="1:8" ht="15.75" customHeight="1">
      <c r="A118" s="93"/>
      <c r="B118" s="181" t="s">
        <v>485</v>
      </c>
      <c r="C118" s="242">
        <v>0.2128026371746585</v>
      </c>
      <c r="D118" s="248">
        <v>0.20158010719468952</v>
      </c>
      <c r="E118" s="249">
        <v>0.22402516715462747</v>
      </c>
      <c r="F118" s="248">
        <v>0.20662686822590423</v>
      </c>
      <c r="G118" s="249">
        <v>0.21897840612341277</v>
      </c>
      <c r="H118" s="82"/>
    </row>
    <row r="119" spans="1:8" ht="15.75" customHeight="1">
      <c r="A119" s="93"/>
      <c r="B119" s="181" t="s">
        <v>486</v>
      </c>
      <c r="C119" s="244">
        <v>0.49862943579987906</v>
      </c>
      <c r="D119" s="245">
        <v>0.4712830534210784</v>
      </c>
      <c r="E119" s="246">
        <v>0.52597581817867978</v>
      </c>
      <c r="F119" s="245">
        <v>0.48260551204606877</v>
      </c>
      <c r="G119" s="246">
        <v>0.5146533595536894</v>
      </c>
      <c r="H119" s="82"/>
    </row>
    <row r="120" spans="1:8" ht="15.75" customHeight="1">
      <c r="A120" s="93"/>
      <c r="B120" s="181" t="s">
        <v>488</v>
      </c>
      <c r="C120" s="244">
        <v>2.8762904436550523</v>
      </c>
      <c r="D120" s="245">
        <v>2.4986844406798792</v>
      </c>
      <c r="E120" s="246">
        <v>3.2538964466302254</v>
      </c>
      <c r="F120" s="245">
        <v>2.6689916068812178</v>
      </c>
      <c r="G120" s="246">
        <v>3.0835892804288867</v>
      </c>
      <c r="H120" s="82"/>
    </row>
    <row r="121" spans="1:8" ht="15.75" customHeight="1">
      <c r="A121" s="93"/>
      <c r="B121" s="181" t="s">
        <v>489</v>
      </c>
      <c r="C121" s="243">
        <v>61.045298872973717</v>
      </c>
      <c r="D121" s="251">
        <v>59.198802908188256</v>
      </c>
      <c r="E121" s="252">
        <v>62.891794837759178</v>
      </c>
      <c r="F121" s="251">
        <v>59.489545248608373</v>
      </c>
      <c r="G121" s="252">
        <v>62.601052497339062</v>
      </c>
      <c r="H121" s="82"/>
    </row>
    <row r="122" spans="1:8" ht="15.75" customHeight="1">
      <c r="A122" s="93"/>
      <c r="B122" s="181" t="s">
        <v>490</v>
      </c>
      <c r="C122" s="256">
        <v>10.391235478545875</v>
      </c>
      <c r="D122" s="257">
        <v>9.5775618202942088</v>
      </c>
      <c r="E122" s="258">
        <v>11.204909136797541</v>
      </c>
      <c r="F122" s="257">
        <v>9.9902674435166059</v>
      </c>
      <c r="G122" s="258">
        <v>10.792203513575144</v>
      </c>
      <c r="H122" s="82"/>
    </row>
    <row r="123" spans="1:8" ht="15.75" customHeight="1">
      <c r="A123" s="93"/>
      <c r="B123" s="181" t="s">
        <v>491</v>
      </c>
      <c r="C123" s="244">
        <v>9.5483712717848377</v>
      </c>
      <c r="D123" s="245">
        <v>9.088507989692939</v>
      </c>
      <c r="E123" s="246">
        <v>10.008234553876736</v>
      </c>
      <c r="F123" s="245">
        <v>9.2995715817118985</v>
      </c>
      <c r="G123" s="246">
        <v>9.7971709618577769</v>
      </c>
      <c r="H123" s="82"/>
    </row>
    <row r="124" spans="1:8" ht="15.75" customHeight="1">
      <c r="A124" s="93"/>
      <c r="B124" s="181" t="s">
        <v>492</v>
      </c>
      <c r="C124" s="244">
        <v>0.66111605459155698</v>
      </c>
      <c r="D124" s="245">
        <v>0.58157780849817731</v>
      </c>
      <c r="E124" s="246">
        <v>0.74065430068493665</v>
      </c>
      <c r="F124" s="245">
        <v>0.61906771468233668</v>
      </c>
      <c r="G124" s="246">
        <v>0.70316439450077728</v>
      </c>
      <c r="H124" s="82"/>
    </row>
    <row r="125" spans="1:8" ht="15.75" customHeight="1">
      <c r="A125" s="93"/>
      <c r="B125" s="181" t="s">
        <v>493</v>
      </c>
      <c r="C125" s="243">
        <v>61.138630184235673</v>
      </c>
      <c r="D125" s="251">
        <v>58.945972797231107</v>
      </c>
      <c r="E125" s="252">
        <v>63.331287571240239</v>
      </c>
      <c r="F125" s="251">
        <v>59.314225588931492</v>
      </c>
      <c r="G125" s="252">
        <v>62.963034779539854</v>
      </c>
      <c r="H125" s="82"/>
    </row>
    <row r="126" spans="1:8" ht="15.75" customHeight="1">
      <c r="A126" s="93"/>
      <c r="B126" s="181" t="s">
        <v>494</v>
      </c>
      <c r="C126" s="244">
        <v>8.4290024899567353</v>
      </c>
      <c r="D126" s="245">
        <v>7.9367965688123876</v>
      </c>
      <c r="E126" s="246">
        <v>8.9212084111010839</v>
      </c>
      <c r="F126" s="245">
        <v>8.1454473917340504</v>
      </c>
      <c r="G126" s="246">
        <v>8.7125575881794202</v>
      </c>
      <c r="H126" s="82"/>
    </row>
    <row r="127" spans="1:8" ht="15.75" customHeight="1">
      <c r="A127" s="93"/>
      <c r="B127" s="263" t="s">
        <v>182</v>
      </c>
      <c r="C127" s="264"/>
      <c r="D127" s="264"/>
      <c r="E127" s="264"/>
      <c r="F127" s="264"/>
      <c r="G127" s="202"/>
      <c r="H127" s="82"/>
    </row>
    <row r="128" spans="1:8" ht="15.75" customHeight="1">
      <c r="A128" s="93"/>
      <c r="B128" s="200" t="s">
        <v>475</v>
      </c>
      <c r="C128" s="260">
        <v>1.2947627801932369</v>
      </c>
      <c r="D128" s="261">
        <v>1.2669430368379169</v>
      </c>
      <c r="E128" s="262">
        <v>1.3225825235485569</v>
      </c>
      <c r="F128" s="261">
        <v>1.2734583573978857</v>
      </c>
      <c r="G128" s="262">
        <v>1.316067202988588</v>
      </c>
      <c r="H128" s="82"/>
    </row>
    <row r="129" spans="1:7" ht="15.75" customHeight="1">
      <c r="B129" s="265" t="s">
        <v>761</v>
      </c>
    </row>
    <row r="130" spans="1:7" ht="15.75" customHeight="1">
      <c r="A130" s="1"/>
      <c r="B130" s="266" t="s">
        <v>765</v>
      </c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6 A127:G127 A128">
    <cfRule type="expression" dxfId="42" priority="243">
      <formula>IF(CertVal_IsBlnkRow*CertVal_IsBlnkRowNext=1,TRUE,FALSE)</formula>
    </cfRule>
  </conditionalFormatting>
  <conditionalFormatting sqref="B5:G128">
    <cfRule type="expression" dxfId="41" priority="1">
      <formula>IF(CertVal_IsBlnkRow*CertVal_IsBlnkRowNext=1,TRUE,FALSE)</formula>
    </cfRule>
  </conditionalFormatting>
  <hyperlinks>
    <hyperlink ref="B5" location="'Fire Assay'!$A$1" display="'Fire Assay'!$A$1" xr:uid="{7D8F8E0F-B721-4E37-BEC9-9F2BB1DC6CEF}"/>
    <hyperlink ref="B7" location="'PA'!$A$1" display="'PA'!$A$1" xr:uid="{06438244-987F-49F6-9E78-317542B7AF92}"/>
    <hyperlink ref="B9" location="'AR Digest 10-50g'!$A$1" display="'AR Digest 10-50g'!$A$1" xr:uid="{EEFE36F7-0471-4829-8941-AD4A14B9479E}"/>
    <hyperlink ref="B11" location="'CNL'!$A$1" display="'CNL'!$A$1" xr:uid="{BD1E104B-BEDA-4464-AE23-2353D962E115}"/>
    <hyperlink ref="B13" location="'4-Acid'!$A$1" display="'4-Acid'!$A$1" xr:uid="{2BB4D771-364D-4A2A-B34E-D8E4A1C92E66}"/>
    <hyperlink ref="B14" location="'4-Acid'!$A$41" display="'4-Acid'!$A$41" xr:uid="{329E81DA-1520-4E44-A208-AAFB90E3E24A}"/>
    <hyperlink ref="B15" location="'4-Acid'!$A$59" display="'4-Acid'!$A$59" xr:uid="{E5D9D1CB-C385-4915-BE01-C6780E2DF0AD}"/>
    <hyperlink ref="B16" location="'4-Acid'!$A$95" display="'4-Acid'!$A$95" xr:uid="{82232D5E-5B72-4920-BF23-5B32A5738E2B}"/>
    <hyperlink ref="B17" location="'4-Acid'!$A$113" display="'4-Acid'!$A$113" xr:uid="{9CF93F35-3FA6-44F6-AADE-FCC68E0A6AD0}"/>
    <hyperlink ref="B18" location="'4-Acid'!$A$132" display="'4-Acid'!$A$132" xr:uid="{027BDD1C-D359-4237-981F-3ED4A1A3C0B2}"/>
    <hyperlink ref="B19" location="'4-Acid'!$A$151" display="'4-Acid'!$A$151" xr:uid="{3512A6DD-045D-4BED-AE48-38275E913369}"/>
    <hyperlink ref="B20" location="'4-Acid'!$A$169" display="'4-Acid'!$A$169" xr:uid="{0A42EF4B-12E4-47D3-84F3-0AD35B280DC8}"/>
    <hyperlink ref="B21" location="'4-Acid'!$A$188" display="'4-Acid'!$A$188" xr:uid="{E7320AAC-A610-4254-88A2-BB46B6A37D2E}"/>
    <hyperlink ref="B22" location="'4-Acid'!$A$206" display="'4-Acid'!$A$206" xr:uid="{5CCAC3CB-7E35-467D-A2F7-16F2BFD9C4C1}"/>
    <hyperlink ref="B23" location="'4-Acid'!$A$224" display="'4-Acid'!$A$224" xr:uid="{7F9B22E9-C26F-4EED-B5F3-6A66CC642185}"/>
    <hyperlink ref="B24" location="'4-Acid'!$A$242" display="'4-Acid'!$A$242" xr:uid="{5D5E26AD-0A8F-4F79-94BE-4AF98A4F981E}"/>
    <hyperlink ref="B25" location="'4-Acid'!$A$261" display="'4-Acid'!$A$261" xr:uid="{08C93B19-194D-4E99-96BD-F561883B54AD}"/>
    <hyperlink ref="B26" location="'4-Acid'!$A$279" display="'4-Acid'!$A$279" xr:uid="{7C3EC9C2-C278-4F57-B0B9-4D7389DA18F1}"/>
    <hyperlink ref="B27" location="'4-Acid'!$A$297" display="'4-Acid'!$A$297" xr:uid="{C6DB12F8-937F-448A-BD4E-C2E0E02662E2}"/>
    <hyperlink ref="B28" location="'4-Acid'!$A$315" display="'4-Acid'!$A$315" xr:uid="{A21660CD-80A3-493E-AE9D-D0D3AEDC0C1E}"/>
    <hyperlink ref="B29" location="'4-Acid'!$A$333" display="'4-Acid'!$A$333" xr:uid="{23953117-07F7-462B-83F6-661EEF44EF52}"/>
    <hyperlink ref="B30" location="'4-Acid'!$A$351" display="'4-Acid'!$A$351" xr:uid="{09E09CFC-0139-488B-8F74-83A8209CAE90}"/>
    <hyperlink ref="B31" location="'4-Acid'!$A$370" display="'4-Acid'!$A$370" xr:uid="{636CA6BD-33F7-4DC5-9F6C-A3EE049E9E40}"/>
    <hyperlink ref="B32" location="'4-Acid'!$A$407" display="'4-Acid'!$A$407" xr:uid="{29A7977E-3C11-4A1D-AB48-1A1A20FAC0D5}"/>
    <hyperlink ref="B33" location="'4-Acid'!$A$444" display="'4-Acid'!$A$444" xr:uid="{9DF016B5-7DE7-47AB-A432-EE7F4DD2F677}"/>
    <hyperlink ref="B34" location="'4-Acid'!$A$462" display="'4-Acid'!$A$462" xr:uid="{10D6CB84-703C-41B4-9968-0B9B99CCBC5B}"/>
    <hyperlink ref="B35" location="'4-Acid'!$A$480" display="'4-Acid'!$A$480" xr:uid="{9EE493ED-EC17-468C-9B5A-FF83FA1ED543}"/>
    <hyperlink ref="B36" location="'4-Acid'!$A$498" display="'4-Acid'!$A$498" xr:uid="{775499B9-4E1D-45E5-B954-6640C25C3851}"/>
    <hyperlink ref="B37" location="'4-Acid'!$A$516" display="'4-Acid'!$A$516" xr:uid="{B0C53EF6-314D-42E1-B791-B665E9B66FAC}"/>
    <hyperlink ref="B38" location="'4-Acid'!$A$534" display="'4-Acid'!$A$534" xr:uid="{C4B5452F-4F3C-4E9A-8DDB-981267229BC8}"/>
    <hyperlink ref="B39" location="'4-Acid'!$A$553" display="'4-Acid'!$A$553" xr:uid="{E9700214-D4EC-47F7-9A03-136B7C6D696B}"/>
    <hyperlink ref="B40" location="'4-Acid'!$A$571" display="'4-Acid'!$A$571" xr:uid="{CCC6CFC2-A300-4C5B-9602-0076B3D203F9}"/>
    <hyperlink ref="B41" location="'4-Acid'!$A$589" display="'4-Acid'!$A$589" xr:uid="{56DD52B4-B58C-404D-9D4C-39FA35B25F61}"/>
    <hyperlink ref="B42" location="'4-Acid'!$A$608" display="'4-Acid'!$A$608" xr:uid="{8597E401-4A75-455B-AF21-57124DDE1839}"/>
    <hyperlink ref="B43" location="'4-Acid'!$A$626" display="'4-Acid'!$A$626" xr:uid="{E8B51444-9A2C-48D6-BC94-9E9489EAB743}"/>
    <hyperlink ref="B44" location="'4-Acid'!$A$645" display="'4-Acid'!$A$645" xr:uid="{EE2E5311-F6CD-4892-839B-03F46EFDC294}"/>
    <hyperlink ref="B45" location="'4-Acid'!$A$663" display="'4-Acid'!$A$663" xr:uid="{30E3F614-7D55-4D48-9B33-159C114132EA}"/>
    <hyperlink ref="B46" location="'4-Acid'!$A$681" display="'4-Acid'!$A$681" xr:uid="{F2FA155E-3C4D-4988-A3EC-BE994B941657}"/>
    <hyperlink ref="B47" location="'4-Acid'!$A$699" display="'4-Acid'!$A$699" xr:uid="{02FD5C6C-6D5F-4D0A-B8B3-89F4C5FCE702}"/>
    <hyperlink ref="B48" location="'4-Acid'!$A$718" display="'4-Acid'!$A$718" xr:uid="{AE03A3FE-FAD5-415A-B6DE-17DA3D184C77}"/>
    <hyperlink ref="B49" location="'4-Acid'!$A$737" display="'4-Acid'!$A$737" xr:uid="{2D1DA078-499F-496C-AB5A-46B588163E1B}"/>
    <hyperlink ref="B50" location="'4-Acid'!$A$773" display="'4-Acid'!$A$773" xr:uid="{3C1FD22E-AE90-4774-A6E9-1CD41F14FDB3}"/>
    <hyperlink ref="B51" location="'4-Acid'!$A$791" display="'4-Acid'!$A$791" xr:uid="{467E669F-3F61-40FB-A273-7F2B08945C03}"/>
    <hyperlink ref="B52" location="'4-Acid'!$A$810" display="'4-Acid'!$A$810" xr:uid="{FCF0CE67-7E82-4015-BBC9-074966149F9C}"/>
    <hyperlink ref="B53" location="'4-Acid'!$A$847" display="'4-Acid'!$A$847" xr:uid="{0198C71D-8494-429A-8498-F332A61699C1}"/>
    <hyperlink ref="B54" location="'4-Acid'!$A$866" display="'4-Acid'!$A$866" xr:uid="{C2776A4F-19D9-4618-9808-344F0ED204C7}"/>
    <hyperlink ref="B55" location="'4-Acid'!$A$885" display="'4-Acid'!$A$885" xr:uid="{D721B5EB-2980-4C35-8FCC-B4B29920B862}"/>
    <hyperlink ref="B56" location="'4-Acid'!$A$903" display="'4-Acid'!$A$903" xr:uid="{FD31A484-C204-489C-9C1D-5F981D2841C4}"/>
    <hyperlink ref="B57" location="'4-Acid'!$A$922" display="'4-Acid'!$A$922" xr:uid="{602C7F62-0EA9-415C-A535-7EE54B46FDB4}"/>
    <hyperlink ref="B58" location="'4-Acid'!$A$941" display="'4-Acid'!$A$941" xr:uid="{786C71ED-2F85-4680-B41C-C79B834C3FD7}"/>
    <hyperlink ref="B59" location="'4-Acid'!$A$959" display="'4-Acid'!$A$959" xr:uid="{6C0B0B01-A6A9-4A4E-BA28-C86596227179}"/>
    <hyperlink ref="B60" location="'4-Acid'!$A$978" display="'4-Acid'!$A$978" xr:uid="{19EF426C-A41B-43AA-86EF-5B29A154A96B}"/>
    <hyperlink ref="B61" location="'4-Acid'!$A$996" display="'4-Acid'!$A$996" xr:uid="{511A2385-139C-4F2E-AE5E-6E9DA315289D}"/>
    <hyperlink ref="B62" location="'4-Acid'!$A$1015" display="'4-Acid'!$A$1015" xr:uid="{7E263826-1536-4F52-8E8B-1364EA0A06E8}"/>
    <hyperlink ref="B63" location="'4-Acid'!$A$1033" display="'4-Acid'!$A$1033" xr:uid="{53A332EA-95BB-4C41-A7EC-EC2F9327804A}"/>
    <hyperlink ref="B64" location="'4-Acid'!$A$1051" display="'4-Acid'!$A$1051" xr:uid="{714FF73E-D250-49D9-9672-F96D8AE9375E}"/>
    <hyperlink ref="B65" location="'4-Acid'!$A$1069" display="'4-Acid'!$A$1069" xr:uid="{141954A7-BDDB-43DE-AFFB-07D9893043F2}"/>
    <hyperlink ref="B66" location="'4-Acid'!$A$1088" display="'4-Acid'!$A$1088" xr:uid="{2201D58A-6A57-4CC7-A41E-3DBC132745C8}"/>
    <hyperlink ref="B67" location="'4-Acid'!$A$1107" display="'4-Acid'!$A$1107" xr:uid="{805D1ADE-CDB9-4D2E-967C-F75B5119455E}"/>
    <hyperlink ref="B68" location="'4-Acid'!$A$1125" display="'4-Acid'!$A$1125" xr:uid="{E3ED3BC3-1089-40A5-BF34-655D5B39F7E5}"/>
    <hyperlink ref="B69" location="'4-Acid'!$A$1143" display="'4-Acid'!$A$1143" xr:uid="{01434D7C-1B31-41C4-9048-C39EF2A81ED4}"/>
    <hyperlink ref="B71" location="'Aqua Regia'!$A$1" display="'Aqua Regia'!$A$1" xr:uid="{2CCAFDA7-02C6-481C-AA7A-B900298C804A}"/>
    <hyperlink ref="B72" location="'Aqua Regia'!$A$18" display="'Aqua Regia'!$A$18" xr:uid="{DDA3D6A0-99F5-4236-9419-B65B6905FD6A}"/>
    <hyperlink ref="B73" location="'Aqua Regia'!$A$58" display="'Aqua Regia'!$A$58" xr:uid="{8A41E6D6-40DB-4ED4-9743-E8BDF02C08E7}"/>
    <hyperlink ref="B74" location="'Aqua Regia'!$A$94" display="'Aqua Regia'!$A$94" xr:uid="{71D4B9B3-697F-4A17-BC89-08D4F25C4BFF}"/>
    <hyperlink ref="B75" location="'Aqua Regia'!$A$112" display="'Aqua Regia'!$A$112" xr:uid="{12113F45-8FD3-49B4-B09F-F5CF884EFB65}"/>
    <hyperlink ref="B76" location="'Aqua Regia'!$A$131" display="'Aqua Regia'!$A$131" xr:uid="{CFE8E100-E8DE-4AD3-BB40-71C7F01DF6E4}"/>
    <hyperlink ref="B77" location="'Aqua Regia'!$A$150" display="'Aqua Regia'!$A$150" xr:uid="{83023995-0535-4908-80C0-1AC81882832A}"/>
    <hyperlink ref="B78" location="'Aqua Regia'!$A$168" display="'Aqua Regia'!$A$168" xr:uid="{ADBD875A-E9D2-419F-A5DC-F4B724873237}"/>
    <hyperlink ref="B79" location="'Aqua Regia'!$A$187" display="'Aqua Regia'!$A$187" xr:uid="{FA80E8C0-60C2-4D79-9A64-B0DBAE3CD38F}"/>
    <hyperlink ref="B80" location="'Aqua Regia'!$A$205" display="'Aqua Regia'!$A$205" xr:uid="{B2485C3B-8081-42E5-B84B-894A87B4160F}"/>
    <hyperlink ref="B81" location="'Aqua Regia'!$A$223" display="'Aqua Regia'!$A$223" xr:uid="{8C04D187-688F-49DD-9C8A-70F924D21DB9}"/>
    <hyperlink ref="B82" location="'Aqua Regia'!$A$241" display="'Aqua Regia'!$A$241" xr:uid="{38E2DE17-8DDF-494D-83F1-52103545B91A}"/>
    <hyperlink ref="B83" location="'Aqua Regia'!$A$259" display="'Aqua Regia'!$A$259" xr:uid="{989BE3FD-3EC5-4E9C-8D7F-54D678318777}"/>
    <hyperlink ref="B84" location="'Aqua Regia'!$A$277" display="'Aqua Regia'!$A$277" xr:uid="{6F9942D7-A24F-4395-8C6C-714C76DFB3CD}"/>
    <hyperlink ref="B85" location="'Aqua Regia'!$A$295" display="'Aqua Regia'!$A$295" xr:uid="{FAE80CD6-DEA1-464A-A9E3-ED1CB2A23A54}"/>
    <hyperlink ref="B86" location="'Aqua Regia'!$A$313" display="'Aqua Regia'!$A$313" xr:uid="{78F5C48A-17AF-4FA0-B98A-DE294775015D}"/>
    <hyperlink ref="B87" location="'Aqua Regia'!$A$331" display="'Aqua Regia'!$A$331" xr:uid="{58A1962A-6910-4E61-979D-C331EFA12AE0}"/>
    <hyperlink ref="B88" location="'Aqua Regia'!$A$349" display="'Aqua Regia'!$A$349" xr:uid="{00D6EB77-5FC0-44C3-8EB1-B9B1C5495BA7}"/>
    <hyperlink ref="B89" location="'Aqua Regia'!$A$368" display="'Aqua Regia'!$A$368" xr:uid="{C0F3F45A-2B9D-4330-A04A-0B3B604C8EF7}"/>
    <hyperlink ref="B90" location="'Aqua Regia'!$A$386" display="'Aqua Regia'!$A$386" xr:uid="{A02F37C7-3D4E-4886-A95C-DF504DC75D5B}"/>
    <hyperlink ref="B91" location="'Aqua Regia'!$A$404" display="'Aqua Regia'!$A$404" xr:uid="{7FB8C461-4E0D-4125-AC97-44FE3186858B}"/>
    <hyperlink ref="B92" location="'Aqua Regia'!$A$440" display="'Aqua Regia'!$A$440" xr:uid="{338E8321-897C-4532-B1F3-B0D1592B6C2D}"/>
    <hyperlink ref="B93" location="'Aqua Regia'!$A$458" display="'Aqua Regia'!$A$458" xr:uid="{6B924ADA-FCA0-465B-A460-27C4E92E143E}"/>
    <hyperlink ref="B94" location="'Aqua Regia'!$A$476" display="'Aqua Regia'!$A$476" xr:uid="{7FD8D809-08C9-4B41-8B9B-9E96108B53B1}"/>
    <hyperlink ref="B95" location="'Aqua Regia'!$A$494" display="'Aqua Regia'!$A$494" xr:uid="{BDA785FC-3DFF-4E2E-8B31-2C2370027F64}"/>
    <hyperlink ref="B96" location="'Aqua Regia'!$A$513" display="'Aqua Regia'!$A$513" xr:uid="{74DD3C58-C57A-4A16-ABA5-744801843C9C}"/>
    <hyperlink ref="B97" location="'Aqua Regia'!$A$531" display="'Aqua Regia'!$A$531" xr:uid="{58CEFC13-6279-42B5-A23A-D1BF3B99E856}"/>
    <hyperlink ref="B98" location="'Aqua Regia'!$A$549" display="'Aqua Regia'!$A$549" xr:uid="{2416DA60-79F9-485B-86DB-D0234070C1DF}"/>
    <hyperlink ref="B99" location="'Aqua Regia'!$A$567" display="'Aqua Regia'!$A$567" xr:uid="{2F8823BE-691F-4473-A917-69A75C139CBA}"/>
    <hyperlink ref="B100" location="'Aqua Regia'!$A$585" display="'Aqua Regia'!$A$585" xr:uid="{FAE2B0FD-82D5-49F0-B622-8BB2C266B77C}"/>
    <hyperlink ref="B101" location="'Aqua Regia'!$A$604" display="'Aqua Regia'!$A$604" xr:uid="{FE9DCF96-1A46-4504-8614-D5666033F5BD}"/>
    <hyperlink ref="B102" location="'Aqua Regia'!$A$623" display="'Aqua Regia'!$A$623" xr:uid="{7A0E5C26-5876-4274-A8F8-FBC53EB5512A}"/>
    <hyperlink ref="B103" location="'Aqua Regia'!$A$660" display="'Aqua Regia'!$A$660" xr:uid="{A558F271-D42C-47EE-A1D9-2D1379E9B37C}"/>
    <hyperlink ref="B104" location="'Aqua Regia'!$A$678" display="'Aqua Regia'!$A$678" xr:uid="{3A9E84AF-8D17-405E-8348-AC57E6E72EF7}"/>
    <hyperlink ref="B105" location="'Aqua Regia'!$A$696" display="'Aqua Regia'!$A$696" xr:uid="{51BFBED3-1E3F-49DC-8282-D563381FD6B6}"/>
    <hyperlink ref="B106" location="'Aqua Regia'!$A$769" display="'Aqua Regia'!$A$769" xr:uid="{B1D57CAA-990E-485B-ABD5-6A40AA08A1E7}"/>
    <hyperlink ref="B107" location="'Aqua Regia'!$A$787" display="'Aqua Regia'!$A$787" xr:uid="{821C8740-4E51-4A4D-B716-8BB821C37216}"/>
    <hyperlink ref="B108" location="'Aqua Regia'!$A$805" display="'Aqua Regia'!$A$805" xr:uid="{96A51B1D-1A38-45D9-8E2D-775EF2B03A6B}"/>
    <hyperlink ref="B109" location="'Aqua Regia'!$A$823" display="'Aqua Regia'!$A$823" xr:uid="{FBA22AD9-3B97-4F67-80E4-2772A370A8C0}"/>
    <hyperlink ref="B110" location="'Aqua Regia'!$A$841" display="'Aqua Regia'!$A$841" xr:uid="{639F8CA3-A6DA-4926-8E3D-B2F70173B655}"/>
    <hyperlink ref="B111" location="'Aqua Regia'!$A$860" display="'Aqua Regia'!$A$860" xr:uid="{67370B2C-C0FC-4894-BD1D-2ECE47CCA086}"/>
    <hyperlink ref="B112" location="'Aqua Regia'!$A$915" display="'Aqua Regia'!$A$915" xr:uid="{0ECF2B20-75DF-473A-A7F2-2CCC3D2953F0}"/>
    <hyperlink ref="B113" location="'Aqua Regia'!$A$933" display="'Aqua Regia'!$A$933" xr:uid="{945021FE-3226-4DD3-A5CC-7BC30DBCF593}"/>
    <hyperlink ref="B114" location="'Aqua Regia'!$A$951" display="'Aqua Regia'!$A$951" xr:uid="{D4B864A8-D54E-432C-8AF1-768D94D147C2}"/>
    <hyperlink ref="B115" location="'Aqua Regia'!$A$969" display="'Aqua Regia'!$A$969" xr:uid="{0082FCA5-4796-4FCE-9178-BFC7B54474DC}"/>
    <hyperlink ref="B116" location="'Aqua Regia'!$A$988" display="'Aqua Regia'!$A$988" xr:uid="{C47B7076-2AED-41F3-A681-FD5AEBB0BB63}"/>
    <hyperlink ref="B117" location="'Aqua Regia'!$A$1007" display="'Aqua Regia'!$A$1007" xr:uid="{50027DCA-AA9B-43B7-9694-750DFA64CB0A}"/>
    <hyperlink ref="B118" location="'Aqua Regia'!$A$1025" display="'Aqua Regia'!$A$1025" xr:uid="{6CF9CCA8-E77D-46E7-8DF3-61F7798369D2}"/>
    <hyperlink ref="B119" location="'Aqua Regia'!$A$1044" display="'Aqua Regia'!$A$1044" xr:uid="{7ADCE842-E21E-41D3-9A76-50B7DFF5389E}"/>
    <hyperlink ref="B120" location="'Aqua Regia'!$A$1080" display="'Aqua Regia'!$A$1080" xr:uid="{69C8F3A7-3F49-4074-B329-23DADA849146}"/>
    <hyperlink ref="B121" location="'Aqua Regia'!$A$1098" display="'Aqua Regia'!$A$1098" xr:uid="{7A6248C1-7292-4A71-905E-E3D6A84AF533}"/>
    <hyperlink ref="B122" location="'Aqua Regia'!$A$1116" display="'Aqua Regia'!$A$1116" xr:uid="{080087FA-4F48-4908-979F-5A72ADBDAE89}"/>
    <hyperlink ref="B123" location="'Aqua Regia'!$A$1135" display="'Aqua Regia'!$A$1135" xr:uid="{27F2C354-6388-403D-A2EA-32F27B68933A}"/>
    <hyperlink ref="B124" location="'Aqua Regia'!$A$1154" display="'Aqua Regia'!$A$1154" xr:uid="{93B6E4E6-658D-4409-A9D3-5575D85CA036}"/>
    <hyperlink ref="B125" location="'Aqua Regia'!$A$1172" display="'Aqua Regia'!$A$1172" xr:uid="{FF70B551-16D2-4AC1-BEF0-2FB30D88370E}"/>
    <hyperlink ref="B126" location="'Aqua Regia'!$A$1190" display="'Aqua Regia'!$A$1190" xr:uid="{709FDC81-B461-4705-82F3-DFE759672DB6}"/>
    <hyperlink ref="B128" location="'IRC'!$A$18" display="'IRC'!$A$18" xr:uid="{D7B1003F-9811-4022-ADEB-FE1ED5F0180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ED4A-1D45-4EB9-A5B0-3DD168C21043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501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5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2" t="s">
        <v>230</v>
      </c>
      <c r="E3" s="153" t="s">
        <v>231</v>
      </c>
      <c r="F3" s="154" t="s">
        <v>232</v>
      </c>
      <c r="G3" s="154" t="s">
        <v>233</v>
      </c>
      <c r="H3" s="154" t="s">
        <v>234</v>
      </c>
      <c r="I3" s="154" t="s">
        <v>235</v>
      </c>
      <c r="J3" s="154" t="s">
        <v>236</v>
      </c>
      <c r="K3" s="154" t="s">
        <v>295</v>
      </c>
      <c r="L3" s="154" t="s">
        <v>237</v>
      </c>
      <c r="M3" s="154" t="s">
        <v>238</v>
      </c>
      <c r="N3" s="154" t="s">
        <v>240</v>
      </c>
      <c r="O3" s="154" t="s">
        <v>241</v>
      </c>
      <c r="P3" s="154" t="s">
        <v>242</v>
      </c>
      <c r="Q3" s="154" t="s">
        <v>243</v>
      </c>
      <c r="R3" s="154" t="s">
        <v>244</v>
      </c>
      <c r="S3" s="154" t="s">
        <v>245</v>
      </c>
      <c r="T3" s="154" t="s">
        <v>248</v>
      </c>
      <c r="U3" s="154" t="s">
        <v>249</v>
      </c>
      <c r="V3" s="154" t="s">
        <v>250</v>
      </c>
      <c r="W3" s="154" t="s">
        <v>251</v>
      </c>
      <c r="X3" s="154" t="s">
        <v>260</v>
      </c>
      <c r="Y3" s="154" t="s">
        <v>261</v>
      </c>
      <c r="Z3" s="155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296</v>
      </c>
      <c r="F4" s="11" t="s">
        <v>296</v>
      </c>
      <c r="G4" s="11" t="s">
        <v>297</v>
      </c>
      <c r="H4" s="11" t="s">
        <v>298</v>
      </c>
      <c r="I4" s="11" t="s">
        <v>296</v>
      </c>
      <c r="J4" s="11" t="s">
        <v>296</v>
      </c>
      <c r="K4" s="11" t="s">
        <v>296</v>
      </c>
      <c r="L4" s="11" t="s">
        <v>296</v>
      </c>
      <c r="M4" s="11" t="s">
        <v>298</v>
      </c>
      <c r="N4" s="11" t="s">
        <v>298</v>
      </c>
      <c r="O4" s="11" t="s">
        <v>299</v>
      </c>
      <c r="P4" s="11" t="s">
        <v>296</v>
      </c>
      <c r="Q4" s="11" t="s">
        <v>296</v>
      </c>
      <c r="R4" s="11" t="s">
        <v>296</v>
      </c>
      <c r="S4" s="11" t="s">
        <v>296</v>
      </c>
      <c r="T4" s="11" t="s">
        <v>296</v>
      </c>
      <c r="U4" s="11" t="s">
        <v>296</v>
      </c>
      <c r="V4" s="11" t="s">
        <v>296</v>
      </c>
      <c r="W4" s="11" t="s">
        <v>296</v>
      </c>
      <c r="X4" s="11" t="s">
        <v>296</v>
      </c>
      <c r="Y4" s="11" t="s">
        <v>296</v>
      </c>
      <c r="Z4" s="15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300</v>
      </c>
      <c r="F5" s="26" t="s">
        <v>300</v>
      </c>
      <c r="G5" s="26" t="s">
        <v>300</v>
      </c>
      <c r="H5" s="26" t="s">
        <v>300</v>
      </c>
      <c r="I5" s="26" t="s">
        <v>300</v>
      </c>
      <c r="J5" s="26" t="s">
        <v>300</v>
      </c>
      <c r="K5" s="26" t="s">
        <v>300</v>
      </c>
      <c r="L5" s="26" t="s">
        <v>265</v>
      </c>
      <c r="M5" s="26" t="s">
        <v>265</v>
      </c>
      <c r="N5" s="26" t="s">
        <v>265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301</v>
      </c>
      <c r="U5" s="26" t="s">
        <v>267</v>
      </c>
      <c r="V5" s="26" t="s">
        <v>302</v>
      </c>
      <c r="W5" s="26" t="s">
        <v>302</v>
      </c>
      <c r="X5" s="26" t="s">
        <v>267</v>
      </c>
      <c r="Y5" s="26" t="s">
        <v>300</v>
      </c>
      <c r="Z5" s="155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3.8354385631310324</v>
      </c>
      <c r="E6" s="22">
        <v>3.79</v>
      </c>
      <c r="F6" s="22">
        <v>3.65</v>
      </c>
      <c r="G6" s="22">
        <v>3.5517835781245566</v>
      </c>
      <c r="H6" s="22">
        <v>3.78</v>
      </c>
      <c r="I6" s="22">
        <v>3.7227722769999998</v>
      </c>
      <c r="J6" s="22">
        <v>3.76</v>
      </c>
      <c r="K6" s="22">
        <v>3.72954345</v>
      </c>
      <c r="L6" s="22">
        <v>3.68</v>
      </c>
      <c r="M6" s="22">
        <v>3.71</v>
      </c>
      <c r="N6" s="22">
        <v>3.69</v>
      </c>
      <c r="O6" s="22">
        <v>3.79</v>
      </c>
      <c r="P6" s="22">
        <v>3.74</v>
      </c>
      <c r="Q6" s="22">
        <v>4.05</v>
      </c>
      <c r="R6" s="22">
        <v>3.6</v>
      </c>
      <c r="S6" s="22">
        <v>3.74</v>
      </c>
      <c r="T6" s="22">
        <v>3.4544544544544546</v>
      </c>
      <c r="U6" s="22">
        <v>3.54</v>
      </c>
      <c r="V6" s="22">
        <v>3.8</v>
      </c>
      <c r="W6" s="22">
        <v>3.5</v>
      </c>
      <c r="X6" s="22">
        <v>3.47</v>
      </c>
      <c r="Y6" s="148">
        <v>3.4279999999999999</v>
      </c>
      <c r="Z6" s="155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3.9618556353089929</v>
      </c>
      <c r="E7" s="11">
        <v>3.61</v>
      </c>
      <c r="F7" s="11">
        <v>3.58</v>
      </c>
      <c r="G7" s="11">
        <v>3.4709608862482897</v>
      </c>
      <c r="H7" s="11">
        <v>3.69</v>
      </c>
      <c r="I7" s="11">
        <v>3.725490196</v>
      </c>
      <c r="J7" s="11">
        <v>3.61</v>
      </c>
      <c r="K7" s="11">
        <v>3.7439239</v>
      </c>
      <c r="L7" s="11">
        <v>3.69</v>
      </c>
      <c r="M7" s="11">
        <v>3.71</v>
      </c>
      <c r="N7" s="11">
        <v>3.68</v>
      </c>
      <c r="O7" s="11">
        <v>3.76</v>
      </c>
      <c r="P7" s="11">
        <v>3.8</v>
      </c>
      <c r="Q7" s="11">
        <v>4.05</v>
      </c>
      <c r="R7" s="11">
        <v>3.62</v>
      </c>
      <c r="S7" s="11">
        <v>3.51</v>
      </c>
      <c r="T7" s="11">
        <v>3.605788423153693</v>
      </c>
      <c r="U7" s="11">
        <v>3.54</v>
      </c>
      <c r="V7" s="11">
        <v>3.81</v>
      </c>
      <c r="W7" s="11">
        <v>3.5</v>
      </c>
      <c r="X7" s="11">
        <v>3.38</v>
      </c>
      <c r="Y7" s="150">
        <v>3.0329999999999999</v>
      </c>
      <c r="Z7" s="155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4.0171824077948495</v>
      </c>
      <c r="E8" s="11">
        <v>3.52</v>
      </c>
      <c r="F8" s="11">
        <v>3.67</v>
      </c>
      <c r="G8" s="11">
        <v>3.409639111628779</v>
      </c>
      <c r="H8" s="11">
        <v>3.74</v>
      </c>
      <c r="I8" s="11">
        <v>3.8299999999999996</v>
      </c>
      <c r="J8" s="11">
        <v>3.64</v>
      </c>
      <c r="K8" s="11">
        <v>3.7443213499999999</v>
      </c>
      <c r="L8" s="11">
        <v>3.6</v>
      </c>
      <c r="M8" s="11">
        <v>3.76</v>
      </c>
      <c r="N8" s="11">
        <v>3.69</v>
      </c>
      <c r="O8" s="11">
        <v>3.8</v>
      </c>
      <c r="P8" s="11">
        <v>3.78</v>
      </c>
      <c r="Q8" s="11">
        <v>4.04</v>
      </c>
      <c r="R8" s="11">
        <v>3.45</v>
      </c>
      <c r="S8" s="11">
        <v>3.67</v>
      </c>
      <c r="T8" s="11">
        <v>3.4494494494494501</v>
      </c>
      <c r="U8" s="11">
        <v>3.6</v>
      </c>
      <c r="V8" s="11">
        <v>3.81</v>
      </c>
      <c r="W8" s="11">
        <v>3.5</v>
      </c>
      <c r="X8" s="11">
        <v>3.48</v>
      </c>
      <c r="Y8" s="150">
        <v>2.9049999999999998</v>
      </c>
      <c r="Z8" s="15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3.9581960947298223</v>
      </c>
      <c r="E9" s="11">
        <v>3.61</v>
      </c>
      <c r="F9" s="11">
        <v>3.6</v>
      </c>
      <c r="G9" s="11">
        <v>3.4861315635795851</v>
      </c>
      <c r="H9" s="11">
        <v>3.72</v>
      </c>
      <c r="I9" s="11">
        <v>3.8599999999999994</v>
      </c>
      <c r="J9" s="11">
        <v>3.69</v>
      </c>
      <c r="K9" s="11">
        <v>3.7715747400000001</v>
      </c>
      <c r="L9" s="11">
        <v>3.64</v>
      </c>
      <c r="M9" s="11">
        <v>3.6500000000000004</v>
      </c>
      <c r="N9" s="11">
        <v>3.7</v>
      </c>
      <c r="O9" s="11">
        <v>3.76</v>
      </c>
      <c r="P9" s="11">
        <v>3.77</v>
      </c>
      <c r="Q9" s="11">
        <v>4.03</v>
      </c>
      <c r="R9" s="11">
        <v>3.68</v>
      </c>
      <c r="S9" s="11">
        <v>3.64</v>
      </c>
      <c r="T9" s="11">
        <v>3.5728542914171659</v>
      </c>
      <c r="U9" s="11">
        <v>3.48</v>
      </c>
      <c r="V9" s="11">
        <v>3.79</v>
      </c>
      <c r="W9" s="11">
        <v>3.5</v>
      </c>
      <c r="X9" s="11">
        <v>3.46</v>
      </c>
      <c r="Y9" s="150">
        <v>2.8530000000000002</v>
      </c>
      <c r="Z9" s="155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3.6669696471138851</v>
      </c>
      <c r="BN9" s="28"/>
    </row>
    <row r="10" spans="1:66">
      <c r="A10" s="30"/>
      <c r="B10" s="19">
        <v>1</v>
      </c>
      <c r="C10" s="9">
        <v>5</v>
      </c>
      <c r="D10" s="10">
        <v>3.9682928393677841</v>
      </c>
      <c r="E10" s="11">
        <v>3.63</v>
      </c>
      <c r="F10" s="11">
        <v>3.57</v>
      </c>
      <c r="G10" s="11">
        <v>3.5376942656650412</v>
      </c>
      <c r="H10" s="11">
        <v>3.7</v>
      </c>
      <c r="I10" s="11">
        <v>3.836734694</v>
      </c>
      <c r="J10" s="11">
        <v>3.57</v>
      </c>
      <c r="K10" s="11">
        <v>3.7625861199999999</v>
      </c>
      <c r="L10" s="11">
        <v>3.72</v>
      </c>
      <c r="M10" s="11">
        <v>3.69</v>
      </c>
      <c r="N10" s="11">
        <v>3.73</v>
      </c>
      <c r="O10" s="11">
        <v>3.8</v>
      </c>
      <c r="P10" s="11">
        <v>3.8</v>
      </c>
      <c r="Q10" s="11">
        <v>4.04</v>
      </c>
      <c r="R10" s="11">
        <v>3.6</v>
      </c>
      <c r="S10" s="11">
        <v>3.73</v>
      </c>
      <c r="T10" s="11">
        <v>3.6733266733266734</v>
      </c>
      <c r="U10" s="11">
        <v>3.55</v>
      </c>
      <c r="V10" s="11">
        <v>3.8</v>
      </c>
      <c r="W10" s="11">
        <v>3.5</v>
      </c>
      <c r="X10" s="11">
        <v>3.45</v>
      </c>
      <c r="Y10" s="150">
        <v>2.8860000000000001</v>
      </c>
      <c r="Z10" s="155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3.9515592382858551</v>
      </c>
      <c r="E11" s="11">
        <v>3.55</v>
      </c>
      <c r="F11" s="11">
        <v>3.66</v>
      </c>
      <c r="G11" s="11">
        <v>3.424742303123506</v>
      </c>
      <c r="H11" s="11">
        <v>3.7</v>
      </c>
      <c r="I11" s="11">
        <v>3.7894736839999998</v>
      </c>
      <c r="J11" s="11">
        <v>3.64</v>
      </c>
      <c r="K11" s="11">
        <v>3.6949884900000001</v>
      </c>
      <c r="L11" s="11">
        <v>3.72</v>
      </c>
      <c r="M11" s="11">
        <v>3.6100000000000003</v>
      </c>
      <c r="N11" s="11">
        <v>3.69</v>
      </c>
      <c r="O11" s="11">
        <v>3.79</v>
      </c>
      <c r="P11" s="11">
        <v>3.8299999999999996</v>
      </c>
      <c r="Q11" s="11">
        <v>4.08</v>
      </c>
      <c r="R11" s="11">
        <v>3.55</v>
      </c>
      <c r="S11" s="11">
        <v>3.56</v>
      </c>
      <c r="T11" s="11">
        <v>3.4381237524950103</v>
      </c>
      <c r="U11" s="11">
        <v>3.49</v>
      </c>
      <c r="V11" s="11">
        <v>3.81</v>
      </c>
      <c r="W11" s="11">
        <v>3.5</v>
      </c>
      <c r="X11" s="11">
        <v>3.39</v>
      </c>
      <c r="Y11" s="150">
        <v>2.7629999999999999</v>
      </c>
      <c r="Z11" s="155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3.8309631622506273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5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4.0291069366937853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5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3.9080321221460523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5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3.9485907607844051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5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3.778194756410306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5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4.043843984194555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5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3.7378290428133205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5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4.0242813008478189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5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3.8796230356909525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3.8246943713664732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3.8824575473124603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3.9943908404351287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3.8450535007593336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3.9889782660858457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3.9204282203204706</v>
      </c>
      <c r="E26" s="23">
        <v>3.6183333333333336</v>
      </c>
      <c r="F26" s="23">
        <v>3.6216666666666666</v>
      </c>
      <c r="G26" s="23">
        <v>3.4801586180616262</v>
      </c>
      <c r="H26" s="23">
        <v>3.7216666666666671</v>
      </c>
      <c r="I26" s="23">
        <v>3.7940784751666663</v>
      </c>
      <c r="J26" s="23">
        <v>3.6516666666666668</v>
      </c>
      <c r="K26" s="23">
        <v>3.7411563416666667</v>
      </c>
      <c r="L26" s="23">
        <v>3.6750000000000003</v>
      </c>
      <c r="M26" s="23">
        <v>3.688333333333333</v>
      </c>
      <c r="N26" s="23">
        <v>3.6966666666666672</v>
      </c>
      <c r="O26" s="23">
        <v>3.7833333333333332</v>
      </c>
      <c r="P26" s="23">
        <v>3.7866666666666666</v>
      </c>
      <c r="Q26" s="23">
        <v>4.0483333333333329</v>
      </c>
      <c r="R26" s="23">
        <v>3.5833333333333339</v>
      </c>
      <c r="S26" s="23">
        <v>3.6416666666666662</v>
      </c>
      <c r="T26" s="23">
        <v>3.5323328407160743</v>
      </c>
      <c r="U26" s="23">
        <v>3.5333333333333337</v>
      </c>
      <c r="V26" s="23">
        <v>3.8033333333333332</v>
      </c>
      <c r="W26" s="23">
        <v>3.5</v>
      </c>
      <c r="X26" s="23">
        <v>3.438333333333333</v>
      </c>
      <c r="Y26" s="23">
        <v>2.9780000000000002</v>
      </c>
      <c r="Z26" s="15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3.9500749995351301</v>
      </c>
      <c r="E27" s="11">
        <v>3.61</v>
      </c>
      <c r="F27" s="11">
        <v>3.625</v>
      </c>
      <c r="G27" s="11">
        <v>3.4785462249139374</v>
      </c>
      <c r="H27" s="11">
        <v>3.71</v>
      </c>
      <c r="I27" s="11">
        <v>3.8097368419999995</v>
      </c>
      <c r="J27" s="11">
        <v>3.64</v>
      </c>
      <c r="K27" s="11">
        <v>3.7441226250000001</v>
      </c>
      <c r="L27" s="11">
        <v>3.6850000000000001</v>
      </c>
      <c r="M27" s="11">
        <v>3.7</v>
      </c>
      <c r="N27" s="11">
        <v>3.69</v>
      </c>
      <c r="O27" s="11">
        <v>3.79</v>
      </c>
      <c r="P27" s="11">
        <v>3.79</v>
      </c>
      <c r="Q27" s="11">
        <v>4.0449999999999999</v>
      </c>
      <c r="R27" s="11">
        <v>3.6</v>
      </c>
      <c r="S27" s="11">
        <v>3.6550000000000002</v>
      </c>
      <c r="T27" s="11">
        <v>3.5136543729358101</v>
      </c>
      <c r="U27" s="11">
        <v>3.54</v>
      </c>
      <c r="V27" s="11">
        <v>3.8049999999999997</v>
      </c>
      <c r="W27" s="11">
        <v>3.5</v>
      </c>
      <c r="X27" s="11">
        <v>3.4550000000000001</v>
      </c>
      <c r="Y27" s="11">
        <v>2.8955000000000002</v>
      </c>
      <c r="Z27" s="15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8.9284210272807751E-2</v>
      </c>
      <c r="E28" s="24">
        <v>9.3897106806688529E-2</v>
      </c>
      <c r="F28" s="24">
        <v>4.3550736694878855E-2</v>
      </c>
      <c r="G28" s="24">
        <v>5.7627647438854547E-2</v>
      </c>
      <c r="H28" s="24">
        <v>3.3714487489307339E-2</v>
      </c>
      <c r="I28" s="24">
        <v>5.8763400898140451E-2</v>
      </c>
      <c r="J28" s="24">
        <v>6.615638039272298E-2</v>
      </c>
      <c r="K28" s="24">
        <v>2.7086973968447201E-2</v>
      </c>
      <c r="L28" s="24">
        <v>4.7222875812470408E-2</v>
      </c>
      <c r="M28" s="24">
        <v>5.2313159593611283E-2</v>
      </c>
      <c r="N28" s="24">
        <v>1.7511900715418246E-2</v>
      </c>
      <c r="O28" s="24">
        <v>1.8618986725025304E-2</v>
      </c>
      <c r="P28" s="24">
        <v>3.0767948691238008E-2</v>
      </c>
      <c r="Q28" s="24">
        <v>1.7224014243685044E-2</v>
      </c>
      <c r="R28" s="24">
        <v>7.7631608682718081E-2</v>
      </c>
      <c r="S28" s="24">
        <v>9.1960136291040162E-2</v>
      </c>
      <c r="T28" s="24">
        <v>9.8718816129865508E-2</v>
      </c>
      <c r="U28" s="24">
        <v>4.3665394383500818E-2</v>
      </c>
      <c r="V28" s="24">
        <v>8.1649658092773046E-3</v>
      </c>
      <c r="W28" s="24">
        <v>0</v>
      </c>
      <c r="X28" s="24">
        <v>4.2622372841814776E-2</v>
      </c>
      <c r="Y28" s="24">
        <v>0.23713624775643219</v>
      </c>
      <c r="Z28" s="211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2.2774096413760974E-2</v>
      </c>
      <c r="E29" s="13">
        <v>2.5950374981120735E-2</v>
      </c>
      <c r="F29" s="13">
        <v>1.2025053850403734E-2</v>
      </c>
      <c r="G29" s="13">
        <v>1.6558914050576211E-2</v>
      </c>
      <c r="H29" s="13">
        <v>9.0589755904990597E-3</v>
      </c>
      <c r="I29" s="13">
        <v>1.5488188049552426E-2</v>
      </c>
      <c r="J29" s="13">
        <v>1.8116763229408393E-2</v>
      </c>
      <c r="K29" s="13">
        <v>7.240267846272388E-3</v>
      </c>
      <c r="L29" s="13">
        <v>1.2849762125842287E-2</v>
      </c>
      <c r="M29" s="13">
        <v>1.4183414259451773E-2</v>
      </c>
      <c r="N29" s="13">
        <v>4.7372138995721126E-3</v>
      </c>
      <c r="O29" s="13">
        <v>4.9213180770991995E-3</v>
      </c>
      <c r="P29" s="13">
        <v>8.1253385628269389E-3</v>
      </c>
      <c r="Q29" s="13">
        <v>4.2545938848131031E-3</v>
      </c>
      <c r="R29" s="13">
        <v>2.1664634981223646E-2</v>
      </c>
      <c r="S29" s="13">
        <v>2.5252211338500734E-2</v>
      </c>
      <c r="T29" s="13">
        <v>2.7947201065529611E-2</v>
      </c>
      <c r="U29" s="13">
        <v>1.2358130485896457E-2</v>
      </c>
      <c r="V29" s="13">
        <v>2.1467920620361013E-3</v>
      </c>
      <c r="W29" s="13">
        <v>0</v>
      </c>
      <c r="X29" s="13">
        <v>1.2396230588991211E-2</v>
      </c>
      <c r="Y29" s="13">
        <v>7.9629364592488983E-2</v>
      </c>
      <c r="Z29" s="15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6.9119354016489387E-2</v>
      </c>
      <c r="E30" s="13">
        <v>-1.3263353248323395E-2</v>
      </c>
      <c r="F30" s="13">
        <v>-1.2354337452145092E-2</v>
      </c>
      <c r="G30" s="13">
        <v>-5.0944252892654807E-2</v>
      </c>
      <c r="H30" s="13">
        <v>1.491613643320755E-2</v>
      </c>
      <c r="I30" s="13">
        <v>3.4663179760111573E-2</v>
      </c>
      <c r="J30" s="13">
        <v>-4.1731952865392552E-3</v>
      </c>
      <c r="K30" s="13">
        <v>2.0231063164422691E-2</v>
      </c>
      <c r="L30" s="13">
        <v>2.1899152867097538E-3</v>
      </c>
      <c r="M30" s="13">
        <v>5.8259784714231877E-3</v>
      </c>
      <c r="N30" s="13">
        <v>8.0985179618695557E-3</v>
      </c>
      <c r="O30" s="13">
        <v>3.173292866250832E-2</v>
      </c>
      <c r="P30" s="13">
        <v>3.2641944458686734E-2</v>
      </c>
      <c r="Q30" s="13">
        <v>0.10399968445869279</v>
      </c>
      <c r="R30" s="13">
        <v>-2.2808019108196742E-2</v>
      </c>
      <c r="S30" s="13">
        <v>-6.9002426750747192E-3</v>
      </c>
      <c r="T30" s="13">
        <v>-3.6716095128787818E-2</v>
      </c>
      <c r="U30" s="13">
        <v>-3.6443256050873174E-2</v>
      </c>
      <c r="V30" s="13">
        <v>3.7187023439578804E-2</v>
      </c>
      <c r="W30" s="13">
        <v>-4.5533414012657536E-2</v>
      </c>
      <c r="X30" s="13">
        <v>-6.2350206241958417E-2</v>
      </c>
      <c r="Y30" s="13">
        <v>-0.18788528769419821</v>
      </c>
      <c r="Z30" s="15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0.19</v>
      </c>
      <c r="F31" s="45">
        <v>0.17</v>
      </c>
      <c r="G31" s="45">
        <v>0.98</v>
      </c>
      <c r="H31" s="45">
        <v>0.4</v>
      </c>
      <c r="I31" s="45">
        <v>0.81</v>
      </c>
      <c r="J31" s="45">
        <v>0</v>
      </c>
      <c r="K31" s="45">
        <v>0.51</v>
      </c>
      <c r="L31" s="45">
        <v>0.13</v>
      </c>
      <c r="M31" s="45">
        <v>0.21</v>
      </c>
      <c r="N31" s="45">
        <v>0.26</v>
      </c>
      <c r="O31" s="45">
        <v>0.75</v>
      </c>
      <c r="P31" s="45">
        <v>0.77</v>
      </c>
      <c r="Q31" s="45">
        <v>2.2599999999999998</v>
      </c>
      <c r="R31" s="45">
        <v>0.39</v>
      </c>
      <c r="S31" s="45">
        <v>0.06</v>
      </c>
      <c r="T31" s="45">
        <v>0.68</v>
      </c>
      <c r="U31" s="45">
        <v>0.67</v>
      </c>
      <c r="V31" s="45">
        <v>0.86</v>
      </c>
      <c r="W31" s="45">
        <v>0.86</v>
      </c>
      <c r="X31" s="45">
        <v>1.22</v>
      </c>
      <c r="Y31" s="45">
        <v>3.84</v>
      </c>
      <c r="Z31" s="15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5" priority="3">
      <formula>AND($B6&lt;&gt;$B5,NOT(ISBLANK(INDIRECT(Anlyt_LabRefThisCol))))</formula>
    </cfRule>
  </conditionalFormatting>
  <conditionalFormatting sqref="C2:Y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CA85-48F9-4698-B2DB-360F6CF2F583}">
  <sheetPr codeName="Sheet15"/>
  <dimension ref="A1:BN1222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502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5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3" t="s">
        <v>233</v>
      </c>
      <c r="E3" s="154" t="s">
        <v>234</v>
      </c>
      <c r="F3" s="154" t="s">
        <v>238</v>
      </c>
      <c r="G3" s="154" t="s">
        <v>239</v>
      </c>
      <c r="H3" s="154" t="s">
        <v>240</v>
      </c>
      <c r="I3" s="154" t="s">
        <v>241</v>
      </c>
      <c r="J3" s="154" t="s">
        <v>242</v>
      </c>
      <c r="K3" s="154" t="s">
        <v>243</v>
      </c>
      <c r="L3" s="154" t="s">
        <v>244</v>
      </c>
      <c r="M3" s="154" t="s">
        <v>245</v>
      </c>
      <c r="N3" s="154" t="s">
        <v>246</v>
      </c>
      <c r="O3" s="154" t="s">
        <v>247</v>
      </c>
      <c r="P3" s="154" t="s">
        <v>248</v>
      </c>
      <c r="Q3" s="154" t="s">
        <v>249</v>
      </c>
      <c r="R3" s="154" t="s">
        <v>250</v>
      </c>
      <c r="S3" s="154" t="s">
        <v>251</v>
      </c>
      <c r="T3" s="154" t="s">
        <v>252</v>
      </c>
      <c r="U3" s="154" t="s">
        <v>253</v>
      </c>
      <c r="V3" s="154" t="s">
        <v>254</v>
      </c>
      <c r="W3" s="154" t="s">
        <v>255</v>
      </c>
      <c r="X3" s="154" t="s">
        <v>256</v>
      </c>
      <c r="Y3" s="154" t="s">
        <v>258</v>
      </c>
      <c r="Z3" s="154" t="s">
        <v>260</v>
      </c>
      <c r="AA3" s="154" t="s">
        <v>261</v>
      </c>
      <c r="AB3" s="15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303</v>
      </c>
      <c r="E4" s="11" t="s">
        <v>303</v>
      </c>
      <c r="F4" s="11" t="s">
        <v>304</v>
      </c>
      <c r="G4" s="11" t="s">
        <v>114</v>
      </c>
      <c r="H4" s="11" t="s">
        <v>114</v>
      </c>
      <c r="I4" s="11" t="s">
        <v>304</v>
      </c>
      <c r="J4" s="11" t="s">
        <v>303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114</v>
      </c>
      <c r="Q4" s="11" t="s">
        <v>304</v>
      </c>
      <c r="R4" s="11" t="s">
        <v>304</v>
      </c>
      <c r="S4" s="11" t="s">
        <v>303</v>
      </c>
      <c r="T4" s="11" t="s">
        <v>304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304</v>
      </c>
      <c r="Z4" s="11" t="s">
        <v>303</v>
      </c>
      <c r="AA4" s="11" t="s">
        <v>304</v>
      </c>
      <c r="AB4" s="15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3">
        <v>0.18959537026262235</v>
      </c>
      <c r="E6" s="214">
        <v>0.14000000000000001</v>
      </c>
      <c r="F6" s="213" t="s">
        <v>305</v>
      </c>
      <c r="G6" s="213" t="s">
        <v>105</v>
      </c>
      <c r="H6" s="213" t="s">
        <v>306</v>
      </c>
      <c r="I6" s="213" t="s">
        <v>305</v>
      </c>
      <c r="J6" s="214">
        <v>0.08</v>
      </c>
      <c r="K6" s="215">
        <v>0.15</v>
      </c>
      <c r="L6" s="214">
        <v>0.1</v>
      </c>
      <c r="M6" s="214">
        <v>0.11</v>
      </c>
      <c r="N6" s="214">
        <v>0.11</v>
      </c>
      <c r="O6" s="214">
        <v>0.1</v>
      </c>
      <c r="P6" s="214">
        <v>0.12695793965199997</v>
      </c>
      <c r="Q6" s="213" t="s">
        <v>105</v>
      </c>
      <c r="R6" s="213">
        <v>0.27</v>
      </c>
      <c r="S6" s="213">
        <v>0.1</v>
      </c>
      <c r="T6" s="214">
        <v>0.12</v>
      </c>
      <c r="U6" s="213">
        <v>0.1</v>
      </c>
      <c r="V6" s="214">
        <v>0.14000000000000001</v>
      </c>
      <c r="W6" s="214">
        <v>0.12</v>
      </c>
      <c r="X6" s="214">
        <v>0.12</v>
      </c>
      <c r="Y6" s="213">
        <v>3</v>
      </c>
      <c r="Z6" s="213">
        <v>0.25</v>
      </c>
      <c r="AA6" s="214">
        <v>0.13</v>
      </c>
      <c r="AB6" s="211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17">
        <v>0.19285148182350809</v>
      </c>
      <c r="E7" s="24">
        <v>0.13</v>
      </c>
      <c r="F7" s="217" t="s">
        <v>305</v>
      </c>
      <c r="G7" s="217" t="s">
        <v>105</v>
      </c>
      <c r="H7" s="217" t="s">
        <v>306</v>
      </c>
      <c r="I7" s="217" t="s">
        <v>305</v>
      </c>
      <c r="J7" s="24">
        <v>0.14000000000000001</v>
      </c>
      <c r="K7" s="24">
        <v>0.1</v>
      </c>
      <c r="L7" s="24">
        <v>0.13</v>
      </c>
      <c r="M7" s="218">
        <v>0.15</v>
      </c>
      <c r="N7" s="24">
        <v>0.12</v>
      </c>
      <c r="O7" s="24">
        <v>0.1</v>
      </c>
      <c r="P7" s="24">
        <v>0.1287188218390371</v>
      </c>
      <c r="Q7" s="217">
        <v>0.2</v>
      </c>
      <c r="R7" s="217">
        <v>0.28000000000000003</v>
      </c>
      <c r="S7" s="217">
        <v>0.1</v>
      </c>
      <c r="T7" s="24">
        <v>0.12</v>
      </c>
      <c r="U7" s="217">
        <v>0.1</v>
      </c>
      <c r="V7" s="24">
        <v>0.14000000000000001</v>
      </c>
      <c r="W7" s="24">
        <v>0.12</v>
      </c>
      <c r="X7" s="24">
        <v>0.11</v>
      </c>
      <c r="Y7" s="217">
        <v>3.5</v>
      </c>
      <c r="Z7" s="217">
        <v>0.24</v>
      </c>
      <c r="AA7" s="24">
        <v>0.12</v>
      </c>
      <c r="AB7" s="211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21</v>
      </c>
    </row>
    <row r="8" spans="1:66">
      <c r="A8" s="30"/>
      <c r="B8" s="19">
        <v>1</v>
      </c>
      <c r="C8" s="9">
        <v>3</v>
      </c>
      <c r="D8" s="217">
        <v>0.19235250815857607</v>
      </c>
      <c r="E8" s="218">
        <v>0.1</v>
      </c>
      <c r="F8" s="217" t="s">
        <v>305</v>
      </c>
      <c r="G8" s="217" t="s">
        <v>105</v>
      </c>
      <c r="H8" s="217" t="s">
        <v>306</v>
      </c>
      <c r="I8" s="217" t="s">
        <v>305</v>
      </c>
      <c r="J8" s="24">
        <v>0.12</v>
      </c>
      <c r="K8" s="24">
        <v>0.1</v>
      </c>
      <c r="L8" s="24">
        <v>0.13</v>
      </c>
      <c r="M8" s="24">
        <v>0.11</v>
      </c>
      <c r="N8" s="24">
        <v>0.12</v>
      </c>
      <c r="O8" s="24">
        <v>0.09</v>
      </c>
      <c r="P8" s="24">
        <v>0.12352775619999998</v>
      </c>
      <c r="Q8" s="217">
        <v>0.1</v>
      </c>
      <c r="R8" s="217">
        <v>0.28000000000000003</v>
      </c>
      <c r="S8" s="217">
        <v>0.1</v>
      </c>
      <c r="T8" s="24">
        <v>0.12</v>
      </c>
      <c r="U8" s="217">
        <v>0.1</v>
      </c>
      <c r="V8" s="24">
        <v>0.13</v>
      </c>
      <c r="W8" s="24">
        <v>0.11</v>
      </c>
      <c r="X8" s="24">
        <v>0.12</v>
      </c>
      <c r="Y8" s="217">
        <v>3</v>
      </c>
      <c r="Z8" s="217">
        <v>0.25</v>
      </c>
      <c r="AA8" s="24">
        <v>0.12</v>
      </c>
      <c r="AB8" s="211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17">
        <v>0.18797814543392349</v>
      </c>
      <c r="E9" s="24">
        <v>0.14000000000000001</v>
      </c>
      <c r="F9" s="217" t="s">
        <v>305</v>
      </c>
      <c r="G9" s="217" t="s">
        <v>105</v>
      </c>
      <c r="H9" s="217" t="s">
        <v>306</v>
      </c>
      <c r="I9" s="217" t="s">
        <v>305</v>
      </c>
      <c r="J9" s="24">
        <v>0.12</v>
      </c>
      <c r="K9" s="24">
        <v>0.12</v>
      </c>
      <c r="L9" s="24">
        <v>0.14000000000000001</v>
      </c>
      <c r="M9" s="24">
        <v>0.12</v>
      </c>
      <c r="N9" s="24">
        <v>0.13</v>
      </c>
      <c r="O9" s="24">
        <v>0.12</v>
      </c>
      <c r="P9" s="24">
        <v>0.12647316831499997</v>
      </c>
      <c r="Q9" s="217">
        <v>0.1</v>
      </c>
      <c r="R9" s="217">
        <v>0.26</v>
      </c>
      <c r="S9" s="217">
        <v>0.1</v>
      </c>
      <c r="T9" s="24">
        <v>0.1</v>
      </c>
      <c r="U9" s="217">
        <v>0.1</v>
      </c>
      <c r="V9" s="24">
        <v>0.13</v>
      </c>
      <c r="W9" s="24">
        <v>0.13</v>
      </c>
      <c r="X9" s="24">
        <v>0.14000000000000001</v>
      </c>
      <c r="Y9" s="217">
        <v>3.4</v>
      </c>
      <c r="Z9" s="217">
        <v>0.28999999999999998</v>
      </c>
      <c r="AA9" s="24">
        <v>0.12</v>
      </c>
      <c r="AB9" s="211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0.11949595376135945</v>
      </c>
      <c r="BN9" s="28"/>
    </row>
    <row r="10" spans="1:66">
      <c r="A10" s="30"/>
      <c r="B10" s="19">
        <v>1</v>
      </c>
      <c r="C10" s="9">
        <v>5</v>
      </c>
      <c r="D10" s="217">
        <v>0.18571592099594872</v>
      </c>
      <c r="E10" s="24">
        <v>0.13</v>
      </c>
      <c r="F10" s="217" t="s">
        <v>305</v>
      </c>
      <c r="G10" s="217" t="s">
        <v>105</v>
      </c>
      <c r="H10" s="217" t="s">
        <v>306</v>
      </c>
      <c r="I10" s="217" t="s">
        <v>305</v>
      </c>
      <c r="J10" s="218">
        <v>7.0000000000000007E-2</v>
      </c>
      <c r="K10" s="24">
        <v>0.1</v>
      </c>
      <c r="L10" s="24">
        <v>0.13</v>
      </c>
      <c r="M10" s="24">
        <v>0.11</v>
      </c>
      <c r="N10" s="24">
        <v>0.11</v>
      </c>
      <c r="O10" s="24">
        <v>0.1</v>
      </c>
      <c r="P10" s="24">
        <v>0.12903789133999999</v>
      </c>
      <c r="Q10" s="217">
        <v>0.1</v>
      </c>
      <c r="R10" s="217">
        <v>0.27</v>
      </c>
      <c r="S10" s="217">
        <v>0.1</v>
      </c>
      <c r="T10" s="24">
        <v>0.12</v>
      </c>
      <c r="U10" s="217">
        <v>0.1</v>
      </c>
      <c r="V10" s="24">
        <v>0.14000000000000001</v>
      </c>
      <c r="W10" s="24">
        <v>0.11</v>
      </c>
      <c r="X10" s="24">
        <v>0.12</v>
      </c>
      <c r="Y10" s="217">
        <v>3.5</v>
      </c>
      <c r="Z10" s="217">
        <v>0.27</v>
      </c>
      <c r="AA10" s="24">
        <v>0.12</v>
      </c>
      <c r="AB10" s="211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15</v>
      </c>
    </row>
    <row r="11" spans="1:66">
      <c r="A11" s="30"/>
      <c r="B11" s="19">
        <v>1</v>
      </c>
      <c r="C11" s="9">
        <v>6</v>
      </c>
      <c r="D11" s="217">
        <v>0.181895356814368</v>
      </c>
      <c r="E11" s="24">
        <v>0.14000000000000001</v>
      </c>
      <c r="F11" s="217" t="s">
        <v>305</v>
      </c>
      <c r="G11" s="217" t="s">
        <v>105</v>
      </c>
      <c r="H11" s="217" t="s">
        <v>306</v>
      </c>
      <c r="I11" s="217" t="s">
        <v>305</v>
      </c>
      <c r="J11" s="218">
        <v>0.06</v>
      </c>
      <c r="K11" s="24">
        <v>0.11</v>
      </c>
      <c r="L11" s="24">
        <v>0.11</v>
      </c>
      <c r="M11" s="24">
        <v>0.1</v>
      </c>
      <c r="N11" s="24">
        <v>0.12</v>
      </c>
      <c r="O11" s="24">
        <v>0.11</v>
      </c>
      <c r="P11" s="24">
        <v>0.12396881603999997</v>
      </c>
      <c r="Q11" s="217">
        <v>0.1</v>
      </c>
      <c r="R11" s="217">
        <v>0.28000000000000003</v>
      </c>
      <c r="S11" s="217">
        <v>0.1</v>
      </c>
      <c r="T11" s="24">
        <v>0.12</v>
      </c>
      <c r="U11" s="217">
        <v>0.1</v>
      </c>
      <c r="V11" s="24">
        <v>0.13</v>
      </c>
      <c r="W11" s="24">
        <v>0.12</v>
      </c>
      <c r="X11" s="24">
        <v>0.13</v>
      </c>
      <c r="Y11" s="217">
        <v>3.6</v>
      </c>
      <c r="Z11" s="217">
        <v>0.27</v>
      </c>
      <c r="AA11" s="24">
        <v>0.12</v>
      </c>
      <c r="AB11" s="211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268</v>
      </c>
      <c r="C12" s="12"/>
      <c r="D12" s="219">
        <v>0.18839813058149113</v>
      </c>
      <c r="E12" s="219">
        <v>0.13</v>
      </c>
      <c r="F12" s="219" t="s">
        <v>755</v>
      </c>
      <c r="G12" s="219" t="s">
        <v>755</v>
      </c>
      <c r="H12" s="219" t="s">
        <v>755</v>
      </c>
      <c r="I12" s="219" t="s">
        <v>755</v>
      </c>
      <c r="J12" s="219">
        <v>9.8333333333333342E-2</v>
      </c>
      <c r="K12" s="219">
        <v>0.11333333333333333</v>
      </c>
      <c r="L12" s="219">
        <v>0.12333333333333334</v>
      </c>
      <c r="M12" s="219">
        <v>0.11666666666666665</v>
      </c>
      <c r="N12" s="219">
        <v>0.11833333333333333</v>
      </c>
      <c r="O12" s="219">
        <v>0.10333333333333333</v>
      </c>
      <c r="P12" s="219">
        <v>0.12644739889767284</v>
      </c>
      <c r="Q12" s="219">
        <v>0.12</v>
      </c>
      <c r="R12" s="219">
        <v>0.27333333333333337</v>
      </c>
      <c r="S12" s="219">
        <v>9.9999999999999992E-2</v>
      </c>
      <c r="T12" s="219">
        <v>0.11666666666666665</v>
      </c>
      <c r="U12" s="219">
        <v>9.9999999999999992E-2</v>
      </c>
      <c r="V12" s="219">
        <v>0.13500000000000001</v>
      </c>
      <c r="W12" s="219">
        <v>0.11833333333333333</v>
      </c>
      <c r="X12" s="219">
        <v>0.12333333333333334</v>
      </c>
      <c r="Y12" s="219">
        <v>3.3333333333333335</v>
      </c>
      <c r="Z12" s="219">
        <v>0.26166666666666666</v>
      </c>
      <c r="AA12" s="219">
        <v>0.12166666666666666</v>
      </c>
      <c r="AB12" s="211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269</v>
      </c>
      <c r="C13" s="29"/>
      <c r="D13" s="24">
        <v>0.18878675784827292</v>
      </c>
      <c r="E13" s="24">
        <v>0.13500000000000001</v>
      </c>
      <c r="F13" s="24" t="s">
        <v>755</v>
      </c>
      <c r="G13" s="24" t="s">
        <v>755</v>
      </c>
      <c r="H13" s="24" t="s">
        <v>755</v>
      </c>
      <c r="I13" s="24" t="s">
        <v>755</v>
      </c>
      <c r="J13" s="24">
        <v>0.1</v>
      </c>
      <c r="K13" s="24">
        <v>0.10500000000000001</v>
      </c>
      <c r="L13" s="24">
        <v>0.13</v>
      </c>
      <c r="M13" s="24">
        <v>0.11</v>
      </c>
      <c r="N13" s="24">
        <v>0.12</v>
      </c>
      <c r="O13" s="24">
        <v>0.1</v>
      </c>
      <c r="P13" s="24">
        <v>0.12671555398349998</v>
      </c>
      <c r="Q13" s="24">
        <v>0.1</v>
      </c>
      <c r="R13" s="24">
        <v>0.27500000000000002</v>
      </c>
      <c r="S13" s="24">
        <v>0.1</v>
      </c>
      <c r="T13" s="24">
        <v>0.12</v>
      </c>
      <c r="U13" s="24">
        <v>0.1</v>
      </c>
      <c r="V13" s="24">
        <v>0.13500000000000001</v>
      </c>
      <c r="W13" s="24">
        <v>0.12</v>
      </c>
      <c r="X13" s="24">
        <v>0.12</v>
      </c>
      <c r="Y13" s="24">
        <v>3.45</v>
      </c>
      <c r="Z13" s="24">
        <v>0.26</v>
      </c>
      <c r="AA13" s="24">
        <v>0.12</v>
      </c>
      <c r="AB13" s="211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270</v>
      </c>
      <c r="C14" s="29"/>
      <c r="D14" s="24">
        <v>4.1607577341714851E-3</v>
      </c>
      <c r="E14" s="24">
        <v>1.5491933384829711E-2</v>
      </c>
      <c r="F14" s="24" t="s">
        <v>755</v>
      </c>
      <c r="G14" s="24" t="s">
        <v>755</v>
      </c>
      <c r="H14" s="24" t="s">
        <v>755</v>
      </c>
      <c r="I14" s="24" t="s">
        <v>755</v>
      </c>
      <c r="J14" s="24">
        <v>3.250640962435971E-2</v>
      </c>
      <c r="K14" s="24">
        <v>1.9663841605003618E-2</v>
      </c>
      <c r="L14" s="24">
        <v>1.5055453054181713E-2</v>
      </c>
      <c r="M14" s="24">
        <v>1.7511900715418329E-2</v>
      </c>
      <c r="N14" s="24">
        <v>7.5277265270908104E-3</v>
      </c>
      <c r="O14" s="24">
        <v>1.0327955589886445E-2</v>
      </c>
      <c r="P14" s="24">
        <v>2.3151248632172095E-3</v>
      </c>
      <c r="Q14" s="24">
        <v>4.472135954999585E-2</v>
      </c>
      <c r="R14" s="24">
        <v>8.1649658092772665E-3</v>
      </c>
      <c r="S14" s="24">
        <v>1.5202354861220293E-17</v>
      </c>
      <c r="T14" s="24">
        <v>8.164965809277256E-3</v>
      </c>
      <c r="U14" s="24">
        <v>1.5202354861220293E-17</v>
      </c>
      <c r="V14" s="24">
        <v>5.4772255750516656E-3</v>
      </c>
      <c r="W14" s="24">
        <v>7.5277265270908104E-3</v>
      </c>
      <c r="X14" s="24">
        <v>1.032795558988645E-2</v>
      </c>
      <c r="Y14" s="24">
        <v>0.26583202716502519</v>
      </c>
      <c r="Z14" s="24">
        <v>1.8348478592697177E-2</v>
      </c>
      <c r="AA14" s="24">
        <v>4.0824829046386332E-3</v>
      </c>
      <c r="AB14" s="211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2.2084920489015999E-2</v>
      </c>
      <c r="E15" s="13">
        <v>0.11916871834484392</v>
      </c>
      <c r="F15" s="13" t="s">
        <v>755</v>
      </c>
      <c r="G15" s="13" t="s">
        <v>755</v>
      </c>
      <c r="H15" s="13" t="s">
        <v>755</v>
      </c>
      <c r="I15" s="13" t="s">
        <v>755</v>
      </c>
      <c r="J15" s="13">
        <v>0.33057365719687837</v>
      </c>
      <c r="K15" s="13">
        <v>0.17350448475003194</v>
      </c>
      <c r="L15" s="13">
        <v>0.12207124097985173</v>
      </c>
      <c r="M15" s="13">
        <v>0.15010200613215713</v>
      </c>
      <c r="N15" s="13">
        <v>6.3614590369781496E-2</v>
      </c>
      <c r="O15" s="13">
        <v>9.994795732148172E-2</v>
      </c>
      <c r="P15" s="13">
        <v>1.8308995545971783E-2</v>
      </c>
      <c r="Q15" s="13">
        <v>0.37267799624996545</v>
      </c>
      <c r="R15" s="13">
        <v>2.9871826131502192E-2</v>
      </c>
      <c r="S15" s="13">
        <v>1.5202354861220294E-16</v>
      </c>
      <c r="T15" s="13">
        <v>6.9985421222376484E-2</v>
      </c>
      <c r="U15" s="13">
        <v>1.5202354861220294E-16</v>
      </c>
      <c r="V15" s="13">
        <v>4.0572041296679004E-2</v>
      </c>
      <c r="W15" s="13">
        <v>6.3614590369781496E-2</v>
      </c>
      <c r="X15" s="13">
        <v>8.3740180458538788E-2</v>
      </c>
      <c r="Y15" s="13">
        <v>7.9749608149507559E-2</v>
      </c>
      <c r="Z15" s="13">
        <v>7.0121574239607048E-2</v>
      </c>
      <c r="AA15" s="13">
        <v>3.3554654010728498E-2</v>
      </c>
      <c r="AB15" s="15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271</v>
      </c>
      <c r="C16" s="29"/>
      <c r="D16" s="13">
        <v>0.57660677747912237</v>
      </c>
      <c r="E16" s="13">
        <v>8.7902944894835189E-2</v>
      </c>
      <c r="F16" s="13" t="s">
        <v>755</v>
      </c>
      <c r="G16" s="13" t="s">
        <v>755</v>
      </c>
      <c r="H16" s="13" t="s">
        <v>755</v>
      </c>
      <c r="I16" s="13" t="s">
        <v>755</v>
      </c>
      <c r="J16" s="13">
        <v>-0.17709905450262464</v>
      </c>
      <c r="K16" s="13">
        <v>-5.1571791630143804E-2</v>
      </c>
      <c r="L16" s="13">
        <v>3.2113050284843681E-2</v>
      </c>
      <c r="M16" s="13">
        <v>-2.367684432514805E-2</v>
      </c>
      <c r="N16" s="13">
        <v>-9.7293706726500062E-3</v>
      </c>
      <c r="O16" s="13">
        <v>-0.13525663354513107</v>
      </c>
      <c r="P16" s="13">
        <v>5.8173058731309402E-2</v>
      </c>
      <c r="Q16" s="13">
        <v>4.2181029798478153E-3</v>
      </c>
      <c r="R16" s="13">
        <v>1.2873856790096538</v>
      </c>
      <c r="S16" s="13">
        <v>-0.16315158085012682</v>
      </c>
      <c r="T16" s="13">
        <v>-2.367684432514805E-2</v>
      </c>
      <c r="U16" s="13">
        <v>-0.16315158085012682</v>
      </c>
      <c r="V16" s="13">
        <v>0.12974536585232888</v>
      </c>
      <c r="W16" s="13">
        <v>-9.7293706726500062E-3</v>
      </c>
      <c r="X16" s="13">
        <v>3.2113050284843681E-2</v>
      </c>
      <c r="Y16" s="13">
        <v>26.894947304995775</v>
      </c>
      <c r="Z16" s="13">
        <v>1.189753363442168</v>
      </c>
      <c r="AA16" s="13">
        <v>1.8165576632345637E-2</v>
      </c>
      <c r="AB16" s="15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272</v>
      </c>
      <c r="C17" s="47"/>
      <c r="D17" s="45">
        <v>4.05</v>
      </c>
      <c r="E17" s="45">
        <v>0.41</v>
      </c>
      <c r="F17" s="45">
        <v>1.66</v>
      </c>
      <c r="G17" s="45">
        <v>4.5599999999999996</v>
      </c>
      <c r="H17" s="45">
        <v>7.88</v>
      </c>
      <c r="I17" s="45">
        <v>1.66</v>
      </c>
      <c r="J17" s="45">
        <v>1.56</v>
      </c>
      <c r="K17" s="45">
        <v>0.62</v>
      </c>
      <c r="L17" s="45">
        <v>0</v>
      </c>
      <c r="M17" s="45">
        <v>0.41</v>
      </c>
      <c r="N17" s="45">
        <v>0.31</v>
      </c>
      <c r="O17" s="45">
        <v>1.24</v>
      </c>
      <c r="P17" s="45">
        <v>0.19</v>
      </c>
      <c r="Q17" s="45" t="s">
        <v>273</v>
      </c>
      <c r="R17" s="45">
        <v>9.34</v>
      </c>
      <c r="S17" s="45" t="s">
        <v>273</v>
      </c>
      <c r="T17" s="45">
        <v>0.41</v>
      </c>
      <c r="U17" s="45" t="s">
        <v>273</v>
      </c>
      <c r="V17" s="45">
        <v>0.73</v>
      </c>
      <c r="W17" s="45">
        <v>0.31</v>
      </c>
      <c r="X17" s="45">
        <v>0</v>
      </c>
      <c r="Y17" s="45" t="s">
        <v>273</v>
      </c>
      <c r="Z17" s="45">
        <v>8.61</v>
      </c>
      <c r="AA17" s="45">
        <v>0.1</v>
      </c>
      <c r="AB17" s="15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503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53" t="s">
        <v>232</v>
      </c>
      <c r="E22" s="154" t="s">
        <v>233</v>
      </c>
      <c r="F22" s="154" t="s">
        <v>234</v>
      </c>
      <c r="G22" s="154" t="s">
        <v>238</v>
      </c>
      <c r="H22" s="154" t="s">
        <v>239</v>
      </c>
      <c r="I22" s="154" t="s">
        <v>240</v>
      </c>
      <c r="J22" s="154" t="s">
        <v>241</v>
      </c>
      <c r="K22" s="154" t="s">
        <v>242</v>
      </c>
      <c r="L22" s="154" t="s">
        <v>243</v>
      </c>
      <c r="M22" s="154" t="s">
        <v>244</v>
      </c>
      <c r="N22" s="154" t="s">
        <v>245</v>
      </c>
      <c r="O22" s="154" t="s">
        <v>246</v>
      </c>
      <c r="P22" s="154" t="s">
        <v>247</v>
      </c>
      <c r="Q22" s="154" t="s">
        <v>248</v>
      </c>
      <c r="R22" s="154" t="s">
        <v>249</v>
      </c>
      <c r="S22" s="154" t="s">
        <v>250</v>
      </c>
      <c r="T22" s="154" t="s">
        <v>251</v>
      </c>
      <c r="U22" s="154" t="s">
        <v>252</v>
      </c>
      <c r="V22" s="154" t="s">
        <v>253</v>
      </c>
      <c r="W22" s="154" t="s">
        <v>254</v>
      </c>
      <c r="X22" s="154" t="s">
        <v>255</v>
      </c>
      <c r="Y22" s="154" t="s">
        <v>256</v>
      </c>
      <c r="Z22" s="154" t="s">
        <v>258</v>
      </c>
      <c r="AA22" s="154" t="s">
        <v>260</v>
      </c>
      <c r="AB22" s="154" t="s">
        <v>261</v>
      </c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114</v>
      </c>
      <c r="E23" s="11" t="s">
        <v>303</v>
      </c>
      <c r="F23" s="11" t="s">
        <v>114</v>
      </c>
      <c r="G23" s="11" t="s">
        <v>304</v>
      </c>
      <c r="H23" s="11" t="s">
        <v>114</v>
      </c>
      <c r="I23" s="11" t="s">
        <v>114</v>
      </c>
      <c r="J23" s="11" t="s">
        <v>304</v>
      </c>
      <c r="K23" s="11" t="s">
        <v>303</v>
      </c>
      <c r="L23" s="11" t="s">
        <v>304</v>
      </c>
      <c r="M23" s="11" t="s">
        <v>304</v>
      </c>
      <c r="N23" s="11" t="s">
        <v>304</v>
      </c>
      <c r="O23" s="11" t="s">
        <v>304</v>
      </c>
      <c r="P23" s="11" t="s">
        <v>304</v>
      </c>
      <c r="Q23" s="11" t="s">
        <v>114</v>
      </c>
      <c r="R23" s="11" t="s">
        <v>304</v>
      </c>
      <c r="S23" s="11" t="s">
        <v>304</v>
      </c>
      <c r="T23" s="11" t="s">
        <v>114</v>
      </c>
      <c r="U23" s="11" t="s">
        <v>304</v>
      </c>
      <c r="V23" s="11" t="s">
        <v>303</v>
      </c>
      <c r="W23" s="11" t="s">
        <v>304</v>
      </c>
      <c r="X23" s="11" t="s">
        <v>114</v>
      </c>
      <c r="Y23" s="11" t="s">
        <v>303</v>
      </c>
      <c r="Z23" s="11" t="s">
        <v>304</v>
      </c>
      <c r="AA23" s="11" t="s">
        <v>303</v>
      </c>
      <c r="AB23" s="11" t="s">
        <v>304</v>
      </c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7.1961119999999994</v>
      </c>
      <c r="E25" s="22">
        <v>7.2599586367611142</v>
      </c>
      <c r="F25" s="22">
        <v>7.3898000000000001</v>
      </c>
      <c r="G25" s="22">
        <v>7.2000000000000011</v>
      </c>
      <c r="H25" s="149">
        <v>13.971800000000002</v>
      </c>
      <c r="I25" s="22">
        <v>7.22</v>
      </c>
      <c r="J25" s="22">
        <v>6.6406999999999989</v>
      </c>
      <c r="K25" s="22">
        <v>7.6</v>
      </c>
      <c r="L25" s="22">
        <v>7.24</v>
      </c>
      <c r="M25" s="22">
        <v>7.44</v>
      </c>
      <c r="N25" s="22">
        <v>7.15</v>
      </c>
      <c r="O25" s="22">
        <v>6.83</v>
      </c>
      <c r="P25" s="22">
        <v>7.15</v>
      </c>
      <c r="Q25" s="22">
        <v>7.4122809813417438</v>
      </c>
      <c r="R25" s="149">
        <v>5.26</v>
      </c>
      <c r="S25" s="22">
        <v>6.75</v>
      </c>
      <c r="T25" s="22">
        <v>7.6300000000000008</v>
      </c>
      <c r="U25" s="22">
        <v>7.1800000000000006</v>
      </c>
      <c r="V25" s="22">
        <v>7.4700000000000006</v>
      </c>
      <c r="W25" s="22">
        <v>7.5199999999999987</v>
      </c>
      <c r="X25" s="22">
        <v>7.6534000000000004</v>
      </c>
      <c r="Y25" s="22">
        <v>7.2287000000000008</v>
      </c>
      <c r="Z25" s="22">
        <v>7.73</v>
      </c>
      <c r="AA25" s="22">
        <v>7.51</v>
      </c>
      <c r="AB25" s="149">
        <v>5.98</v>
      </c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7.1591550000000002</v>
      </c>
      <c r="E26" s="11">
        <v>7.2690286541781184</v>
      </c>
      <c r="F26" s="11">
        <v>7.4765999999999995</v>
      </c>
      <c r="G26" s="11">
        <v>7.2000000000000011</v>
      </c>
      <c r="H26" s="150">
        <v>14.569299999999998</v>
      </c>
      <c r="I26" s="11">
        <v>7.2499999999999991</v>
      </c>
      <c r="J26" s="11">
        <v>6.6934999999999993</v>
      </c>
      <c r="K26" s="11">
        <v>7.44</v>
      </c>
      <c r="L26" s="11">
        <v>6.79</v>
      </c>
      <c r="M26" s="11">
        <v>7.51</v>
      </c>
      <c r="N26" s="11">
        <v>7.13</v>
      </c>
      <c r="O26" s="11">
        <v>6.9599999999999991</v>
      </c>
      <c r="P26" s="11">
        <v>7.12</v>
      </c>
      <c r="Q26" s="11">
        <v>7.4404024316280442</v>
      </c>
      <c r="R26" s="150">
        <v>5.33</v>
      </c>
      <c r="S26" s="11">
        <v>6.65</v>
      </c>
      <c r="T26" s="11">
        <v>7.71</v>
      </c>
      <c r="U26" s="11">
        <v>7.2000000000000011</v>
      </c>
      <c r="V26" s="11">
        <v>7.32</v>
      </c>
      <c r="W26" s="11">
        <v>7.37</v>
      </c>
      <c r="X26" s="11">
        <v>7.8151999999999999</v>
      </c>
      <c r="Y26" s="11">
        <v>7.3237999999999994</v>
      </c>
      <c r="Z26" s="11">
        <v>7.89</v>
      </c>
      <c r="AA26" s="11">
        <v>7.85</v>
      </c>
      <c r="AB26" s="150">
        <v>5.97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7.1555910000000003</v>
      </c>
      <c r="E27" s="11">
        <v>7.189991512935177</v>
      </c>
      <c r="F27" s="11">
        <v>7.5000999999999998</v>
      </c>
      <c r="G27" s="11">
        <v>7.21</v>
      </c>
      <c r="H27" s="150">
        <v>14.0357</v>
      </c>
      <c r="I27" s="11">
        <v>7.23</v>
      </c>
      <c r="J27" s="11">
        <v>6.6218000000000004</v>
      </c>
      <c r="K27" s="11">
        <v>7.35</v>
      </c>
      <c r="L27" s="11">
        <v>6.8000000000000007</v>
      </c>
      <c r="M27" s="11">
        <v>7.5</v>
      </c>
      <c r="N27" s="11">
        <v>7.0000000000000009</v>
      </c>
      <c r="O27" s="11">
        <v>6.75</v>
      </c>
      <c r="P27" s="11">
        <v>7.17</v>
      </c>
      <c r="Q27" s="11">
        <v>7.4105532786003829</v>
      </c>
      <c r="R27" s="150">
        <v>5.05</v>
      </c>
      <c r="S27" s="11">
        <v>6.8199999999999994</v>
      </c>
      <c r="T27" s="11">
        <v>7.7399999999999993</v>
      </c>
      <c r="U27" s="11">
        <v>7.08</v>
      </c>
      <c r="V27" s="11">
        <v>7.21</v>
      </c>
      <c r="W27" s="11">
        <v>7.3599999999999994</v>
      </c>
      <c r="X27" s="11">
        <v>7.6608999999999998</v>
      </c>
      <c r="Y27" s="11">
        <v>7.3472</v>
      </c>
      <c r="Z27" s="11">
        <v>7.83</v>
      </c>
      <c r="AA27" s="11">
        <v>7.61</v>
      </c>
      <c r="AB27" s="150">
        <v>6.34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7.1412169999999993</v>
      </c>
      <c r="E28" s="11">
        <v>7.0042706912366555</v>
      </c>
      <c r="F28" s="11">
        <v>7.3996999999999993</v>
      </c>
      <c r="G28" s="11">
        <v>7.24</v>
      </c>
      <c r="H28" s="150">
        <v>14.1571</v>
      </c>
      <c r="I28" s="11">
        <v>7.2700000000000005</v>
      </c>
      <c r="J28" s="11">
        <v>6.7852999999999994</v>
      </c>
      <c r="K28" s="11">
        <v>7.2000000000000011</v>
      </c>
      <c r="L28" s="11">
        <v>6.8499999999999988</v>
      </c>
      <c r="M28" s="11">
        <v>7.580000000000001</v>
      </c>
      <c r="N28" s="11">
        <v>7.1399999999999988</v>
      </c>
      <c r="O28" s="11">
        <v>7.21</v>
      </c>
      <c r="P28" s="11">
        <v>7.4499999999999993</v>
      </c>
      <c r="Q28" s="11">
        <v>7.3541553327610334</v>
      </c>
      <c r="R28" s="150">
        <v>5.37</v>
      </c>
      <c r="S28" s="11">
        <v>6.81</v>
      </c>
      <c r="T28" s="11">
        <v>7.4499999999999993</v>
      </c>
      <c r="U28" s="11">
        <v>7.1800000000000006</v>
      </c>
      <c r="V28" s="11">
        <v>7.5600000000000005</v>
      </c>
      <c r="W28" s="11">
        <v>7.35</v>
      </c>
      <c r="X28" s="11">
        <v>7.6541999999999994</v>
      </c>
      <c r="Y28" s="11">
        <v>6.9723999999999995</v>
      </c>
      <c r="Z28" s="11">
        <v>7.83</v>
      </c>
      <c r="AA28" s="11">
        <v>7.37</v>
      </c>
      <c r="AB28" s="150">
        <v>6.15</v>
      </c>
      <c r="AC28" s="15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7.2848196725901717</v>
      </c>
    </row>
    <row r="29" spans="1:65">
      <c r="A29" s="30"/>
      <c r="B29" s="19">
        <v>1</v>
      </c>
      <c r="C29" s="9">
        <v>5</v>
      </c>
      <c r="D29" s="11">
        <v>7.2074609999999995</v>
      </c>
      <c r="E29" s="11">
        <v>6.9965909374714323</v>
      </c>
      <c r="F29" s="11">
        <v>7.5911999999999997</v>
      </c>
      <c r="G29" s="11">
        <v>7.33</v>
      </c>
      <c r="H29" s="150">
        <v>14.1694</v>
      </c>
      <c r="I29" s="11">
        <v>7.2499999999999991</v>
      </c>
      <c r="J29" s="11">
        <v>6.8703000000000003</v>
      </c>
      <c r="K29" s="11">
        <v>7.15</v>
      </c>
      <c r="L29" s="11">
        <v>7.0499999999999989</v>
      </c>
      <c r="M29" s="11">
        <v>7.6</v>
      </c>
      <c r="N29" s="11">
        <v>7.19</v>
      </c>
      <c r="O29" s="11">
        <v>7.19</v>
      </c>
      <c r="P29" s="11">
        <v>7.3</v>
      </c>
      <c r="Q29" s="11">
        <v>7.3261869436870217</v>
      </c>
      <c r="R29" s="150">
        <v>5.41</v>
      </c>
      <c r="S29" s="11">
        <v>6.7299999999999995</v>
      </c>
      <c r="T29" s="11">
        <v>7.4499999999999993</v>
      </c>
      <c r="U29" s="11">
        <v>7.28</v>
      </c>
      <c r="V29" s="11">
        <v>7.53</v>
      </c>
      <c r="W29" s="11">
        <v>7.4299999999999988</v>
      </c>
      <c r="X29" s="151">
        <v>7.2942000000000009</v>
      </c>
      <c r="Y29" s="11">
        <v>7.0860000000000003</v>
      </c>
      <c r="Z29" s="11">
        <v>7.83</v>
      </c>
      <c r="AA29" s="11">
        <v>7.580000000000001</v>
      </c>
      <c r="AB29" s="150">
        <v>5.63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7.2070730000000003</v>
      </c>
      <c r="E30" s="11">
        <v>6.9457828590330131</v>
      </c>
      <c r="F30" s="11">
        <v>7.5514999999999999</v>
      </c>
      <c r="G30" s="11">
        <v>7.2499999999999991</v>
      </c>
      <c r="H30" s="150">
        <v>14.401999999999997</v>
      </c>
      <c r="I30" s="11">
        <v>7.22</v>
      </c>
      <c r="J30" s="11">
        <v>6.6964999999999995</v>
      </c>
      <c r="K30" s="11">
        <v>7.46</v>
      </c>
      <c r="L30" s="11">
        <v>7.01</v>
      </c>
      <c r="M30" s="11">
        <v>7.35</v>
      </c>
      <c r="N30" s="11">
        <v>7.2900000000000009</v>
      </c>
      <c r="O30" s="11">
        <v>7.1800000000000006</v>
      </c>
      <c r="P30" s="11">
        <v>7.35</v>
      </c>
      <c r="Q30" s="11">
        <v>7.3451855857782036</v>
      </c>
      <c r="R30" s="150">
        <v>5.56</v>
      </c>
      <c r="S30" s="11">
        <v>6.76</v>
      </c>
      <c r="T30" s="11">
        <v>7.5200000000000005</v>
      </c>
      <c r="U30" s="11">
        <v>7.02</v>
      </c>
      <c r="V30" s="11">
        <v>7.6499999999999995</v>
      </c>
      <c r="W30" s="11">
        <v>7.46</v>
      </c>
      <c r="X30" s="11">
        <v>7.722999999999999</v>
      </c>
      <c r="Y30" s="11">
        <v>7.1955000000000009</v>
      </c>
      <c r="Z30" s="11">
        <v>7.89</v>
      </c>
      <c r="AA30" s="11">
        <v>7.5399999999999991</v>
      </c>
      <c r="AB30" s="150">
        <v>5.97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268</v>
      </c>
      <c r="C31" s="12"/>
      <c r="D31" s="23">
        <v>7.1777681666666666</v>
      </c>
      <c r="E31" s="23">
        <v>7.1109372152692529</v>
      </c>
      <c r="F31" s="23">
        <v>7.4848166666666662</v>
      </c>
      <c r="G31" s="23">
        <v>7.2383333333333333</v>
      </c>
      <c r="H31" s="23">
        <v>14.217550000000001</v>
      </c>
      <c r="I31" s="23">
        <v>7.2399999999999993</v>
      </c>
      <c r="J31" s="23">
        <v>6.7180166666666663</v>
      </c>
      <c r="K31" s="23">
        <v>7.3666666666666671</v>
      </c>
      <c r="L31" s="23">
        <v>6.9566666666666661</v>
      </c>
      <c r="M31" s="23">
        <v>7.496666666666667</v>
      </c>
      <c r="N31" s="23">
        <v>7.1499999999999995</v>
      </c>
      <c r="O31" s="23">
        <v>7.02</v>
      </c>
      <c r="P31" s="23">
        <v>7.2566666666666668</v>
      </c>
      <c r="Q31" s="23">
        <v>7.381460758966071</v>
      </c>
      <c r="R31" s="23">
        <v>5.33</v>
      </c>
      <c r="S31" s="23">
        <v>6.753333333333333</v>
      </c>
      <c r="T31" s="23">
        <v>7.583333333333333</v>
      </c>
      <c r="U31" s="23">
        <v>7.1566666666666663</v>
      </c>
      <c r="V31" s="23">
        <v>7.456666666666667</v>
      </c>
      <c r="W31" s="23">
        <v>7.415</v>
      </c>
      <c r="X31" s="23">
        <v>7.6334833333333334</v>
      </c>
      <c r="Y31" s="23">
        <v>7.1922666666666677</v>
      </c>
      <c r="Z31" s="23">
        <v>7.833333333333333</v>
      </c>
      <c r="AA31" s="23">
        <v>7.5766666666666671</v>
      </c>
      <c r="AB31" s="23">
        <v>6.0066666666666668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11">
        <v>7.1776334999999998</v>
      </c>
      <c r="E32" s="11">
        <v>7.0971311020859158</v>
      </c>
      <c r="F32" s="11">
        <v>7.4883499999999996</v>
      </c>
      <c r="G32" s="11">
        <v>7.2249999999999996</v>
      </c>
      <c r="H32" s="11">
        <v>14.16325</v>
      </c>
      <c r="I32" s="11">
        <v>7.24</v>
      </c>
      <c r="J32" s="11">
        <v>6.6949999999999994</v>
      </c>
      <c r="K32" s="11">
        <v>7.3949999999999996</v>
      </c>
      <c r="L32" s="11">
        <v>6.93</v>
      </c>
      <c r="M32" s="11">
        <v>7.5049999999999999</v>
      </c>
      <c r="N32" s="11">
        <v>7.1449999999999996</v>
      </c>
      <c r="O32" s="11">
        <v>7.07</v>
      </c>
      <c r="P32" s="11">
        <v>7.2349999999999994</v>
      </c>
      <c r="Q32" s="11">
        <v>7.3823543056807086</v>
      </c>
      <c r="R32" s="11">
        <v>5.35</v>
      </c>
      <c r="S32" s="11">
        <v>6.7549999999999999</v>
      </c>
      <c r="T32" s="11">
        <v>7.5750000000000011</v>
      </c>
      <c r="U32" s="11">
        <v>7.1800000000000006</v>
      </c>
      <c r="V32" s="11">
        <v>7.5</v>
      </c>
      <c r="W32" s="11">
        <v>7.3999999999999995</v>
      </c>
      <c r="X32" s="11">
        <v>7.6575499999999996</v>
      </c>
      <c r="Y32" s="11">
        <v>7.2121000000000013</v>
      </c>
      <c r="Z32" s="11">
        <v>7.83</v>
      </c>
      <c r="AA32" s="11">
        <v>7.5600000000000005</v>
      </c>
      <c r="AB32" s="11">
        <v>5.9749999999999996</v>
      </c>
      <c r="AC32" s="155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270</v>
      </c>
      <c r="C33" s="29"/>
      <c r="D33" s="24">
        <v>2.9158869349936504E-2</v>
      </c>
      <c r="E33" s="24">
        <v>0.14503699464509248</v>
      </c>
      <c r="F33" s="24">
        <v>8.0421624372221376E-2</v>
      </c>
      <c r="G33" s="24">
        <v>4.9564772436344676E-2</v>
      </c>
      <c r="H33" s="24">
        <v>0.22679725527439568</v>
      </c>
      <c r="I33" s="24">
        <v>2.0000000000000018E-2</v>
      </c>
      <c r="J33" s="24">
        <v>9.3826231229154136E-2</v>
      </c>
      <c r="K33" s="24">
        <v>0.16943041836301576</v>
      </c>
      <c r="L33" s="24">
        <v>0.17637082147188252</v>
      </c>
      <c r="M33" s="24">
        <v>9.2231592562780212E-2</v>
      </c>
      <c r="N33" s="24">
        <v>9.4021274188345327E-2</v>
      </c>
      <c r="O33" s="24">
        <v>0.20159365069366664</v>
      </c>
      <c r="P33" s="24">
        <v>0.13079245645933324</v>
      </c>
      <c r="Q33" s="24">
        <v>4.5578615002434937E-2</v>
      </c>
      <c r="R33" s="24">
        <v>0.16982343772283023</v>
      </c>
      <c r="S33" s="24">
        <v>6.1535897382476119E-2</v>
      </c>
      <c r="T33" s="24">
        <v>0.12832251036613454</v>
      </c>
      <c r="U33" s="24">
        <v>9.2448183685060734E-2</v>
      </c>
      <c r="V33" s="24">
        <v>0.16317679573599503</v>
      </c>
      <c r="W33" s="24">
        <v>6.7156533561522944E-2</v>
      </c>
      <c r="X33" s="24">
        <v>0.17760905851523029</v>
      </c>
      <c r="Y33" s="24">
        <v>0.14302248308104107</v>
      </c>
      <c r="Z33" s="24">
        <v>5.8537737116040239E-2</v>
      </c>
      <c r="AA33" s="24">
        <v>0.1576916823001982</v>
      </c>
      <c r="AB33" s="24">
        <v>0.23534372026180492</v>
      </c>
      <c r="AC33" s="211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56"/>
    </row>
    <row r="34" spans="1:65">
      <c r="A34" s="30"/>
      <c r="B34" s="3" t="s">
        <v>87</v>
      </c>
      <c r="C34" s="29"/>
      <c r="D34" s="13">
        <v>4.0623866183571366E-3</v>
      </c>
      <c r="E34" s="13">
        <v>2.0396326145821653E-2</v>
      </c>
      <c r="F34" s="13">
        <v>1.0744635166600123E-2</v>
      </c>
      <c r="G34" s="13">
        <v>6.8475393649106162E-3</v>
      </c>
      <c r="H34" s="13">
        <v>1.5951922467260227E-2</v>
      </c>
      <c r="I34" s="13">
        <v>2.7624309392265223E-3</v>
      </c>
      <c r="J34" s="13">
        <v>1.396635880567243E-2</v>
      </c>
      <c r="K34" s="13">
        <v>2.2999604302671822E-2</v>
      </c>
      <c r="L34" s="13">
        <v>2.5352777403720536E-2</v>
      </c>
      <c r="M34" s="13">
        <v>1.2303013681117858E-2</v>
      </c>
      <c r="N34" s="13">
        <v>1.3149828557810536E-2</v>
      </c>
      <c r="O34" s="13">
        <v>2.8717044258357072E-2</v>
      </c>
      <c r="P34" s="13">
        <v>1.8023765244740454E-2</v>
      </c>
      <c r="Q34" s="13">
        <v>6.174741896049744E-3</v>
      </c>
      <c r="R34" s="13">
        <v>3.1861808203157642E-2</v>
      </c>
      <c r="S34" s="13">
        <v>9.1119295235650728E-3</v>
      </c>
      <c r="T34" s="13">
        <v>1.692164971861115E-2</v>
      </c>
      <c r="U34" s="13">
        <v>1.29177713579498E-2</v>
      </c>
      <c r="V34" s="13">
        <v>2.1883343192131654E-2</v>
      </c>
      <c r="W34" s="13">
        <v>9.0568487608257506E-3</v>
      </c>
      <c r="X34" s="13">
        <v>2.3267105037049093E-2</v>
      </c>
      <c r="Y34" s="13">
        <v>1.9885592360457675E-2</v>
      </c>
      <c r="Z34" s="13">
        <v>7.4729026105583287E-3</v>
      </c>
      <c r="AA34" s="13">
        <v>2.0812804527082913E-2</v>
      </c>
      <c r="AB34" s="13">
        <v>3.9180419577437002E-2</v>
      </c>
      <c r="AC34" s="15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271</v>
      </c>
      <c r="C35" s="29"/>
      <c r="D35" s="13">
        <v>-1.4695148368091604E-2</v>
      </c>
      <c r="E35" s="13">
        <v>-2.3869150526150684E-2</v>
      </c>
      <c r="F35" s="13">
        <v>2.7453938884582474E-2</v>
      </c>
      <c r="G35" s="13">
        <v>-6.3812614925455868E-3</v>
      </c>
      <c r="H35" s="13">
        <v>0.95166807676721055</v>
      </c>
      <c r="I35" s="13">
        <v>-6.1524752299374486E-3</v>
      </c>
      <c r="J35" s="13">
        <v>-7.7806044816202569E-2</v>
      </c>
      <c r="K35" s="13">
        <v>1.1235280728286501E-2</v>
      </c>
      <c r="L35" s="13">
        <v>-4.5046139873333058E-2</v>
      </c>
      <c r="M35" s="13">
        <v>2.9080609211726838E-2</v>
      </c>
      <c r="N35" s="13">
        <v>-1.8506933410780801E-2</v>
      </c>
      <c r="O35" s="13">
        <v>-3.6352261894221138E-2</v>
      </c>
      <c r="P35" s="13">
        <v>-3.8646126038552886E-3</v>
      </c>
      <c r="Q35" s="13">
        <v>1.3266091779803535E-2</v>
      </c>
      <c r="R35" s="13">
        <v>-0.26834153217894563</v>
      </c>
      <c r="S35" s="13">
        <v>-7.2958063911534698E-2</v>
      </c>
      <c r="T35" s="13">
        <v>4.0977494867353803E-2</v>
      </c>
      <c r="U35" s="13">
        <v>-1.7591788360347915E-2</v>
      </c>
      <c r="V35" s="13">
        <v>2.3589738909129965E-2</v>
      </c>
      <c r="W35" s="13">
        <v>1.787008234392462E-2</v>
      </c>
      <c r="X35" s="13">
        <v>4.7861673509234759E-2</v>
      </c>
      <c r="Y35" s="13">
        <v>-1.2704913791036332E-2</v>
      </c>
      <c r="Z35" s="13">
        <v>7.5295434258585203E-2</v>
      </c>
      <c r="AA35" s="13">
        <v>4.0062349816921028E-2</v>
      </c>
      <c r="AB35" s="13">
        <v>-0.17545430956001251</v>
      </c>
      <c r="AC35" s="15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272</v>
      </c>
      <c r="C36" s="47"/>
      <c r="D36" s="45">
        <v>0.19</v>
      </c>
      <c r="E36" s="45">
        <v>0.4</v>
      </c>
      <c r="F36" s="45">
        <v>0.75</v>
      </c>
      <c r="G36" s="45">
        <v>0.01</v>
      </c>
      <c r="H36" s="45">
        <v>21.39</v>
      </c>
      <c r="I36" s="45">
        <v>0</v>
      </c>
      <c r="J36" s="45">
        <v>1.6</v>
      </c>
      <c r="K36" s="45">
        <v>0.39</v>
      </c>
      <c r="L36" s="45">
        <v>0.87</v>
      </c>
      <c r="M36" s="45">
        <v>0.79</v>
      </c>
      <c r="N36" s="45">
        <v>0.28000000000000003</v>
      </c>
      <c r="O36" s="45">
        <v>0.67</v>
      </c>
      <c r="P36" s="45">
        <v>0.05</v>
      </c>
      <c r="Q36" s="45">
        <v>0.43</v>
      </c>
      <c r="R36" s="45">
        <v>5.85</v>
      </c>
      <c r="S36" s="45">
        <v>1.49</v>
      </c>
      <c r="T36" s="45">
        <v>1.05</v>
      </c>
      <c r="U36" s="45">
        <v>0.26</v>
      </c>
      <c r="V36" s="45">
        <v>0.66</v>
      </c>
      <c r="W36" s="45">
        <v>0.54</v>
      </c>
      <c r="X36" s="45">
        <v>1.21</v>
      </c>
      <c r="Y36" s="45">
        <v>0.15</v>
      </c>
      <c r="Z36" s="45">
        <v>1.82</v>
      </c>
      <c r="AA36" s="45">
        <v>1.03</v>
      </c>
      <c r="AB36" s="45">
        <v>3.78</v>
      </c>
      <c r="AC36" s="155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504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55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53" t="s">
        <v>233</v>
      </c>
      <c r="E40" s="154" t="s">
        <v>234</v>
      </c>
      <c r="F40" s="154" t="s">
        <v>238</v>
      </c>
      <c r="G40" s="154" t="s">
        <v>239</v>
      </c>
      <c r="H40" s="154" t="s">
        <v>240</v>
      </c>
      <c r="I40" s="154" t="s">
        <v>241</v>
      </c>
      <c r="J40" s="154" t="s">
        <v>242</v>
      </c>
      <c r="K40" s="154" t="s">
        <v>243</v>
      </c>
      <c r="L40" s="154" t="s">
        <v>244</v>
      </c>
      <c r="M40" s="154" t="s">
        <v>245</v>
      </c>
      <c r="N40" s="154" t="s">
        <v>246</v>
      </c>
      <c r="O40" s="154" t="s">
        <v>247</v>
      </c>
      <c r="P40" s="154" t="s">
        <v>248</v>
      </c>
      <c r="Q40" s="154" t="s">
        <v>249</v>
      </c>
      <c r="R40" s="154" t="s">
        <v>250</v>
      </c>
      <c r="S40" s="154" t="s">
        <v>251</v>
      </c>
      <c r="T40" s="154" t="s">
        <v>252</v>
      </c>
      <c r="U40" s="154" t="s">
        <v>253</v>
      </c>
      <c r="V40" s="154" t="s">
        <v>254</v>
      </c>
      <c r="W40" s="154" t="s">
        <v>255</v>
      </c>
      <c r="X40" s="154" t="s">
        <v>256</v>
      </c>
      <c r="Y40" s="154" t="s">
        <v>257</v>
      </c>
      <c r="Z40" s="154" t="s">
        <v>258</v>
      </c>
      <c r="AA40" s="154" t="s">
        <v>260</v>
      </c>
      <c r="AB40" s="154" t="s">
        <v>261</v>
      </c>
      <c r="AC40" s="155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303</v>
      </c>
      <c r="E41" s="11" t="s">
        <v>303</v>
      </c>
      <c r="F41" s="11" t="s">
        <v>304</v>
      </c>
      <c r="G41" s="11" t="s">
        <v>114</v>
      </c>
      <c r="H41" s="11" t="s">
        <v>114</v>
      </c>
      <c r="I41" s="11" t="s">
        <v>304</v>
      </c>
      <c r="J41" s="11" t="s">
        <v>303</v>
      </c>
      <c r="K41" s="11" t="s">
        <v>304</v>
      </c>
      <c r="L41" s="11" t="s">
        <v>304</v>
      </c>
      <c r="M41" s="11" t="s">
        <v>304</v>
      </c>
      <c r="N41" s="11" t="s">
        <v>304</v>
      </c>
      <c r="O41" s="11" t="s">
        <v>304</v>
      </c>
      <c r="P41" s="11" t="s">
        <v>114</v>
      </c>
      <c r="Q41" s="11" t="s">
        <v>304</v>
      </c>
      <c r="R41" s="11" t="s">
        <v>304</v>
      </c>
      <c r="S41" s="11" t="s">
        <v>303</v>
      </c>
      <c r="T41" s="11" t="s">
        <v>304</v>
      </c>
      <c r="U41" s="11" t="s">
        <v>303</v>
      </c>
      <c r="V41" s="11" t="s">
        <v>303</v>
      </c>
      <c r="W41" s="11" t="s">
        <v>114</v>
      </c>
      <c r="X41" s="11" t="s">
        <v>303</v>
      </c>
      <c r="Y41" s="11" t="s">
        <v>304</v>
      </c>
      <c r="Z41" s="11" t="s">
        <v>304</v>
      </c>
      <c r="AA41" s="11" t="s">
        <v>303</v>
      </c>
      <c r="AB41" s="11" t="s">
        <v>304</v>
      </c>
      <c r="AC41" s="155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155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20">
        <v>1432.9088321900142</v>
      </c>
      <c r="E43" s="220">
        <v>1561.4</v>
      </c>
      <c r="F43" s="220">
        <v>1480</v>
      </c>
      <c r="G43" s="221">
        <v>2035.1163000000001</v>
      </c>
      <c r="H43" s="220">
        <v>1441</v>
      </c>
      <c r="I43" s="220">
        <v>1560.7</v>
      </c>
      <c r="J43" s="220">
        <v>1496.4</v>
      </c>
      <c r="K43" s="220">
        <v>1440</v>
      </c>
      <c r="L43" s="220">
        <v>1480</v>
      </c>
      <c r="M43" s="220">
        <v>1390</v>
      </c>
      <c r="N43" s="220">
        <v>1445</v>
      </c>
      <c r="O43" s="220">
        <v>1455</v>
      </c>
      <c r="P43" s="220">
        <v>1432.70531982183</v>
      </c>
      <c r="Q43" s="221">
        <v>329.4</v>
      </c>
      <c r="R43" s="220">
        <v>1456</v>
      </c>
      <c r="S43" s="220">
        <v>1420</v>
      </c>
      <c r="T43" s="220">
        <v>1570</v>
      </c>
      <c r="U43" s="220">
        <v>1429</v>
      </c>
      <c r="V43" s="220">
        <v>1505</v>
      </c>
      <c r="W43" s="220">
        <v>1496</v>
      </c>
      <c r="X43" s="220">
        <v>1428.8</v>
      </c>
      <c r="Y43" s="220">
        <v>1426.4</v>
      </c>
      <c r="Z43" s="220">
        <v>1550</v>
      </c>
      <c r="AA43" s="220">
        <v>1490</v>
      </c>
      <c r="AB43" s="220">
        <v>1399</v>
      </c>
      <c r="AC43" s="222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</v>
      </c>
    </row>
    <row r="44" spans="1:65">
      <c r="A44" s="30"/>
      <c r="B44" s="19">
        <v>1</v>
      </c>
      <c r="C44" s="9">
        <v>2</v>
      </c>
      <c r="D44" s="225">
        <v>1424.8425660349073</v>
      </c>
      <c r="E44" s="225">
        <v>1541</v>
      </c>
      <c r="F44" s="225">
        <v>1490</v>
      </c>
      <c r="G44" s="226">
        <v>1994.4693000000002</v>
      </c>
      <c r="H44" s="225">
        <v>1465</v>
      </c>
      <c r="I44" s="225">
        <v>1544.1</v>
      </c>
      <c r="J44" s="225">
        <v>1471.7</v>
      </c>
      <c r="K44" s="225">
        <v>1405</v>
      </c>
      <c r="L44" s="225">
        <v>1515</v>
      </c>
      <c r="M44" s="225">
        <v>1445</v>
      </c>
      <c r="N44" s="225">
        <v>1465</v>
      </c>
      <c r="O44" s="225">
        <v>1455</v>
      </c>
      <c r="P44" s="225">
        <v>1415.1472454718303</v>
      </c>
      <c r="Q44" s="226">
        <v>303.2</v>
      </c>
      <c r="R44" s="225">
        <v>1485</v>
      </c>
      <c r="S44" s="225">
        <v>1440</v>
      </c>
      <c r="T44" s="225">
        <v>1550</v>
      </c>
      <c r="U44" s="225">
        <v>1380</v>
      </c>
      <c r="V44" s="225">
        <v>1494</v>
      </c>
      <c r="W44" s="225">
        <v>1511</v>
      </c>
      <c r="X44" s="225">
        <v>1461</v>
      </c>
      <c r="Y44" s="225">
        <v>1438.66</v>
      </c>
      <c r="Z44" s="225">
        <v>1570</v>
      </c>
      <c r="AA44" s="225">
        <v>1450</v>
      </c>
      <c r="AB44" s="225">
        <v>1444</v>
      </c>
      <c r="AC44" s="222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11</v>
      </c>
    </row>
    <row r="45" spans="1:65">
      <c r="A45" s="30"/>
      <c r="B45" s="19">
        <v>1</v>
      </c>
      <c r="C45" s="9">
        <v>3</v>
      </c>
      <c r="D45" s="225">
        <v>1398.8475959228517</v>
      </c>
      <c r="E45" s="225">
        <v>1562.9</v>
      </c>
      <c r="F45" s="225">
        <v>1480</v>
      </c>
      <c r="G45" s="226">
        <v>1346.2070000000001</v>
      </c>
      <c r="H45" s="225">
        <v>1463</v>
      </c>
      <c r="I45" s="225">
        <v>1498.1</v>
      </c>
      <c r="J45" s="225">
        <v>1470.6</v>
      </c>
      <c r="K45" s="225">
        <v>1395</v>
      </c>
      <c r="L45" s="225">
        <v>1495</v>
      </c>
      <c r="M45" s="225">
        <v>1420</v>
      </c>
      <c r="N45" s="225">
        <v>1445</v>
      </c>
      <c r="O45" s="225">
        <v>1455</v>
      </c>
      <c r="P45" s="225">
        <v>1418.57866617183</v>
      </c>
      <c r="Q45" s="226">
        <v>316.7</v>
      </c>
      <c r="R45" s="225">
        <v>1498</v>
      </c>
      <c r="S45" s="225">
        <v>1480</v>
      </c>
      <c r="T45" s="225">
        <v>1570</v>
      </c>
      <c r="U45" s="225">
        <v>1439</v>
      </c>
      <c r="V45" s="225">
        <v>1479</v>
      </c>
      <c r="W45" s="225">
        <v>1493</v>
      </c>
      <c r="X45" s="225">
        <v>1460.4</v>
      </c>
      <c r="Y45" s="225">
        <v>1417.72</v>
      </c>
      <c r="Z45" s="225">
        <v>1540</v>
      </c>
      <c r="AA45" s="225">
        <v>1450</v>
      </c>
      <c r="AB45" s="225">
        <v>1478</v>
      </c>
      <c r="AC45" s="222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16</v>
      </c>
    </row>
    <row r="46" spans="1:65">
      <c r="A46" s="30"/>
      <c r="B46" s="19">
        <v>1</v>
      </c>
      <c r="C46" s="9">
        <v>4</v>
      </c>
      <c r="D46" s="225">
        <v>1393.8518649672724</v>
      </c>
      <c r="E46" s="225">
        <v>1542.1</v>
      </c>
      <c r="F46" s="225">
        <v>1490</v>
      </c>
      <c r="G46" s="226">
        <v>1609.5840000000001</v>
      </c>
      <c r="H46" s="225">
        <v>1446</v>
      </c>
      <c r="I46" s="225">
        <v>1524</v>
      </c>
      <c r="J46" s="225">
        <v>1428.9</v>
      </c>
      <c r="K46" s="225">
        <v>1405</v>
      </c>
      <c r="L46" s="225">
        <v>1520</v>
      </c>
      <c r="M46" s="225">
        <v>1460</v>
      </c>
      <c r="N46" s="225">
        <v>1500</v>
      </c>
      <c r="O46" s="225">
        <v>1515</v>
      </c>
      <c r="P46" s="225">
        <v>1402.5216015318301</v>
      </c>
      <c r="Q46" s="226">
        <v>312.3</v>
      </c>
      <c r="R46" s="225">
        <v>1434</v>
      </c>
      <c r="S46" s="225">
        <v>1450</v>
      </c>
      <c r="T46" s="225">
        <v>1560</v>
      </c>
      <c r="U46" s="225">
        <v>1368</v>
      </c>
      <c r="V46" s="225">
        <v>1444</v>
      </c>
      <c r="W46" s="225">
        <v>1493</v>
      </c>
      <c r="X46" s="225">
        <v>1403.1</v>
      </c>
      <c r="Y46" s="225"/>
      <c r="Z46" s="225">
        <v>1570</v>
      </c>
      <c r="AA46" s="227">
        <v>1250</v>
      </c>
      <c r="AB46" s="225">
        <v>1449</v>
      </c>
      <c r="AC46" s="222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1468.9478033137054</v>
      </c>
    </row>
    <row r="47" spans="1:65">
      <c r="A47" s="30"/>
      <c r="B47" s="19">
        <v>1</v>
      </c>
      <c r="C47" s="9">
        <v>5</v>
      </c>
      <c r="D47" s="225">
        <v>1382.3713171468873</v>
      </c>
      <c r="E47" s="225">
        <v>1559.4</v>
      </c>
      <c r="F47" s="225">
        <v>1510</v>
      </c>
      <c r="G47" s="226">
        <v>1631.5234</v>
      </c>
      <c r="H47" s="225">
        <v>1440</v>
      </c>
      <c r="I47" s="225">
        <v>1527.6</v>
      </c>
      <c r="J47" s="225">
        <v>1415.5</v>
      </c>
      <c r="K47" s="225">
        <v>1430</v>
      </c>
      <c r="L47" s="225">
        <v>1520</v>
      </c>
      <c r="M47" s="225">
        <v>1460</v>
      </c>
      <c r="N47" s="225">
        <v>1515</v>
      </c>
      <c r="O47" s="225">
        <v>1485</v>
      </c>
      <c r="P47" s="225">
        <v>1393.0572153918301</v>
      </c>
      <c r="Q47" s="226">
        <v>305.8</v>
      </c>
      <c r="R47" s="225">
        <v>1467</v>
      </c>
      <c r="S47" s="225">
        <v>1480</v>
      </c>
      <c r="T47" s="225">
        <v>1550</v>
      </c>
      <c r="U47" s="225">
        <v>1435</v>
      </c>
      <c r="V47" s="225">
        <v>1484</v>
      </c>
      <c r="W47" s="225">
        <v>1500</v>
      </c>
      <c r="X47" s="225">
        <v>1441.4</v>
      </c>
      <c r="Y47" s="225">
        <v>1455.31</v>
      </c>
      <c r="Z47" s="225">
        <v>1560</v>
      </c>
      <c r="AA47" s="227">
        <v>1150</v>
      </c>
      <c r="AB47" s="225">
        <v>1429</v>
      </c>
      <c r="AC47" s="222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4">
        <v>17</v>
      </c>
    </row>
    <row r="48" spans="1:65">
      <c r="A48" s="30"/>
      <c r="B48" s="19">
        <v>1</v>
      </c>
      <c r="C48" s="9">
        <v>6</v>
      </c>
      <c r="D48" s="225">
        <v>1362.9615269713499</v>
      </c>
      <c r="E48" s="225">
        <v>1550.4</v>
      </c>
      <c r="F48" s="225">
        <v>1500</v>
      </c>
      <c r="G48" s="226">
        <v>2085.4218000000001</v>
      </c>
      <c r="H48" s="225">
        <v>1442</v>
      </c>
      <c r="I48" s="225">
        <v>1509.5</v>
      </c>
      <c r="J48" s="225">
        <v>1475.1</v>
      </c>
      <c r="K48" s="225">
        <v>1420</v>
      </c>
      <c r="L48" s="225">
        <v>1460</v>
      </c>
      <c r="M48" s="225">
        <v>1450</v>
      </c>
      <c r="N48" s="225">
        <v>1505</v>
      </c>
      <c r="O48" s="225">
        <v>1490</v>
      </c>
      <c r="P48" s="225">
        <v>1431.2111056688709</v>
      </c>
      <c r="Q48" s="226">
        <v>308</v>
      </c>
      <c r="R48" s="225">
        <v>1466</v>
      </c>
      <c r="S48" s="225">
        <v>1510</v>
      </c>
      <c r="T48" s="225">
        <v>1530</v>
      </c>
      <c r="U48" s="225">
        <v>1401</v>
      </c>
      <c r="V48" s="225">
        <v>1502</v>
      </c>
      <c r="W48" s="225">
        <v>1495</v>
      </c>
      <c r="X48" s="225">
        <v>1447.9</v>
      </c>
      <c r="Y48" s="225">
        <v>1435.07</v>
      </c>
      <c r="Z48" s="225">
        <v>1540</v>
      </c>
      <c r="AA48" s="225">
        <v>1340</v>
      </c>
      <c r="AB48" s="225">
        <v>1461</v>
      </c>
      <c r="AC48" s="222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20" t="s">
        <v>268</v>
      </c>
      <c r="C49" s="12"/>
      <c r="D49" s="229">
        <v>1399.2972838722137</v>
      </c>
      <c r="E49" s="229">
        <v>1552.8666666666666</v>
      </c>
      <c r="F49" s="229">
        <v>1491.6666666666667</v>
      </c>
      <c r="G49" s="229">
        <v>1783.7203000000002</v>
      </c>
      <c r="H49" s="229">
        <v>1449.5</v>
      </c>
      <c r="I49" s="229">
        <v>1527.3333333333333</v>
      </c>
      <c r="J49" s="229">
        <v>1459.7</v>
      </c>
      <c r="K49" s="229">
        <v>1415.8333333333333</v>
      </c>
      <c r="L49" s="229">
        <v>1498.3333333333333</v>
      </c>
      <c r="M49" s="229">
        <v>1437.5</v>
      </c>
      <c r="N49" s="229">
        <v>1479.1666666666667</v>
      </c>
      <c r="O49" s="229">
        <v>1475.8333333333333</v>
      </c>
      <c r="P49" s="229">
        <v>1415.5368590096703</v>
      </c>
      <c r="Q49" s="229">
        <v>312.56666666666666</v>
      </c>
      <c r="R49" s="229">
        <v>1467.6666666666667</v>
      </c>
      <c r="S49" s="229">
        <v>1463.3333333333333</v>
      </c>
      <c r="T49" s="229">
        <v>1555</v>
      </c>
      <c r="U49" s="229">
        <v>1408.6666666666667</v>
      </c>
      <c r="V49" s="229">
        <v>1484.6666666666667</v>
      </c>
      <c r="W49" s="229">
        <v>1498</v>
      </c>
      <c r="X49" s="229">
        <v>1440.4333333333334</v>
      </c>
      <c r="Y49" s="229">
        <v>1434.6320000000001</v>
      </c>
      <c r="Z49" s="229">
        <v>1555</v>
      </c>
      <c r="AA49" s="229">
        <v>1355</v>
      </c>
      <c r="AB49" s="229">
        <v>1443.3333333333333</v>
      </c>
      <c r="AC49" s="222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269</v>
      </c>
      <c r="C50" s="29"/>
      <c r="D50" s="225">
        <v>1396.3497304450621</v>
      </c>
      <c r="E50" s="225">
        <v>1554.9</v>
      </c>
      <c r="F50" s="225">
        <v>1490</v>
      </c>
      <c r="G50" s="225">
        <v>1812.9963500000001</v>
      </c>
      <c r="H50" s="225">
        <v>1444</v>
      </c>
      <c r="I50" s="225">
        <v>1525.8</v>
      </c>
      <c r="J50" s="225">
        <v>1471.15</v>
      </c>
      <c r="K50" s="225">
        <v>1412.5</v>
      </c>
      <c r="L50" s="225">
        <v>1505</v>
      </c>
      <c r="M50" s="225">
        <v>1447.5</v>
      </c>
      <c r="N50" s="225">
        <v>1482.5</v>
      </c>
      <c r="O50" s="225">
        <v>1470</v>
      </c>
      <c r="P50" s="225">
        <v>1416.8629558218302</v>
      </c>
      <c r="Q50" s="225">
        <v>310.14999999999998</v>
      </c>
      <c r="R50" s="225">
        <v>1466.5</v>
      </c>
      <c r="S50" s="225">
        <v>1465</v>
      </c>
      <c r="T50" s="225">
        <v>1555</v>
      </c>
      <c r="U50" s="225">
        <v>1415</v>
      </c>
      <c r="V50" s="225">
        <v>1489</v>
      </c>
      <c r="W50" s="225">
        <v>1495.5</v>
      </c>
      <c r="X50" s="225">
        <v>1444.65</v>
      </c>
      <c r="Y50" s="225">
        <v>1435.07</v>
      </c>
      <c r="Z50" s="225">
        <v>1555</v>
      </c>
      <c r="AA50" s="225">
        <v>1395</v>
      </c>
      <c r="AB50" s="225">
        <v>1446.5</v>
      </c>
      <c r="AC50" s="222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270</v>
      </c>
      <c r="C51" s="29"/>
      <c r="D51" s="225">
        <v>26.149294470555375</v>
      </c>
      <c r="E51" s="225">
        <v>9.7876793299876699</v>
      </c>
      <c r="F51" s="225">
        <v>11.690451944500122</v>
      </c>
      <c r="G51" s="225">
        <v>297.840265895475</v>
      </c>
      <c r="H51" s="225">
        <v>11.432410069622239</v>
      </c>
      <c r="I51" s="225">
        <v>22.707942810097698</v>
      </c>
      <c r="J51" s="225">
        <v>30.819279680096347</v>
      </c>
      <c r="K51" s="225">
        <v>17.151287609583914</v>
      </c>
      <c r="L51" s="225">
        <v>24.630604269214889</v>
      </c>
      <c r="M51" s="225">
        <v>27.522717889045769</v>
      </c>
      <c r="N51" s="225">
        <v>31.37143073987329</v>
      </c>
      <c r="O51" s="225">
        <v>24.983327774070986</v>
      </c>
      <c r="P51" s="225">
        <v>15.649752387257355</v>
      </c>
      <c r="Q51" s="225">
        <v>9.5382737781354603</v>
      </c>
      <c r="R51" s="225">
        <v>22.3308456325923</v>
      </c>
      <c r="S51" s="225">
        <v>32.659863237109036</v>
      </c>
      <c r="T51" s="225">
        <v>15.165750888103101</v>
      </c>
      <c r="U51" s="225">
        <v>30.203752526245257</v>
      </c>
      <c r="V51" s="225">
        <v>22.303960784279248</v>
      </c>
      <c r="W51" s="225">
        <v>6.8702256149270671</v>
      </c>
      <c r="X51" s="225">
        <v>21.942895585283846</v>
      </c>
      <c r="Y51" s="225">
        <v>14.122481014326024</v>
      </c>
      <c r="Z51" s="225">
        <v>13.784048752090222</v>
      </c>
      <c r="AA51" s="225">
        <v>133.82824813917276</v>
      </c>
      <c r="AB51" s="225">
        <v>27.266585166952364</v>
      </c>
      <c r="AC51" s="222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223"/>
      <c r="AX51" s="223"/>
      <c r="AY51" s="223"/>
      <c r="AZ51" s="223"/>
      <c r="BA51" s="223"/>
      <c r="BB51" s="223"/>
      <c r="BC51" s="223"/>
      <c r="BD51" s="223"/>
      <c r="BE51" s="223"/>
      <c r="BF51" s="223"/>
      <c r="BG51" s="223"/>
      <c r="BH51" s="223"/>
      <c r="BI51" s="223"/>
      <c r="BJ51" s="223"/>
      <c r="BK51" s="223"/>
      <c r="BL51" s="223"/>
      <c r="BM51" s="228"/>
    </row>
    <row r="52" spans="1:65">
      <c r="A52" s="30"/>
      <c r="B52" s="3" t="s">
        <v>87</v>
      </c>
      <c r="C52" s="29"/>
      <c r="D52" s="13">
        <v>1.8687447458050933E-2</v>
      </c>
      <c r="E52" s="13">
        <v>6.3029747112787133E-3</v>
      </c>
      <c r="F52" s="13">
        <v>7.8371744879330418E-3</v>
      </c>
      <c r="G52" s="13">
        <v>0.16697700076378286</v>
      </c>
      <c r="H52" s="13">
        <v>7.8871404412709477E-3</v>
      </c>
      <c r="I52" s="13">
        <v>1.4867705899234635E-2</v>
      </c>
      <c r="J52" s="13">
        <v>2.1113434048158079E-2</v>
      </c>
      <c r="K52" s="13">
        <v>1.2113917087404766E-2</v>
      </c>
      <c r="L52" s="13">
        <v>1.6438668032846424E-2</v>
      </c>
      <c r="M52" s="13">
        <v>1.9146238531510099E-2</v>
      </c>
      <c r="N52" s="13">
        <v>2.1208854584703066E-2</v>
      </c>
      <c r="O52" s="13">
        <v>1.6928285335338897E-2</v>
      </c>
      <c r="P52" s="13">
        <v>1.10557010844678E-2</v>
      </c>
      <c r="Q52" s="13">
        <v>3.0515966017283118E-2</v>
      </c>
      <c r="R52" s="13">
        <v>1.5215202565927071E-2</v>
      </c>
      <c r="S52" s="13">
        <v>2.231881314608818E-2</v>
      </c>
      <c r="T52" s="13">
        <v>9.7528944618026376E-3</v>
      </c>
      <c r="U52" s="13">
        <v>2.1441376615886361E-2</v>
      </c>
      <c r="V52" s="13">
        <v>1.5022874349536986E-2</v>
      </c>
      <c r="W52" s="13">
        <v>4.5862654305254122E-3</v>
      </c>
      <c r="X52" s="13">
        <v>1.5233537767766999E-2</v>
      </c>
      <c r="Y52" s="13">
        <v>9.84397463204921E-3</v>
      </c>
      <c r="Z52" s="13">
        <v>8.8643400334985339E-3</v>
      </c>
      <c r="AA52" s="13">
        <v>9.8766234789057383E-2</v>
      </c>
      <c r="AB52" s="13">
        <v>1.889139849904321E-2</v>
      </c>
      <c r="AC52" s="155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271</v>
      </c>
      <c r="C53" s="29"/>
      <c r="D53" s="13">
        <v>-4.741524462909541E-2</v>
      </c>
      <c r="E53" s="13">
        <v>5.7128553624338441E-2</v>
      </c>
      <c r="F53" s="13">
        <v>1.5466079394864218E-2</v>
      </c>
      <c r="G53" s="13">
        <v>0.21428433057745111</v>
      </c>
      <c r="H53" s="13">
        <v>-1.3239274581325788E-2</v>
      </c>
      <c r="I53" s="13">
        <v>3.9746497382629586E-2</v>
      </c>
      <c r="J53" s="13">
        <v>-6.295528876413381E-3</v>
      </c>
      <c r="K53" s="13">
        <v>-3.6158173803422233E-2</v>
      </c>
      <c r="L53" s="13">
        <v>2.0004475280427814E-2</v>
      </c>
      <c r="M53" s="13">
        <v>-2.1408387175340327E-2</v>
      </c>
      <c r="N53" s="13">
        <v>6.9565871094325882E-3</v>
      </c>
      <c r="O53" s="13">
        <v>4.6873891666505685E-3</v>
      </c>
      <c r="P53" s="13">
        <v>-3.636000148102525E-2</v>
      </c>
      <c r="Q53" s="13">
        <v>-0.7872173089053488</v>
      </c>
      <c r="R53" s="13">
        <v>-8.7214579316474694E-4</v>
      </c>
      <c r="S53" s="13">
        <v>-3.8221031187812837E-3</v>
      </c>
      <c r="T53" s="13">
        <v>5.8580840307718818E-2</v>
      </c>
      <c r="U53" s="13">
        <v>-4.1036949380403032E-2</v>
      </c>
      <c r="V53" s="13">
        <v>1.0700763715022488E-2</v>
      </c>
      <c r="W53" s="13">
        <v>1.9777555486149678E-2</v>
      </c>
      <c r="X53" s="13">
        <v>-1.9411492985692225E-2</v>
      </c>
      <c r="Y53" s="13">
        <v>-2.3360805085309688E-2</v>
      </c>
      <c r="Z53" s="13">
        <v>5.8580840307718818E-2</v>
      </c>
      <c r="AA53" s="13">
        <v>-7.7571036259190373E-2</v>
      </c>
      <c r="AB53" s="13">
        <v>-1.7437290775472181E-2</v>
      </c>
      <c r="AC53" s="155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272</v>
      </c>
      <c r="C54" s="47"/>
      <c r="D54" s="45">
        <v>1.25</v>
      </c>
      <c r="E54" s="45">
        <v>1.74</v>
      </c>
      <c r="F54" s="45">
        <v>0.55000000000000004</v>
      </c>
      <c r="G54" s="45">
        <v>6.23</v>
      </c>
      <c r="H54" s="45">
        <v>0.27</v>
      </c>
      <c r="I54" s="45">
        <v>1.24</v>
      </c>
      <c r="J54" s="45">
        <v>7.0000000000000007E-2</v>
      </c>
      <c r="K54" s="45">
        <v>0.92</v>
      </c>
      <c r="L54" s="45">
        <v>0.68</v>
      </c>
      <c r="M54" s="45">
        <v>0.5</v>
      </c>
      <c r="N54" s="45">
        <v>0.31</v>
      </c>
      <c r="O54" s="45">
        <v>0.24</v>
      </c>
      <c r="P54" s="45">
        <v>0.93</v>
      </c>
      <c r="Q54" s="45">
        <v>22.38</v>
      </c>
      <c r="R54" s="45">
        <v>0.08</v>
      </c>
      <c r="S54" s="45">
        <v>0</v>
      </c>
      <c r="T54" s="45">
        <v>1.78</v>
      </c>
      <c r="U54" s="45">
        <v>1.06</v>
      </c>
      <c r="V54" s="45">
        <v>0.41</v>
      </c>
      <c r="W54" s="45">
        <v>0.67</v>
      </c>
      <c r="X54" s="45">
        <v>0.45</v>
      </c>
      <c r="Y54" s="45">
        <v>0.56000000000000005</v>
      </c>
      <c r="Z54" s="45">
        <v>1.78</v>
      </c>
      <c r="AA54" s="45">
        <v>2.11</v>
      </c>
      <c r="AB54" s="45">
        <v>0.39</v>
      </c>
      <c r="AC54" s="155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505</v>
      </c>
      <c r="BM56" s="28" t="s">
        <v>328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228</v>
      </c>
      <c r="E57" s="17" t="s">
        <v>228</v>
      </c>
      <c r="F57" s="15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229</v>
      </c>
      <c r="C58" s="9" t="s">
        <v>229</v>
      </c>
      <c r="D58" s="153" t="s">
        <v>239</v>
      </c>
      <c r="E58" s="154" t="s">
        <v>240</v>
      </c>
      <c r="F58" s="15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1" t="s">
        <v>114</v>
      </c>
      <c r="F59" s="15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15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0">
        <v>4.0178000000000003</v>
      </c>
      <c r="E61" s="230">
        <v>32</v>
      </c>
      <c r="F61" s="231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3">
        <v>1</v>
      </c>
    </row>
    <row r="62" spans="1:65">
      <c r="A62" s="30"/>
      <c r="B62" s="19">
        <v>1</v>
      </c>
      <c r="C62" s="9">
        <v>2</v>
      </c>
      <c r="D62" s="234"/>
      <c r="E62" s="234">
        <v>32</v>
      </c>
      <c r="F62" s="231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3">
        <v>1</v>
      </c>
    </row>
    <row r="63" spans="1:65">
      <c r="A63" s="30"/>
      <c r="B63" s="19">
        <v>1</v>
      </c>
      <c r="C63" s="9">
        <v>3</v>
      </c>
      <c r="D63" s="234">
        <v>1.8353999999999999</v>
      </c>
      <c r="E63" s="234">
        <v>32</v>
      </c>
      <c r="F63" s="231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3">
        <v>16</v>
      </c>
    </row>
    <row r="64" spans="1:65">
      <c r="A64" s="30"/>
      <c r="B64" s="19">
        <v>1</v>
      </c>
      <c r="C64" s="9">
        <v>4</v>
      </c>
      <c r="D64" s="234">
        <v>1.4622999999999999</v>
      </c>
      <c r="E64" s="234">
        <v>31</v>
      </c>
      <c r="F64" s="231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3">
        <v>16.903563333333299</v>
      </c>
    </row>
    <row r="65" spans="1:65">
      <c r="A65" s="30"/>
      <c r="B65" s="19">
        <v>1</v>
      </c>
      <c r="C65" s="9">
        <v>5</v>
      </c>
      <c r="D65" s="234">
        <v>1.9348999999999998</v>
      </c>
      <c r="E65" s="234">
        <v>33</v>
      </c>
      <c r="F65" s="231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3">
        <v>7</v>
      </c>
    </row>
    <row r="66" spans="1:65">
      <c r="A66" s="30"/>
      <c r="B66" s="19">
        <v>1</v>
      </c>
      <c r="C66" s="9">
        <v>6</v>
      </c>
      <c r="D66" s="234">
        <v>1.4519</v>
      </c>
      <c r="E66" s="234">
        <v>30</v>
      </c>
      <c r="F66" s="231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5"/>
    </row>
    <row r="67" spans="1:65">
      <c r="A67" s="30"/>
      <c r="B67" s="20" t="s">
        <v>268</v>
      </c>
      <c r="C67" s="12"/>
      <c r="D67" s="236">
        <v>2.14046</v>
      </c>
      <c r="E67" s="236">
        <v>31.666666666666668</v>
      </c>
      <c r="F67" s="231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5"/>
    </row>
    <row r="68" spans="1:65">
      <c r="A68" s="30"/>
      <c r="B68" s="3" t="s">
        <v>269</v>
      </c>
      <c r="C68" s="29"/>
      <c r="D68" s="234">
        <v>1.8353999999999999</v>
      </c>
      <c r="E68" s="234">
        <v>32</v>
      </c>
      <c r="F68" s="231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5"/>
    </row>
    <row r="69" spans="1:65">
      <c r="A69" s="30"/>
      <c r="B69" s="3" t="s">
        <v>270</v>
      </c>
      <c r="C69" s="29"/>
      <c r="D69" s="234">
        <v>1.0716503454952091</v>
      </c>
      <c r="E69" s="234">
        <v>1.0327955589886446</v>
      </c>
      <c r="F69" s="231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5"/>
    </row>
    <row r="70" spans="1:65">
      <c r="A70" s="30"/>
      <c r="B70" s="3" t="s">
        <v>87</v>
      </c>
      <c r="C70" s="29"/>
      <c r="D70" s="13">
        <v>0.50066357021164098</v>
      </c>
      <c r="E70" s="13">
        <v>3.2614596599641409E-2</v>
      </c>
      <c r="F70" s="15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271</v>
      </c>
      <c r="C71" s="29"/>
      <c r="D71" s="13">
        <v>-0.8733722613516004</v>
      </c>
      <c r="E71" s="13">
        <v>0.87337226135160462</v>
      </c>
      <c r="F71" s="15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272</v>
      </c>
      <c r="C72" s="47"/>
      <c r="D72" s="45">
        <v>0.67</v>
      </c>
      <c r="E72" s="45">
        <v>0.67</v>
      </c>
      <c r="F72" s="155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BM73" s="55"/>
    </row>
    <row r="74" spans="1:65" ht="15">
      <c r="B74" s="8" t="s">
        <v>506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5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229</v>
      </c>
      <c r="C76" s="9" t="s">
        <v>229</v>
      </c>
      <c r="D76" s="153" t="s">
        <v>233</v>
      </c>
      <c r="E76" s="154" t="s">
        <v>234</v>
      </c>
      <c r="F76" s="154" t="s">
        <v>238</v>
      </c>
      <c r="G76" s="154" t="s">
        <v>239</v>
      </c>
      <c r="H76" s="154" t="s">
        <v>240</v>
      </c>
      <c r="I76" s="154" t="s">
        <v>241</v>
      </c>
      <c r="J76" s="154" t="s">
        <v>242</v>
      </c>
      <c r="K76" s="154" t="s">
        <v>243</v>
      </c>
      <c r="L76" s="154" t="s">
        <v>244</v>
      </c>
      <c r="M76" s="154" t="s">
        <v>245</v>
      </c>
      <c r="N76" s="154" t="s">
        <v>246</v>
      </c>
      <c r="O76" s="154" t="s">
        <v>247</v>
      </c>
      <c r="P76" s="154" t="s">
        <v>248</v>
      </c>
      <c r="Q76" s="154" t="s">
        <v>249</v>
      </c>
      <c r="R76" s="154" t="s">
        <v>250</v>
      </c>
      <c r="S76" s="154" t="s">
        <v>251</v>
      </c>
      <c r="T76" s="154" t="s">
        <v>252</v>
      </c>
      <c r="U76" s="154" t="s">
        <v>253</v>
      </c>
      <c r="V76" s="154" t="s">
        <v>254</v>
      </c>
      <c r="W76" s="154" t="s">
        <v>255</v>
      </c>
      <c r="X76" s="154" t="s">
        <v>256</v>
      </c>
      <c r="Y76" s="154" t="s">
        <v>258</v>
      </c>
      <c r="Z76" s="154" t="s">
        <v>260</v>
      </c>
      <c r="AA76" s="154" t="s">
        <v>261</v>
      </c>
      <c r="AB76" s="15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303</v>
      </c>
      <c r="E77" s="11" t="s">
        <v>303</v>
      </c>
      <c r="F77" s="11" t="s">
        <v>304</v>
      </c>
      <c r="G77" s="11" t="s">
        <v>114</v>
      </c>
      <c r="H77" s="11" t="s">
        <v>114</v>
      </c>
      <c r="I77" s="11" t="s">
        <v>304</v>
      </c>
      <c r="J77" s="11" t="s">
        <v>303</v>
      </c>
      <c r="K77" s="11" t="s">
        <v>304</v>
      </c>
      <c r="L77" s="11" t="s">
        <v>304</v>
      </c>
      <c r="M77" s="11" t="s">
        <v>304</v>
      </c>
      <c r="N77" s="11" t="s">
        <v>304</v>
      </c>
      <c r="O77" s="11" t="s">
        <v>304</v>
      </c>
      <c r="P77" s="11" t="s">
        <v>114</v>
      </c>
      <c r="Q77" s="11" t="s">
        <v>304</v>
      </c>
      <c r="R77" s="11" t="s">
        <v>304</v>
      </c>
      <c r="S77" s="11" t="s">
        <v>303</v>
      </c>
      <c r="T77" s="11" t="s">
        <v>304</v>
      </c>
      <c r="U77" s="11" t="s">
        <v>303</v>
      </c>
      <c r="V77" s="11" t="s">
        <v>304</v>
      </c>
      <c r="W77" s="11" t="s">
        <v>114</v>
      </c>
      <c r="X77" s="11" t="s">
        <v>303</v>
      </c>
      <c r="Y77" s="11" t="s">
        <v>304</v>
      </c>
      <c r="Z77" s="11" t="s">
        <v>303</v>
      </c>
      <c r="AA77" s="11" t="s">
        <v>304</v>
      </c>
      <c r="AB77" s="15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5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0">
        <v>898.40159199093898</v>
      </c>
      <c r="E79" s="220">
        <v>894.8</v>
      </c>
      <c r="F79" s="220">
        <v>947</v>
      </c>
      <c r="G79" s="221">
        <v>1653.3771999999999</v>
      </c>
      <c r="H79" s="220">
        <v>806</v>
      </c>
      <c r="I79" s="221">
        <v>976</v>
      </c>
      <c r="J79" s="221">
        <v>576</v>
      </c>
      <c r="K79" s="220">
        <v>870</v>
      </c>
      <c r="L79" s="220">
        <v>890</v>
      </c>
      <c r="M79" s="220">
        <v>850</v>
      </c>
      <c r="N79" s="220">
        <v>870</v>
      </c>
      <c r="O79" s="220">
        <v>890</v>
      </c>
      <c r="P79" s="220">
        <v>902.9204931708</v>
      </c>
      <c r="Q79" s="221">
        <v>930</v>
      </c>
      <c r="R79" s="220">
        <v>832</v>
      </c>
      <c r="S79" s="220">
        <v>852</v>
      </c>
      <c r="T79" s="220">
        <v>896</v>
      </c>
      <c r="U79" s="221">
        <v>95</v>
      </c>
      <c r="V79" s="220">
        <v>876</v>
      </c>
      <c r="W79" s="220">
        <v>883</v>
      </c>
      <c r="X79" s="220">
        <v>859.7</v>
      </c>
      <c r="Y79" s="220">
        <v>895</v>
      </c>
      <c r="Z79" s="220">
        <v>820</v>
      </c>
      <c r="AA79" s="220">
        <v>866</v>
      </c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</v>
      </c>
    </row>
    <row r="80" spans="1:65">
      <c r="A80" s="30"/>
      <c r="B80" s="19">
        <v>1</v>
      </c>
      <c r="C80" s="9">
        <v>2</v>
      </c>
      <c r="D80" s="225">
        <v>887.44505860221534</v>
      </c>
      <c r="E80" s="225">
        <v>891.8</v>
      </c>
      <c r="F80" s="225">
        <v>943</v>
      </c>
      <c r="G80" s="226">
        <v>1715.5483999999999</v>
      </c>
      <c r="H80" s="225">
        <v>803</v>
      </c>
      <c r="I80" s="226">
        <v>976</v>
      </c>
      <c r="J80" s="226">
        <v>817</v>
      </c>
      <c r="K80" s="225">
        <v>850</v>
      </c>
      <c r="L80" s="225">
        <v>900</v>
      </c>
      <c r="M80" s="225">
        <v>870</v>
      </c>
      <c r="N80" s="225">
        <v>880</v>
      </c>
      <c r="O80" s="225">
        <v>890</v>
      </c>
      <c r="P80" s="225">
        <v>876.74075347079997</v>
      </c>
      <c r="Q80" s="226">
        <v>982</v>
      </c>
      <c r="R80" s="225">
        <v>808</v>
      </c>
      <c r="S80" s="225">
        <v>844</v>
      </c>
      <c r="T80" s="225">
        <v>923</v>
      </c>
      <c r="U80" s="226">
        <v>92</v>
      </c>
      <c r="V80" s="225">
        <v>858</v>
      </c>
      <c r="W80" s="225">
        <v>904</v>
      </c>
      <c r="X80" s="225">
        <v>876</v>
      </c>
      <c r="Y80" s="225">
        <v>906</v>
      </c>
      <c r="Z80" s="225">
        <v>860</v>
      </c>
      <c r="AA80" s="225">
        <v>870</v>
      </c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12</v>
      </c>
    </row>
    <row r="81" spans="1:65">
      <c r="A81" s="30"/>
      <c r="B81" s="19">
        <v>1</v>
      </c>
      <c r="C81" s="9">
        <v>3</v>
      </c>
      <c r="D81" s="225">
        <v>873.05170652568347</v>
      </c>
      <c r="E81" s="225">
        <v>894.4</v>
      </c>
      <c r="F81" s="225">
        <v>930</v>
      </c>
      <c r="G81" s="226">
        <v>1663.9726000000001</v>
      </c>
      <c r="H81" s="225">
        <v>806</v>
      </c>
      <c r="I81" s="226">
        <v>958</v>
      </c>
      <c r="J81" s="226">
        <v>831</v>
      </c>
      <c r="K81" s="225">
        <v>840</v>
      </c>
      <c r="L81" s="225">
        <v>900</v>
      </c>
      <c r="M81" s="225">
        <v>850</v>
      </c>
      <c r="N81" s="225">
        <v>880</v>
      </c>
      <c r="O81" s="225">
        <v>890</v>
      </c>
      <c r="P81" s="225">
        <v>877.88696839080001</v>
      </c>
      <c r="Q81" s="226">
        <v>934</v>
      </c>
      <c r="R81" s="225">
        <v>818</v>
      </c>
      <c r="S81" s="225">
        <v>857</v>
      </c>
      <c r="T81" s="225">
        <v>933</v>
      </c>
      <c r="U81" s="226">
        <v>81</v>
      </c>
      <c r="V81" s="225">
        <v>861</v>
      </c>
      <c r="W81" s="225">
        <v>887</v>
      </c>
      <c r="X81" s="225">
        <v>883.9</v>
      </c>
      <c r="Y81" s="225">
        <v>881</v>
      </c>
      <c r="Z81" s="225">
        <v>830</v>
      </c>
      <c r="AA81" s="225">
        <v>887</v>
      </c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16</v>
      </c>
    </row>
    <row r="82" spans="1:65">
      <c r="A82" s="30"/>
      <c r="B82" s="19">
        <v>1</v>
      </c>
      <c r="C82" s="9">
        <v>4</v>
      </c>
      <c r="D82" s="225">
        <v>875.74666985776912</v>
      </c>
      <c r="E82" s="225">
        <v>876</v>
      </c>
      <c r="F82" s="225">
        <v>943</v>
      </c>
      <c r="G82" s="226">
        <v>1677.9595999999999</v>
      </c>
      <c r="H82" s="225">
        <v>807</v>
      </c>
      <c r="I82" s="226">
        <v>982.99999999999989</v>
      </c>
      <c r="J82" s="226">
        <v>588</v>
      </c>
      <c r="K82" s="225">
        <v>850</v>
      </c>
      <c r="L82" s="225">
        <v>910</v>
      </c>
      <c r="M82" s="225">
        <v>870</v>
      </c>
      <c r="N82" s="225">
        <v>910</v>
      </c>
      <c r="O82" s="225">
        <v>920</v>
      </c>
      <c r="P82" s="225">
        <v>862.43306683079993</v>
      </c>
      <c r="Q82" s="226">
        <v>959</v>
      </c>
      <c r="R82" s="225">
        <v>785</v>
      </c>
      <c r="S82" s="225">
        <v>861</v>
      </c>
      <c r="T82" s="225">
        <v>948</v>
      </c>
      <c r="U82" s="226">
        <v>117</v>
      </c>
      <c r="V82" s="225">
        <v>858</v>
      </c>
      <c r="W82" s="225">
        <v>885</v>
      </c>
      <c r="X82" s="225">
        <v>855.1</v>
      </c>
      <c r="Y82" s="225">
        <v>893</v>
      </c>
      <c r="Z82" s="225">
        <v>810</v>
      </c>
      <c r="AA82" s="225">
        <v>869</v>
      </c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874.13645199272798</v>
      </c>
    </row>
    <row r="83" spans="1:65">
      <c r="A83" s="30"/>
      <c r="B83" s="19">
        <v>1</v>
      </c>
      <c r="C83" s="9">
        <v>5</v>
      </c>
      <c r="D83" s="225">
        <v>854.41384585321157</v>
      </c>
      <c r="E83" s="225">
        <v>885.6</v>
      </c>
      <c r="F83" s="225">
        <v>944</v>
      </c>
      <c r="G83" s="226">
        <v>1675.9905000000001</v>
      </c>
      <c r="H83" s="225">
        <v>802</v>
      </c>
      <c r="I83" s="226">
        <v>985</v>
      </c>
      <c r="J83" s="226">
        <v>715</v>
      </c>
      <c r="K83" s="225">
        <v>860</v>
      </c>
      <c r="L83" s="225">
        <v>910</v>
      </c>
      <c r="M83" s="225">
        <v>880</v>
      </c>
      <c r="N83" s="225">
        <v>910</v>
      </c>
      <c r="O83" s="225">
        <v>900</v>
      </c>
      <c r="P83" s="225">
        <v>854.50613191079992</v>
      </c>
      <c r="Q83" s="226">
        <v>982.99999999999989</v>
      </c>
      <c r="R83" s="225">
        <v>781</v>
      </c>
      <c r="S83" s="225">
        <v>833</v>
      </c>
      <c r="T83" s="225">
        <v>930</v>
      </c>
      <c r="U83" s="226">
        <v>90</v>
      </c>
      <c r="V83" s="225">
        <v>867</v>
      </c>
      <c r="W83" s="227">
        <v>848</v>
      </c>
      <c r="X83" s="225">
        <v>871.4</v>
      </c>
      <c r="Y83" s="225">
        <v>889</v>
      </c>
      <c r="Z83" s="225">
        <v>860</v>
      </c>
      <c r="AA83" s="225">
        <v>853</v>
      </c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4">
        <v>18</v>
      </c>
    </row>
    <row r="84" spans="1:65">
      <c r="A84" s="30"/>
      <c r="B84" s="19">
        <v>1</v>
      </c>
      <c r="C84" s="9">
        <v>6</v>
      </c>
      <c r="D84" s="225">
        <v>860.62341143771062</v>
      </c>
      <c r="E84" s="225">
        <v>894.2</v>
      </c>
      <c r="F84" s="225">
        <v>933</v>
      </c>
      <c r="G84" s="226">
        <v>1697.5458000000001</v>
      </c>
      <c r="H84" s="225">
        <v>804</v>
      </c>
      <c r="I84" s="226">
        <v>965</v>
      </c>
      <c r="J84" s="226">
        <v>410</v>
      </c>
      <c r="K84" s="225">
        <v>860</v>
      </c>
      <c r="L84" s="225">
        <v>880</v>
      </c>
      <c r="M84" s="225">
        <v>880</v>
      </c>
      <c r="N84" s="225">
        <v>910</v>
      </c>
      <c r="O84" s="225">
        <v>910</v>
      </c>
      <c r="P84" s="225">
        <v>905.38582912947584</v>
      </c>
      <c r="Q84" s="226">
        <v>981.00000000000011</v>
      </c>
      <c r="R84" s="225">
        <v>787</v>
      </c>
      <c r="S84" s="225">
        <v>847</v>
      </c>
      <c r="T84" s="225">
        <v>917</v>
      </c>
      <c r="U84" s="227">
        <v>145</v>
      </c>
      <c r="V84" s="225">
        <v>870</v>
      </c>
      <c r="W84" s="225">
        <v>894</v>
      </c>
      <c r="X84" s="225">
        <v>872.5</v>
      </c>
      <c r="Y84" s="225">
        <v>889</v>
      </c>
      <c r="Z84" s="225">
        <v>890</v>
      </c>
      <c r="AA84" s="225">
        <v>865</v>
      </c>
      <c r="AB84" s="222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20" t="s">
        <v>268</v>
      </c>
      <c r="C85" s="12"/>
      <c r="D85" s="229">
        <v>874.94704737792154</v>
      </c>
      <c r="E85" s="229">
        <v>889.4666666666667</v>
      </c>
      <c r="F85" s="229">
        <v>940</v>
      </c>
      <c r="G85" s="229">
        <v>1680.73235</v>
      </c>
      <c r="H85" s="229">
        <v>804.66666666666663</v>
      </c>
      <c r="I85" s="229">
        <v>973.83333333333337</v>
      </c>
      <c r="J85" s="229">
        <v>656.16666666666663</v>
      </c>
      <c r="K85" s="229">
        <v>855</v>
      </c>
      <c r="L85" s="229">
        <v>898.33333333333337</v>
      </c>
      <c r="M85" s="229">
        <v>866.66666666666663</v>
      </c>
      <c r="N85" s="229">
        <v>893.33333333333337</v>
      </c>
      <c r="O85" s="229">
        <v>900</v>
      </c>
      <c r="P85" s="229">
        <v>879.97887381724593</v>
      </c>
      <c r="Q85" s="229">
        <v>961.5</v>
      </c>
      <c r="R85" s="229">
        <v>801.83333333333337</v>
      </c>
      <c r="S85" s="229">
        <v>849</v>
      </c>
      <c r="T85" s="229">
        <v>924.5</v>
      </c>
      <c r="U85" s="229">
        <v>103.33333333333333</v>
      </c>
      <c r="V85" s="229">
        <v>865</v>
      </c>
      <c r="W85" s="229">
        <v>883.5</v>
      </c>
      <c r="X85" s="229">
        <v>869.76666666666654</v>
      </c>
      <c r="Y85" s="229">
        <v>892.16666666666663</v>
      </c>
      <c r="Z85" s="229">
        <v>845</v>
      </c>
      <c r="AA85" s="229">
        <v>868.33333333333337</v>
      </c>
      <c r="AB85" s="222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269</v>
      </c>
      <c r="C86" s="29"/>
      <c r="D86" s="225">
        <v>874.39918819172635</v>
      </c>
      <c r="E86" s="225">
        <v>893</v>
      </c>
      <c r="F86" s="225">
        <v>943</v>
      </c>
      <c r="G86" s="225">
        <v>1676.97505</v>
      </c>
      <c r="H86" s="225">
        <v>805</v>
      </c>
      <c r="I86" s="225">
        <v>976</v>
      </c>
      <c r="J86" s="225">
        <v>651.5</v>
      </c>
      <c r="K86" s="225">
        <v>855</v>
      </c>
      <c r="L86" s="225">
        <v>900</v>
      </c>
      <c r="M86" s="225">
        <v>870</v>
      </c>
      <c r="N86" s="225">
        <v>895</v>
      </c>
      <c r="O86" s="225">
        <v>895</v>
      </c>
      <c r="P86" s="225">
        <v>877.31386093080005</v>
      </c>
      <c r="Q86" s="225">
        <v>970</v>
      </c>
      <c r="R86" s="225">
        <v>797.5</v>
      </c>
      <c r="S86" s="225">
        <v>849.5</v>
      </c>
      <c r="T86" s="225">
        <v>926.5</v>
      </c>
      <c r="U86" s="225">
        <v>93.5</v>
      </c>
      <c r="V86" s="225">
        <v>864</v>
      </c>
      <c r="W86" s="225">
        <v>886</v>
      </c>
      <c r="X86" s="225">
        <v>871.95</v>
      </c>
      <c r="Y86" s="225">
        <v>891</v>
      </c>
      <c r="Z86" s="225">
        <v>845</v>
      </c>
      <c r="AA86" s="225">
        <v>867.5</v>
      </c>
      <c r="AB86" s="222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270</v>
      </c>
      <c r="C87" s="29"/>
      <c r="D87" s="225">
        <v>16.35436682984146</v>
      </c>
      <c r="E87" s="225">
        <v>7.4422218904482103</v>
      </c>
      <c r="F87" s="225">
        <v>6.81175454637056</v>
      </c>
      <c r="G87" s="225">
        <v>22.60184140319102</v>
      </c>
      <c r="H87" s="225">
        <v>1.96638416050035</v>
      </c>
      <c r="I87" s="225">
        <v>10.457851914550437</v>
      </c>
      <c r="J87" s="225">
        <v>162.21395336612292</v>
      </c>
      <c r="K87" s="225">
        <v>10.488088481701515</v>
      </c>
      <c r="L87" s="225">
        <v>11.690451944500122</v>
      </c>
      <c r="M87" s="225">
        <v>13.662601021279464</v>
      </c>
      <c r="N87" s="225">
        <v>18.618986725025255</v>
      </c>
      <c r="O87" s="225">
        <v>12.649110640673518</v>
      </c>
      <c r="P87" s="225">
        <v>20.704630842061896</v>
      </c>
      <c r="Q87" s="225">
        <v>24.56623699307649</v>
      </c>
      <c r="R87" s="225">
        <v>20.721164703429842</v>
      </c>
      <c r="S87" s="225">
        <v>10.019980039900279</v>
      </c>
      <c r="T87" s="225">
        <v>17.467111953611564</v>
      </c>
      <c r="U87" s="225">
        <v>23.653047724694321</v>
      </c>
      <c r="V87" s="225">
        <v>7.2663608498339798</v>
      </c>
      <c r="W87" s="225">
        <v>19.002631396730298</v>
      </c>
      <c r="X87" s="225">
        <v>10.631964384189132</v>
      </c>
      <c r="Y87" s="225">
        <v>8.3046171896521912</v>
      </c>
      <c r="Z87" s="225">
        <v>30.166206257996713</v>
      </c>
      <c r="AA87" s="225">
        <v>10.984838035522721</v>
      </c>
      <c r="AB87" s="222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8"/>
    </row>
    <row r="88" spans="1:65">
      <c r="A88" s="30"/>
      <c r="B88" s="3" t="s">
        <v>87</v>
      </c>
      <c r="C88" s="29"/>
      <c r="D88" s="13">
        <v>1.8691836127515283E-2</v>
      </c>
      <c r="E88" s="13">
        <v>8.3670610370801344E-3</v>
      </c>
      <c r="F88" s="13">
        <v>7.2465473897559149E-3</v>
      </c>
      <c r="G88" s="13">
        <v>1.3447614906199086E-2</v>
      </c>
      <c r="H88" s="13">
        <v>2.4437251373243788E-3</v>
      </c>
      <c r="I88" s="13">
        <v>1.0738851871864217E-2</v>
      </c>
      <c r="J88" s="13">
        <v>0.24721455935909006</v>
      </c>
      <c r="K88" s="13">
        <v>1.2266770154036859E-2</v>
      </c>
      <c r="L88" s="13">
        <v>1.301349010519494E-2</v>
      </c>
      <c r="M88" s="13">
        <v>1.5764539639937843E-2</v>
      </c>
      <c r="N88" s="13">
        <v>2.0842149319058121E-2</v>
      </c>
      <c r="O88" s="13">
        <v>1.4054567378526131E-2</v>
      </c>
      <c r="P88" s="13">
        <v>2.3528554443867065E-2</v>
      </c>
      <c r="Q88" s="13">
        <v>2.5549908469138315E-2</v>
      </c>
      <c r="R88" s="13">
        <v>2.584223409282458E-2</v>
      </c>
      <c r="S88" s="13">
        <v>1.180209663121352E-2</v>
      </c>
      <c r="T88" s="13">
        <v>1.8893577018508995E-2</v>
      </c>
      <c r="U88" s="13">
        <v>0.22890046185188054</v>
      </c>
      <c r="V88" s="13">
        <v>8.4004171674381262E-3</v>
      </c>
      <c r="W88" s="13">
        <v>2.1508354721822633E-2</v>
      </c>
      <c r="X88" s="13">
        <v>1.2223927165357529E-2</v>
      </c>
      <c r="Y88" s="13">
        <v>9.3083697249977861E-3</v>
      </c>
      <c r="Z88" s="13">
        <v>3.5699652376327468E-2</v>
      </c>
      <c r="AA88" s="13">
        <v>1.265048526163845E-2</v>
      </c>
      <c r="AB88" s="15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271</v>
      </c>
      <c r="C89" s="29"/>
      <c r="D89" s="13">
        <v>9.2730989921041562E-4</v>
      </c>
      <c r="E89" s="13">
        <v>1.7537553363655256E-2</v>
      </c>
      <c r="F89" s="13">
        <v>7.5346987140423982E-2</v>
      </c>
      <c r="G89" s="13">
        <v>0.92273454123611143</v>
      </c>
      <c r="H89" s="13">
        <v>-7.9472472710289455E-2</v>
      </c>
      <c r="I89" s="13">
        <v>0.11405185210310242</v>
      </c>
      <c r="J89" s="13">
        <v>-0.24935441695534588</v>
      </c>
      <c r="K89" s="13">
        <v>-2.1891836164827039E-2</v>
      </c>
      <c r="L89" s="13">
        <v>2.7680897284908967E-2</v>
      </c>
      <c r="M89" s="13">
        <v>-8.5453310052827636E-3</v>
      </c>
      <c r="N89" s="13">
        <v>2.1960966502247103E-2</v>
      </c>
      <c r="O89" s="13">
        <v>2.9587540879129515E-2</v>
      </c>
      <c r="P89" s="13">
        <v>6.6836496878710516E-3</v>
      </c>
      <c r="Q89" s="13">
        <v>9.994268950586993E-2</v>
      </c>
      <c r="R89" s="13">
        <v>-8.2713766820464496E-2</v>
      </c>
      <c r="S89" s="13">
        <v>-2.8755753104021231E-2</v>
      </c>
      <c r="T89" s="13">
        <v>5.7615201714172448E-2</v>
      </c>
      <c r="U89" s="13">
        <v>-0.88178809715832218</v>
      </c>
      <c r="V89" s="13">
        <v>-1.0451974599503311E-2</v>
      </c>
      <c r="W89" s="13">
        <v>1.071176929634543E-2</v>
      </c>
      <c r="X89" s="13">
        <v>-4.9989739200325678E-3</v>
      </c>
      <c r="Y89" s="13">
        <v>2.0626315986292498E-2</v>
      </c>
      <c r="Z89" s="13">
        <v>-3.3331697730150656E-2</v>
      </c>
      <c r="AA89" s="13">
        <v>-6.6386874110621052E-3</v>
      </c>
      <c r="AB89" s="15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272</v>
      </c>
      <c r="C90" s="47"/>
      <c r="D90" s="45">
        <v>0.08</v>
      </c>
      <c r="E90" s="45">
        <v>0.36</v>
      </c>
      <c r="F90" s="45">
        <v>1.87</v>
      </c>
      <c r="G90" s="45">
        <v>24.07</v>
      </c>
      <c r="H90" s="45">
        <v>2.1800000000000002</v>
      </c>
      <c r="I90" s="45">
        <v>2.89</v>
      </c>
      <c r="J90" s="45">
        <v>6.63</v>
      </c>
      <c r="K90" s="45">
        <v>0.67</v>
      </c>
      <c r="L90" s="45">
        <v>0.63</v>
      </c>
      <c r="M90" s="45">
        <v>0.32</v>
      </c>
      <c r="N90" s="45">
        <v>0.48</v>
      </c>
      <c r="O90" s="45">
        <v>0.68</v>
      </c>
      <c r="P90" s="45">
        <v>0.08</v>
      </c>
      <c r="Q90" s="45">
        <v>2.52</v>
      </c>
      <c r="R90" s="45">
        <v>2.27</v>
      </c>
      <c r="S90" s="45">
        <v>0.85</v>
      </c>
      <c r="T90" s="45">
        <v>1.41</v>
      </c>
      <c r="U90" s="45">
        <v>23.2</v>
      </c>
      <c r="V90" s="45">
        <v>0.37</v>
      </c>
      <c r="W90" s="45">
        <v>0.18</v>
      </c>
      <c r="X90" s="45">
        <v>0.23</v>
      </c>
      <c r="Y90" s="45">
        <v>0.44</v>
      </c>
      <c r="Z90" s="45">
        <v>0.97</v>
      </c>
      <c r="AA90" s="45">
        <v>0.27</v>
      </c>
      <c r="AB90" s="15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507</v>
      </c>
      <c r="BM92" s="28" t="s">
        <v>67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5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229</v>
      </c>
      <c r="C94" s="9" t="s">
        <v>229</v>
      </c>
      <c r="D94" s="153" t="s">
        <v>233</v>
      </c>
      <c r="E94" s="154" t="s">
        <v>234</v>
      </c>
      <c r="F94" s="154" t="s">
        <v>238</v>
      </c>
      <c r="G94" s="154" t="s">
        <v>239</v>
      </c>
      <c r="H94" s="154" t="s">
        <v>240</v>
      </c>
      <c r="I94" s="154" t="s">
        <v>241</v>
      </c>
      <c r="J94" s="154" t="s">
        <v>242</v>
      </c>
      <c r="K94" s="154" t="s">
        <v>243</v>
      </c>
      <c r="L94" s="154" t="s">
        <v>244</v>
      </c>
      <c r="M94" s="154" t="s">
        <v>245</v>
      </c>
      <c r="N94" s="154" t="s">
        <v>246</v>
      </c>
      <c r="O94" s="154" t="s">
        <v>247</v>
      </c>
      <c r="P94" s="154" t="s">
        <v>248</v>
      </c>
      <c r="Q94" s="154" t="s">
        <v>249</v>
      </c>
      <c r="R94" s="154" t="s">
        <v>250</v>
      </c>
      <c r="S94" s="154" t="s">
        <v>251</v>
      </c>
      <c r="T94" s="154" t="s">
        <v>252</v>
      </c>
      <c r="U94" s="154" t="s">
        <v>253</v>
      </c>
      <c r="V94" s="154" t="s">
        <v>254</v>
      </c>
      <c r="W94" s="154" t="s">
        <v>255</v>
      </c>
      <c r="X94" s="154" t="s">
        <v>256</v>
      </c>
      <c r="Y94" s="154" t="s">
        <v>258</v>
      </c>
      <c r="Z94" s="154" t="s">
        <v>260</v>
      </c>
      <c r="AA94" s="154" t="s">
        <v>261</v>
      </c>
      <c r="AB94" s="15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303</v>
      </c>
      <c r="E95" s="11" t="s">
        <v>303</v>
      </c>
      <c r="F95" s="11" t="s">
        <v>304</v>
      </c>
      <c r="G95" s="11" t="s">
        <v>114</v>
      </c>
      <c r="H95" s="11" t="s">
        <v>114</v>
      </c>
      <c r="I95" s="11" t="s">
        <v>304</v>
      </c>
      <c r="J95" s="11" t="s">
        <v>303</v>
      </c>
      <c r="K95" s="11" t="s">
        <v>304</v>
      </c>
      <c r="L95" s="11" t="s">
        <v>304</v>
      </c>
      <c r="M95" s="11" t="s">
        <v>304</v>
      </c>
      <c r="N95" s="11" t="s">
        <v>304</v>
      </c>
      <c r="O95" s="11" t="s">
        <v>304</v>
      </c>
      <c r="P95" s="11" t="s">
        <v>114</v>
      </c>
      <c r="Q95" s="11" t="s">
        <v>304</v>
      </c>
      <c r="R95" s="11" t="s">
        <v>304</v>
      </c>
      <c r="S95" s="11" t="s">
        <v>303</v>
      </c>
      <c r="T95" s="11" t="s">
        <v>304</v>
      </c>
      <c r="U95" s="11" t="s">
        <v>303</v>
      </c>
      <c r="V95" s="11" t="s">
        <v>303</v>
      </c>
      <c r="W95" s="11" t="s">
        <v>303</v>
      </c>
      <c r="X95" s="11" t="s">
        <v>303</v>
      </c>
      <c r="Y95" s="11" t="s">
        <v>304</v>
      </c>
      <c r="Z95" s="11" t="s">
        <v>303</v>
      </c>
      <c r="AA95" s="11" t="s">
        <v>304</v>
      </c>
      <c r="AB95" s="15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5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2.0886365117721875</v>
      </c>
      <c r="E97" s="149">
        <v>2.33</v>
      </c>
      <c r="F97" s="22">
        <v>2.2000000000000002</v>
      </c>
      <c r="G97" s="149">
        <v>3.0676000000000001</v>
      </c>
      <c r="H97" s="149" t="s">
        <v>104</v>
      </c>
      <c r="I97" s="22">
        <v>2.0699999999999998</v>
      </c>
      <c r="J97" s="149">
        <v>2</v>
      </c>
      <c r="K97" s="22">
        <v>2.14</v>
      </c>
      <c r="L97" s="22">
        <v>2.11</v>
      </c>
      <c r="M97" s="148">
        <v>2.04</v>
      </c>
      <c r="N97" s="22">
        <v>2.08</v>
      </c>
      <c r="O97" s="22">
        <v>2.12</v>
      </c>
      <c r="P97" s="22">
        <v>2.0086906776000002</v>
      </c>
      <c r="Q97" s="149">
        <v>2</v>
      </c>
      <c r="R97" s="22">
        <v>2.2000000000000002</v>
      </c>
      <c r="S97" s="149">
        <v>2</v>
      </c>
      <c r="T97" s="149">
        <v>1.88</v>
      </c>
      <c r="U97" s="149">
        <v>2</v>
      </c>
      <c r="V97" s="22">
        <v>2.21</v>
      </c>
      <c r="W97" s="22">
        <v>2.08</v>
      </c>
      <c r="X97" s="22">
        <v>2.17</v>
      </c>
      <c r="Y97" s="149">
        <v>2.6</v>
      </c>
      <c r="Z97" s="22">
        <v>1.9800000000000002</v>
      </c>
      <c r="AA97" s="149">
        <v>2.1</v>
      </c>
      <c r="AB97" s="15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2.0978806626735014</v>
      </c>
      <c r="E98" s="150">
        <v>2.33</v>
      </c>
      <c r="F98" s="11">
        <v>2.2999999999999998</v>
      </c>
      <c r="G98" s="150">
        <v>2.7934999999999999</v>
      </c>
      <c r="H98" s="150" t="s">
        <v>104</v>
      </c>
      <c r="I98" s="11">
        <v>2.1</v>
      </c>
      <c r="J98" s="150">
        <v>2</v>
      </c>
      <c r="K98" s="11">
        <v>2.0699999999999998</v>
      </c>
      <c r="L98" s="11">
        <v>2.14</v>
      </c>
      <c r="M98" s="11">
        <v>2.17</v>
      </c>
      <c r="N98" s="11">
        <v>2.11</v>
      </c>
      <c r="O98" s="11">
        <v>2.12</v>
      </c>
      <c r="P98" s="11">
        <v>2.136094503732</v>
      </c>
      <c r="Q98" s="150">
        <v>2</v>
      </c>
      <c r="R98" s="11">
        <v>2</v>
      </c>
      <c r="S98" s="150">
        <v>2</v>
      </c>
      <c r="T98" s="150">
        <v>1.82</v>
      </c>
      <c r="U98" s="150">
        <v>2</v>
      </c>
      <c r="V98" s="11">
        <v>2.2200000000000002</v>
      </c>
      <c r="W98" s="11">
        <v>2.09</v>
      </c>
      <c r="X98" s="11">
        <v>2.1800000000000002</v>
      </c>
      <c r="Y98" s="150">
        <v>2.6</v>
      </c>
      <c r="Z98" s="11">
        <v>2.37</v>
      </c>
      <c r="AA98" s="150">
        <v>1.9</v>
      </c>
      <c r="AB98" s="15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24</v>
      </c>
    </row>
    <row r="99" spans="1:65">
      <c r="A99" s="30"/>
      <c r="B99" s="19">
        <v>1</v>
      </c>
      <c r="C99" s="9">
        <v>3</v>
      </c>
      <c r="D99" s="11">
        <v>2.1135602859382283</v>
      </c>
      <c r="E99" s="150">
        <v>2.2999999999999998</v>
      </c>
      <c r="F99" s="11">
        <v>2.2000000000000002</v>
      </c>
      <c r="G99" s="150">
        <v>3.0428999999999999</v>
      </c>
      <c r="H99" s="150" t="s">
        <v>104</v>
      </c>
      <c r="I99" s="11">
        <v>2.08</v>
      </c>
      <c r="J99" s="150">
        <v>2</v>
      </c>
      <c r="K99" s="11">
        <v>2.06</v>
      </c>
      <c r="L99" s="11">
        <v>2.12</v>
      </c>
      <c r="M99" s="11">
        <v>2.13</v>
      </c>
      <c r="N99" s="11">
        <v>2.06</v>
      </c>
      <c r="O99" s="11">
        <v>2.11</v>
      </c>
      <c r="P99" s="11">
        <v>2.0380833134</v>
      </c>
      <c r="Q99" s="150">
        <v>2</v>
      </c>
      <c r="R99" s="11">
        <v>2.1</v>
      </c>
      <c r="S99" s="150">
        <v>1.9</v>
      </c>
      <c r="T99" s="150">
        <v>1.87</v>
      </c>
      <c r="U99" s="150">
        <v>2</v>
      </c>
      <c r="V99" s="11">
        <v>2.14</v>
      </c>
      <c r="W99" s="11">
        <v>2.16</v>
      </c>
      <c r="X99" s="11">
        <v>2.21</v>
      </c>
      <c r="Y99" s="150">
        <v>2.6</v>
      </c>
      <c r="Z99" s="11">
        <v>2.31</v>
      </c>
      <c r="AA99" s="150">
        <v>1.9</v>
      </c>
      <c r="AB99" s="15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2.0918876514504059</v>
      </c>
      <c r="E100" s="150">
        <v>2.2599999999999998</v>
      </c>
      <c r="F100" s="11">
        <v>2.4</v>
      </c>
      <c r="G100" s="150">
        <v>3.0752999999999999</v>
      </c>
      <c r="H100" s="150" t="s">
        <v>104</v>
      </c>
      <c r="I100" s="11">
        <v>2.12</v>
      </c>
      <c r="J100" s="150">
        <v>2</v>
      </c>
      <c r="K100" s="11">
        <v>2.06</v>
      </c>
      <c r="L100" s="11">
        <v>2.16</v>
      </c>
      <c r="M100" s="11">
        <v>2.17</v>
      </c>
      <c r="N100" s="11">
        <v>2.17</v>
      </c>
      <c r="O100" s="11">
        <v>2.2200000000000002</v>
      </c>
      <c r="P100" s="11">
        <v>2.0473193928</v>
      </c>
      <c r="Q100" s="150">
        <v>2</v>
      </c>
      <c r="R100" s="11">
        <v>2.1</v>
      </c>
      <c r="S100" s="150">
        <v>1.9</v>
      </c>
      <c r="T100" s="150">
        <v>1.9699999999999998</v>
      </c>
      <c r="U100" s="150">
        <v>2</v>
      </c>
      <c r="V100" s="11">
        <v>2.0699999999999998</v>
      </c>
      <c r="W100" s="11">
        <v>2.16</v>
      </c>
      <c r="X100" s="11">
        <v>2.0299999999999998</v>
      </c>
      <c r="Y100" s="150">
        <v>2.6</v>
      </c>
      <c r="Z100" s="11">
        <v>2.31</v>
      </c>
      <c r="AA100" s="150">
        <v>1.9</v>
      </c>
      <c r="AB100" s="15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2.1373138679864323</v>
      </c>
    </row>
    <row r="101" spans="1:65">
      <c r="A101" s="30"/>
      <c r="B101" s="19">
        <v>1</v>
      </c>
      <c r="C101" s="9">
        <v>5</v>
      </c>
      <c r="D101" s="11">
        <v>2.055432112500279</v>
      </c>
      <c r="E101" s="150">
        <v>2.27</v>
      </c>
      <c r="F101" s="11">
        <v>2.4</v>
      </c>
      <c r="G101" s="150">
        <v>2.8858999999999999</v>
      </c>
      <c r="H101" s="150" t="s">
        <v>104</v>
      </c>
      <c r="I101" s="11">
        <v>2.13</v>
      </c>
      <c r="J101" s="150">
        <v>2</v>
      </c>
      <c r="K101" s="11">
        <v>2.1</v>
      </c>
      <c r="L101" s="11">
        <v>2.17</v>
      </c>
      <c r="M101" s="11">
        <v>2.1800000000000002</v>
      </c>
      <c r="N101" s="11">
        <v>2.16</v>
      </c>
      <c r="O101" s="11">
        <v>2.1800000000000002</v>
      </c>
      <c r="P101" s="11">
        <v>2.0166995303999999</v>
      </c>
      <c r="Q101" s="150">
        <v>2</v>
      </c>
      <c r="R101" s="11">
        <v>2.1</v>
      </c>
      <c r="S101" s="150">
        <v>1.8</v>
      </c>
      <c r="T101" s="150">
        <v>1.9400000000000002</v>
      </c>
      <c r="U101" s="150">
        <v>2</v>
      </c>
      <c r="V101" s="11">
        <v>2.13</v>
      </c>
      <c r="W101" s="11">
        <v>2.09</v>
      </c>
      <c r="X101" s="11">
        <v>2.1</v>
      </c>
      <c r="Y101" s="150">
        <v>2.5</v>
      </c>
      <c r="Z101" s="151">
        <v>2.54</v>
      </c>
      <c r="AA101" s="150">
        <v>1.9</v>
      </c>
      <c r="AB101" s="15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2.0537623725937029</v>
      </c>
      <c r="E102" s="150">
        <v>2.3199999999999998</v>
      </c>
      <c r="F102" s="11">
        <v>2.2000000000000002</v>
      </c>
      <c r="G102" s="150">
        <v>3.1821000000000002</v>
      </c>
      <c r="H102" s="150" t="s">
        <v>104</v>
      </c>
      <c r="I102" s="11">
        <v>2.09</v>
      </c>
      <c r="J102" s="150">
        <v>2</v>
      </c>
      <c r="K102" s="11">
        <v>2.1</v>
      </c>
      <c r="L102" s="11">
        <v>2.09</v>
      </c>
      <c r="M102" s="11">
        <v>2.17</v>
      </c>
      <c r="N102" s="11">
        <v>2.16</v>
      </c>
      <c r="O102" s="11">
        <v>2.17</v>
      </c>
      <c r="P102" s="11">
        <v>2.144317896</v>
      </c>
      <c r="Q102" s="150">
        <v>2</v>
      </c>
      <c r="R102" s="11">
        <v>2.1</v>
      </c>
      <c r="S102" s="150">
        <v>1.9</v>
      </c>
      <c r="T102" s="150">
        <v>2.0499999999999998</v>
      </c>
      <c r="U102" s="150">
        <v>2</v>
      </c>
      <c r="V102" s="11">
        <v>2.2200000000000002</v>
      </c>
      <c r="W102" s="11">
        <v>2.19</v>
      </c>
      <c r="X102" s="11">
        <v>2.0299999999999998</v>
      </c>
      <c r="Y102" s="150">
        <v>2.6</v>
      </c>
      <c r="Z102" s="11">
        <v>2.12</v>
      </c>
      <c r="AA102" s="150">
        <v>2</v>
      </c>
      <c r="AB102" s="15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268</v>
      </c>
      <c r="C103" s="12"/>
      <c r="D103" s="23">
        <v>2.0835265994880507</v>
      </c>
      <c r="E103" s="23">
        <v>2.3016666666666663</v>
      </c>
      <c r="F103" s="23">
        <v>2.2833333333333332</v>
      </c>
      <c r="G103" s="23">
        <v>3.0078833333333335</v>
      </c>
      <c r="H103" s="23" t="s">
        <v>755</v>
      </c>
      <c r="I103" s="23">
        <v>2.0983333333333332</v>
      </c>
      <c r="J103" s="23">
        <v>2</v>
      </c>
      <c r="K103" s="23">
        <v>2.0883333333333334</v>
      </c>
      <c r="L103" s="23">
        <v>2.1316666666666668</v>
      </c>
      <c r="M103" s="23">
        <v>2.1433333333333331</v>
      </c>
      <c r="N103" s="23">
        <v>2.1233333333333335</v>
      </c>
      <c r="O103" s="23">
        <v>2.1533333333333333</v>
      </c>
      <c r="P103" s="23">
        <v>2.0652008856553334</v>
      </c>
      <c r="Q103" s="23">
        <v>2</v>
      </c>
      <c r="R103" s="23">
        <v>2.1</v>
      </c>
      <c r="S103" s="23">
        <v>1.916666666666667</v>
      </c>
      <c r="T103" s="23">
        <v>1.9216666666666669</v>
      </c>
      <c r="U103" s="23">
        <v>2</v>
      </c>
      <c r="V103" s="23">
        <v>2.165</v>
      </c>
      <c r="W103" s="23">
        <v>2.1283333333333334</v>
      </c>
      <c r="X103" s="23">
        <v>2.1199999999999997</v>
      </c>
      <c r="Y103" s="23">
        <v>2.5833333333333335</v>
      </c>
      <c r="Z103" s="23">
        <v>2.2716666666666669</v>
      </c>
      <c r="AA103" s="23">
        <v>1.9500000000000002</v>
      </c>
      <c r="AB103" s="15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11">
        <v>2.0902620816112965</v>
      </c>
      <c r="E104" s="11">
        <v>2.3099999999999996</v>
      </c>
      <c r="F104" s="11">
        <v>2.25</v>
      </c>
      <c r="G104" s="11">
        <v>3.05525</v>
      </c>
      <c r="H104" s="11" t="s">
        <v>755</v>
      </c>
      <c r="I104" s="11">
        <v>2.0949999999999998</v>
      </c>
      <c r="J104" s="11">
        <v>2</v>
      </c>
      <c r="K104" s="11">
        <v>2.085</v>
      </c>
      <c r="L104" s="11">
        <v>2.13</v>
      </c>
      <c r="M104" s="11">
        <v>2.17</v>
      </c>
      <c r="N104" s="11">
        <v>2.1349999999999998</v>
      </c>
      <c r="O104" s="11">
        <v>2.145</v>
      </c>
      <c r="P104" s="11">
        <v>2.0427013531</v>
      </c>
      <c r="Q104" s="11">
        <v>2</v>
      </c>
      <c r="R104" s="11">
        <v>2.1</v>
      </c>
      <c r="S104" s="11">
        <v>1.9</v>
      </c>
      <c r="T104" s="11">
        <v>1.9100000000000001</v>
      </c>
      <c r="U104" s="11">
        <v>2</v>
      </c>
      <c r="V104" s="11">
        <v>2.1749999999999998</v>
      </c>
      <c r="W104" s="11">
        <v>2.125</v>
      </c>
      <c r="X104" s="11">
        <v>2.1349999999999998</v>
      </c>
      <c r="Y104" s="11">
        <v>2.6</v>
      </c>
      <c r="Z104" s="11">
        <v>2.31</v>
      </c>
      <c r="AA104" s="11">
        <v>1.9</v>
      </c>
      <c r="AB104" s="15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270</v>
      </c>
      <c r="C105" s="29"/>
      <c r="D105" s="24">
        <v>2.3997038346064953E-2</v>
      </c>
      <c r="E105" s="24">
        <v>3.0605010483034809E-2</v>
      </c>
      <c r="F105" s="24">
        <v>9.8319208025017368E-2</v>
      </c>
      <c r="G105" s="24">
        <v>0.14179481537301244</v>
      </c>
      <c r="H105" s="24" t="s">
        <v>755</v>
      </c>
      <c r="I105" s="24">
        <v>2.3166067138525436E-2</v>
      </c>
      <c r="J105" s="24">
        <v>0</v>
      </c>
      <c r="K105" s="24">
        <v>3.1251666622224644E-2</v>
      </c>
      <c r="L105" s="24">
        <v>3.0605010483034809E-2</v>
      </c>
      <c r="M105" s="24">
        <v>5.3541261347363367E-2</v>
      </c>
      <c r="N105" s="24">
        <v>4.6761807778000493E-2</v>
      </c>
      <c r="O105" s="24">
        <v>4.3665394383500908E-2</v>
      </c>
      <c r="P105" s="24">
        <v>5.9810203139093306E-2</v>
      </c>
      <c r="Q105" s="24">
        <v>0</v>
      </c>
      <c r="R105" s="24">
        <v>6.3245553203367638E-2</v>
      </c>
      <c r="S105" s="24">
        <v>7.5277265270908097E-2</v>
      </c>
      <c r="T105" s="24">
        <v>8.2320511822185916E-2</v>
      </c>
      <c r="U105" s="24">
        <v>0</v>
      </c>
      <c r="V105" s="24">
        <v>6.1562975886485655E-2</v>
      </c>
      <c r="W105" s="24">
        <v>4.7081489639418501E-2</v>
      </c>
      <c r="X105" s="24">
        <v>7.8485667481394433E-2</v>
      </c>
      <c r="Y105" s="24">
        <v>4.0824829046386339E-2</v>
      </c>
      <c r="Z105" s="24">
        <v>0.19630758178599889</v>
      </c>
      <c r="AA105" s="24">
        <v>8.3666002653407637E-2</v>
      </c>
      <c r="AB105" s="211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  <c r="BK105" s="212"/>
      <c r="BL105" s="212"/>
      <c r="BM105" s="56"/>
    </row>
    <row r="106" spans="1:65">
      <c r="A106" s="30"/>
      <c r="B106" s="3" t="s">
        <v>87</v>
      </c>
      <c r="C106" s="29"/>
      <c r="D106" s="13">
        <v>1.1517509952578159E-2</v>
      </c>
      <c r="E106" s="13">
        <v>1.3296890868805856E-2</v>
      </c>
      <c r="F106" s="13">
        <v>4.3059507164241187E-2</v>
      </c>
      <c r="G106" s="13">
        <v>4.7141062221943149E-2</v>
      </c>
      <c r="H106" s="13" t="s">
        <v>755</v>
      </c>
      <c r="I106" s="13">
        <v>1.1040222623602275E-2</v>
      </c>
      <c r="J106" s="13">
        <v>0</v>
      </c>
      <c r="K106" s="13">
        <v>1.4964884256452343E-2</v>
      </c>
      <c r="L106" s="13">
        <v>1.4357315316513592E-2</v>
      </c>
      <c r="M106" s="13">
        <v>2.4980370768598773E-2</v>
      </c>
      <c r="N106" s="13">
        <v>2.2022829408791439E-2</v>
      </c>
      <c r="O106" s="13">
        <v>2.0278046927322404E-2</v>
      </c>
      <c r="P106" s="13">
        <v>2.8960961403090926E-2</v>
      </c>
      <c r="Q106" s="13">
        <v>0</v>
      </c>
      <c r="R106" s="13">
        <v>3.0116930096841733E-2</v>
      </c>
      <c r="S106" s="13">
        <v>3.9275094923952043E-2</v>
      </c>
      <c r="T106" s="13">
        <v>4.2838080740079394E-2</v>
      </c>
      <c r="U106" s="13">
        <v>0</v>
      </c>
      <c r="V106" s="13">
        <v>2.8435554681979516E-2</v>
      </c>
      <c r="W106" s="13">
        <v>2.2121295053759669E-2</v>
      </c>
      <c r="X106" s="13">
        <v>3.7021541264808701E-2</v>
      </c>
      <c r="Y106" s="13">
        <v>1.5803159630859227E-2</v>
      </c>
      <c r="Z106" s="13">
        <v>8.6415663295377337E-2</v>
      </c>
      <c r="AA106" s="13">
        <v>4.2905642386362887E-2</v>
      </c>
      <c r="AB106" s="15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271</v>
      </c>
      <c r="C107" s="29"/>
      <c r="D107" s="13">
        <v>-2.5165825807818565E-2</v>
      </c>
      <c r="E107" s="13">
        <v>7.6896894341059507E-2</v>
      </c>
      <c r="F107" s="13">
        <v>6.8319149346308228E-2</v>
      </c>
      <c r="G107" s="13">
        <v>0.40731942948887823</v>
      </c>
      <c r="H107" s="13" t="s">
        <v>755</v>
      </c>
      <c r="I107" s="13">
        <v>-1.8238095600728421E-2</v>
      </c>
      <c r="J107" s="13">
        <v>-6.4246000572576678E-2</v>
      </c>
      <c r="K107" s="13">
        <v>-2.2916865597865432E-2</v>
      </c>
      <c r="L107" s="13">
        <v>-2.6421956102712363E-3</v>
      </c>
      <c r="M107" s="13">
        <v>2.8163693863885175E-3</v>
      </c>
      <c r="N107" s="13">
        <v>-6.5411706078853937E-3</v>
      </c>
      <c r="O107" s="13">
        <v>7.4951393835258617E-3</v>
      </c>
      <c r="P107" s="13">
        <v>-3.3740005813482465E-2</v>
      </c>
      <c r="Q107" s="13">
        <v>-6.4246000572576678E-2</v>
      </c>
      <c r="R107" s="13">
        <v>-1.7458300601205456E-2</v>
      </c>
      <c r="S107" s="13">
        <v>-0.10323575054871914</v>
      </c>
      <c r="T107" s="13">
        <v>-0.10089636555015058</v>
      </c>
      <c r="U107" s="13">
        <v>-6.4246000572576678E-2</v>
      </c>
      <c r="V107" s="13">
        <v>1.2953704380185727E-2</v>
      </c>
      <c r="W107" s="13">
        <v>-4.2017856093169437E-3</v>
      </c>
      <c r="X107" s="13">
        <v>-8.1007606069314342E-3</v>
      </c>
      <c r="Y107" s="13">
        <v>0.20868224926042189</v>
      </c>
      <c r="Z107" s="13">
        <v>6.2860584349648585E-2</v>
      </c>
      <c r="AA107" s="13">
        <v>-8.7639850558262178E-2</v>
      </c>
      <c r="AB107" s="15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272</v>
      </c>
      <c r="C108" s="47"/>
      <c r="D108" s="45">
        <v>0.67</v>
      </c>
      <c r="E108" s="45">
        <v>2.61</v>
      </c>
      <c r="F108" s="45">
        <v>2.33</v>
      </c>
      <c r="G108" s="45">
        <v>13.24</v>
      </c>
      <c r="H108" s="45">
        <v>5.59</v>
      </c>
      <c r="I108" s="45">
        <v>0.45</v>
      </c>
      <c r="J108" s="45" t="s">
        <v>273</v>
      </c>
      <c r="K108" s="45">
        <v>0.6</v>
      </c>
      <c r="L108" s="45">
        <v>0.05</v>
      </c>
      <c r="M108" s="45">
        <v>0.23</v>
      </c>
      <c r="N108" s="45">
        <v>0.08</v>
      </c>
      <c r="O108" s="45">
        <v>0.38</v>
      </c>
      <c r="P108" s="45">
        <v>0.95</v>
      </c>
      <c r="Q108" s="45" t="s">
        <v>273</v>
      </c>
      <c r="R108" s="45">
        <v>0.43</v>
      </c>
      <c r="S108" s="45">
        <v>3.19</v>
      </c>
      <c r="T108" s="45">
        <v>3.11</v>
      </c>
      <c r="U108" s="45" t="s">
        <v>273</v>
      </c>
      <c r="V108" s="45">
        <v>0.55000000000000004</v>
      </c>
      <c r="W108" s="45">
        <v>0</v>
      </c>
      <c r="X108" s="45">
        <v>0.13</v>
      </c>
      <c r="Y108" s="45">
        <v>6.85</v>
      </c>
      <c r="Z108" s="45">
        <v>2.16</v>
      </c>
      <c r="AA108" s="45">
        <v>2.68</v>
      </c>
      <c r="AB108" s="15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308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5"/>
    </row>
    <row r="110" spans="1:65">
      <c r="BM110" s="55"/>
    </row>
    <row r="111" spans="1:65" ht="15">
      <c r="B111" s="8" t="s">
        <v>508</v>
      </c>
      <c r="BM111" s="28" t="s">
        <v>67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55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229</v>
      </c>
      <c r="C113" s="9" t="s">
        <v>229</v>
      </c>
      <c r="D113" s="153" t="s">
        <v>233</v>
      </c>
      <c r="E113" s="154" t="s">
        <v>234</v>
      </c>
      <c r="F113" s="154" t="s">
        <v>238</v>
      </c>
      <c r="G113" s="154" t="s">
        <v>239</v>
      </c>
      <c r="H113" s="154" t="s">
        <v>240</v>
      </c>
      <c r="I113" s="154" t="s">
        <v>241</v>
      </c>
      <c r="J113" s="154" t="s">
        <v>242</v>
      </c>
      <c r="K113" s="154" t="s">
        <v>243</v>
      </c>
      <c r="L113" s="154" t="s">
        <v>244</v>
      </c>
      <c r="M113" s="154" t="s">
        <v>245</v>
      </c>
      <c r="N113" s="154" t="s">
        <v>246</v>
      </c>
      <c r="O113" s="154" t="s">
        <v>247</v>
      </c>
      <c r="P113" s="154" t="s">
        <v>248</v>
      </c>
      <c r="Q113" s="154" t="s">
        <v>249</v>
      </c>
      <c r="R113" s="154" t="s">
        <v>250</v>
      </c>
      <c r="S113" s="154" t="s">
        <v>251</v>
      </c>
      <c r="T113" s="154" t="s">
        <v>252</v>
      </c>
      <c r="U113" s="154" t="s">
        <v>253</v>
      </c>
      <c r="V113" s="154" t="s">
        <v>254</v>
      </c>
      <c r="W113" s="154" t="s">
        <v>255</v>
      </c>
      <c r="X113" s="154" t="s">
        <v>256</v>
      </c>
      <c r="Y113" s="154" t="s">
        <v>260</v>
      </c>
      <c r="Z113" s="154" t="s">
        <v>261</v>
      </c>
      <c r="AA113" s="15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303</v>
      </c>
      <c r="E114" s="11" t="s">
        <v>303</v>
      </c>
      <c r="F114" s="11" t="s">
        <v>304</v>
      </c>
      <c r="G114" s="11" t="s">
        <v>114</v>
      </c>
      <c r="H114" s="11" t="s">
        <v>114</v>
      </c>
      <c r="I114" s="11" t="s">
        <v>304</v>
      </c>
      <c r="J114" s="11" t="s">
        <v>303</v>
      </c>
      <c r="K114" s="11" t="s">
        <v>304</v>
      </c>
      <c r="L114" s="11" t="s">
        <v>304</v>
      </c>
      <c r="M114" s="11" t="s">
        <v>304</v>
      </c>
      <c r="N114" s="11" t="s">
        <v>304</v>
      </c>
      <c r="O114" s="11" t="s">
        <v>304</v>
      </c>
      <c r="P114" s="11" t="s">
        <v>114</v>
      </c>
      <c r="Q114" s="11" t="s">
        <v>304</v>
      </c>
      <c r="R114" s="11" t="s">
        <v>304</v>
      </c>
      <c r="S114" s="11" t="s">
        <v>303</v>
      </c>
      <c r="T114" s="11" t="s">
        <v>304</v>
      </c>
      <c r="U114" s="11" t="s">
        <v>303</v>
      </c>
      <c r="V114" s="11" t="s">
        <v>303</v>
      </c>
      <c r="W114" s="11" t="s">
        <v>303</v>
      </c>
      <c r="X114" s="11" t="s">
        <v>303</v>
      </c>
      <c r="Y114" s="11" t="s">
        <v>303</v>
      </c>
      <c r="Z114" s="11" t="s">
        <v>304</v>
      </c>
      <c r="AA114" s="15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5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0.64668696991308239</v>
      </c>
      <c r="E116" s="22">
        <v>0.64</v>
      </c>
      <c r="F116" s="22">
        <v>0.59</v>
      </c>
      <c r="G116" s="149" t="s">
        <v>105</v>
      </c>
      <c r="H116" s="149" t="s">
        <v>104</v>
      </c>
      <c r="I116" s="22">
        <v>0.7</v>
      </c>
      <c r="J116" s="22">
        <v>0.65</v>
      </c>
      <c r="K116" s="149">
        <v>0.59</v>
      </c>
      <c r="L116" s="22">
        <v>0.55000000000000004</v>
      </c>
      <c r="M116" s="22">
        <v>0.68</v>
      </c>
      <c r="N116" s="22">
        <v>0.6</v>
      </c>
      <c r="O116" s="22">
        <v>0.59</v>
      </c>
      <c r="P116" s="22">
        <v>0.58769765604999991</v>
      </c>
      <c r="Q116" s="149">
        <v>0.6</v>
      </c>
      <c r="R116" s="22">
        <v>0.65</v>
      </c>
      <c r="S116" s="22">
        <v>0.7</v>
      </c>
      <c r="T116" s="22">
        <v>0.6</v>
      </c>
      <c r="U116" s="149">
        <v>0.7</v>
      </c>
      <c r="V116" s="22">
        <v>0.72</v>
      </c>
      <c r="W116" s="22">
        <v>0.66</v>
      </c>
      <c r="X116" s="22">
        <v>0.63</v>
      </c>
      <c r="Y116" s="22">
        <v>0.79</v>
      </c>
      <c r="Z116" s="22">
        <v>0.57999999999999996</v>
      </c>
      <c r="AA116" s="155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0.71280925605174406</v>
      </c>
      <c r="E117" s="11">
        <v>0.81</v>
      </c>
      <c r="F117" s="11">
        <v>0.61</v>
      </c>
      <c r="G117" s="150" t="s">
        <v>105</v>
      </c>
      <c r="H117" s="150" t="s">
        <v>104</v>
      </c>
      <c r="I117" s="11">
        <v>0.74</v>
      </c>
      <c r="J117" s="11">
        <v>0.62</v>
      </c>
      <c r="K117" s="150">
        <v>0.52</v>
      </c>
      <c r="L117" s="11">
        <v>0.67</v>
      </c>
      <c r="M117" s="11">
        <v>0.61</v>
      </c>
      <c r="N117" s="151">
        <v>0.92</v>
      </c>
      <c r="O117" s="11">
        <v>0.54</v>
      </c>
      <c r="P117" s="11">
        <v>0.60954245329000001</v>
      </c>
      <c r="Q117" s="150">
        <v>0.6</v>
      </c>
      <c r="R117" s="11">
        <v>0.7</v>
      </c>
      <c r="S117" s="11">
        <v>0.67</v>
      </c>
      <c r="T117" s="11">
        <v>0.69</v>
      </c>
      <c r="U117" s="150">
        <v>0.6</v>
      </c>
      <c r="V117" s="11">
        <v>0.69</v>
      </c>
      <c r="W117" s="11">
        <v>0.67</v>
      </c>
      <c r="X117" s="11">
        <v>0.62</v>
      </c>
      <c r="Y117" s="11">
        <v>0.66</v>
      </c>
      <c r="Z117" s="151">
        <v>0.89</v>
      </c>
      <c r="AA117" s="155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25</v>
      </c>
    </row>
    <row r="118" spans="1:65">
      <c r="A118" s="30"/>
      <c r="B118" s="19">
        <v>1</v>
      </c>
      <c r="C118" s="9">
        <v>3</v>
      </c>
      <c r="D118" s="11">
        <v>0.63457268431474978</v>
      </c>
      <c r="E118" s="11">
        <v>0.77</v>
      </c>
      <c r="F118" s="11">
        <v>0.77</v>
      </c>
      <c r="G118" s="150" t="s">
        <v>105</v>
      </c>
      <c r="H118" s="150" t="s">
        <v>104</v>
      </c>
      <c r="I118" s="11">
        <v>0.65</v>
      </c>
      <c r="J118" s="11">
        <v>0.67</v>
      </c>
      <c r="K118" s="150">
        <v>0.53</v>
      </c>
      <c r="L118" s="11">
        <v>0.62</v>
      </c>
      <c r="M118" s="11">
        <v>0.61</v>
      </c>
      <c r="N118" s="11">
        <v>0.69</v>
      </c>
      <c r="O118" s="11">
        <v>0.59</v>
      </c>
      <c r="P118" s="11">
        <v>0.57211155596999996</v>
      </c>
      <c r="Q118" s="150">
        <v>0.5</v>
      </c>
      <c r="R118" s="11">
        <v>0.62</v>
      </c>
      <c r="S118" s="11">
        <v>0.7</v>
      </c>
      <c r="T118" s="11">
        <v>0.73</v>
      </c>
      <c r="U118" s="150">
        <v>0.7</v>
      </c>
      <c r="V118" s="11">
        <v>0.62</v>
      </c>
      <c r="W118" s="11">
        <v>0.65</v>
      </c>
      <c r="X118" s="11">
        <v>0.69</v>
      </c>
      <c r="Y118" s="11">
        <v>0.62</v>
      </c>
      <c r="Z118" s="11">
        <v>0.56999999999999995</v>
      </c>
      <c r="AA118" s="155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0.71905466239645</v>
      </c>
      <c r="E119" s="11">
        <v>0.56000000000000005</v>
      </c>
      <c r="F119" s="11">
        <v>0.66</v>
      </c>
      <c r="G119" s="150" t="s">
        <v>105</v>
      </c>
      <c r="H119" s="150" t="s">
        <v>104</v>
      </c>
      <c r="I119" s="11">
        <v>0.69</v>
      </c>
      <c r="J119" s="11">
        <v>0.7</v>
      </c>
      <c r="K119" s="150">
        <v>0.55000000000000004</v>
      </c>
      <c r="L119" s="11">
        <v>0.63</v>
      </c>
      <c r="M119" s="11">
        <v>0.56000000000000005</v>
      </c>
      <c r="N119" s="11">
        <v>0.71</v>
      </c>
      <c r="O119" s="11">
        <v>0.59</v>
      </c>
      <c r="P119" s="11">
        <v>0.55348834601999997</v>
      </c>
      <c r="Q119" s="150">
        <v>0.5</v>
      </c>
      <c r="R119" s="11">
        <v>0.71</v>
      </c>
      <c r="S119" s="11">
        <v>0.69</v>
      </c>
      <c r="T119" s="11">
        <v>0.78</v>
      </c>
      <c r="U119" s="150">
        <v>0.6</v>
      </c>
      <c r="V119" s="11">
        <v>0.67</v>
      </c>
      <c r="W119" s="11">
        <v>0.72</v>
      </c>
      <c r="X119" s="11">
        <v>0.59</v>
      </c>
      <c r="Y119" s="11">
        <v>0.81</v>
      </c>
      <c r="Z119" s="11">
        <v>0.62</v>
      </c>
      <c r="AA119" s="155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0.65442511475740583</v>
      </c>
    </row>
    <row r="120" spans="1:65">
      <c r="A120" s="30"/>
      <c r="B120" s="19">
        <v>1</v>
      </c>
      <c r="C120" s="9">
        <v>5</v>
      </c>
      <c r="D120" s="11">
        <v>0.70363554806139339</v>
      </c>
      <c r="E120" s="11">
        <v>0.62</v>
      </c>
      <c r="F120" s="11">
        <v>0.61</v>
      </c>
      <c r="G120" s="150" t="s">
        <v>105</v>
      </c>
      <c r="H120" s="150" t="s">
        <v>104</v>
      </c>
      <c r="I120" s="11">
        <v>0.69</v>
      </c>
      <c r="J120" s="11">
        <v>0.72</v>
      </c>
      <c r="K120" s="150">
        <v>0.5</v>
      </c>
      <c r="L120" s="151">
        <v>0.84</v>
      </c>
      <c r="M120" s="11">
        <v>0.65</v>
      </c>
      <c r="N120" s="151">
        <v>1.59</v>
      </c>
      <c r="O120" s="11">
        <v>0.63</v>
      </c>
      <c r="P120" s="11">
        <v>0.55284390636500003</v>
      </c>
      <c r="Q120" s="150">
        <v>0.5</v>
      </c>
      <c r="R120" s="11">
        <v>0.61</v>
      </c>
      <c r="S120" s="11">
        <v>0.66</v>
      </c>
      <c r="T120" s="11">
        <v>0.6</v>
      </c>
      <c r="U120" s="150">
        <v>0.7</v>
      </c>
      <c r="V120" s="11">
        <v>0.74</v>
      </c>
      <c r="W120" s="11">
        <v>0.6</v>
      </c>
      <c r="X120" s="11">
        <v>0.75</v>
      </c>
      <c r="Y120" s="11">
        <v>0.74</v>
      </c>
      <c r="Z120" s="11">
        <v>0.61</v>
      </c>
      <c r="AA120" s="155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0.68777516373741143</v>
      </c>
      <c r="E121" s="11">
        <v>0.63</v>
      </c>
      <c r="F121" s="11">
        <v>0.66</v>
      </c>
      <c r="G121" s="150" t="s">
        <v>105</v>
      </c>
      <c r="H121" s="150" t="s">
        <v>104</v>
      </c>
      <c r="I121" s="11">
        <v>0.66</v>
      </c>
      <c r="J121" s="11">
        <v>0.61</v>
      </c>
      <c r="K121" s="151">
        <v>0.72</v>
      </c>
      <c r="L121" s="11">
        <v>0.56000000000000005</v>
      </c>
      <c r="M121" s="11">
        <v>0.7</v>
      </c>
      <c r="N121" s="11">
        <v>0.66</v>
      </c>
      <c r="O121" s="151">
        <v>1.53</v>
      </c>
      <c r="P121" s="11">
        <v>0.59769419163000004</v>
      </c>
      <c r="Q121" s="150">
        <v>0.8</v>
      </c>
      <c r="R121" s="11">
        <v>0.64</v>
      </c>
      <c r="S121" s="11">
        <v>0.69</v>
      </c>
      <c r="T121" s="11">
        <v>0.71</v>
      </c>
      <c r="U121" s="150">
        <v>0.7</v>
      </c>
      <c r="V121" s="11">
        <v>0.65</v>
      </c>
      <c r="W121" s="11">
        <v>0.63</v>
      </c>
      <c r="X121" s="11">
        <v>0.61</v>
      </c>
      <c r="Y121" s="11">
        <v>0.61</v>
      </c>
      <c r="Z121" s="11">
        <v>0.8</v>
      </c>
      <c r="AA121" s="155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268</v>
      </c>
      <c r="C122" s="12"/>
      <c r="D122" s="23">
        <v>0.68408904741247178</v>
      </c>
      <c r="E122" s="23">
        <v>0.67166666666666675</v>
      </c>
      <c r="F122" s="23">
        <v>0.65</v>
      </c>
      <c r="G122" s="23" t="s">
        <v>755</v>
      </c>
      <c r="H122" s="23" t="s">
        <v>755</v>
      </c>
      <c r="I122" s="23">
        <v>0.68833333333333335</v>
      </c>
      <c r="J122" s="23">
        <v>0.66166666666666651</v>
      </c>
      <c r="K122" s="23">
        <v>0.56833333333333336</v>
      </c>
      <c r="L122" s="23">
        <v>0.64500000000000002</v>
      </c>
      <c r="M122" s="23">
        <v>0.6349999999999999</v>
      </c>
      <c r="N122" s="23">
        <v>0.86166666666666669</v>
      </c>
      <c r="O122" s="23">
        <v>0.745</v>
      </c>
      <c r="P122" s="23">
        <v>0.57889635155416663</v>
      </c>
      <c r="Q122" s="23">
        <v>0.58333333333333337</v>
      </c>
      <c r="R122" s="23">
        <v>0.65500000000000003</v>
      </c>
      <c r="S122" s="23">
        <v>0.68500000000000005</v>
      </c>
      <c r="T122" s="23">
        <v>0.68499999999999994</v>
      </c>
      <c r="U122" s="23">
        <v>0.66666666666666663</v>
      </c>
      <c r="V122" s="23">
        <v>0.68166666666666664</v>
      </c>
      <c r="W122" s="23">
        <v>0.65500000000000003</v>
      </c>
      <c r="X122" s="23">
        <v>0.64833333333333332</v>
      </c>
      <c r="Y122" s="23">
        <v>0.70500000000000007</v>
      </c>
      <c r="Z122" s="23">
        <v>0.67833333333333334</v>
      </c>
      <c r="AA122" s="155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269</v>
      </c>
      <c r="C123" s="29"/>
      <c r="D123" s="11">
        <v>0.69570535589940241</v>
      </c>
      <c r="E123" s="11">
        <v>0.63500000000000001</v>
      </c>
      <c r="F123" s="11">
        <v>0.63500000000000001</v>
      </c>
      <c r="G123" s="11" t="s">
        <v>755</v>
      </c>
      <c r="H123" s="11" t="s">
        <v>755</v>
      </c>
      <c r="I123" s="11">
        <v>0.69</v>
      </c>
      <c r="J123" s="11">
        <v>0.66</v>
      </c>
      <c r="K123" s="11">
        <v>0.54</v>
      </c>
      <c r="L123" s="11">
        <v>0.625</v>
      </c>
      <c r="M123" s="11">
        <v>0.63</v>
      </c>
      <c r="N123" s="11">
        <v>0.7</v>
      </c>
      <c r="O123" s="11">
        <v>0.59</v>
      </c>
      <c r="P123" s="11">
        <v>0.57990460600999993</v>
      </c>
      <c r="Q123" s="11">
        <v>0.55000000000000004</v>
      </c>
      <c r="R123" s="11">
        <v>0.64500000000000002</v>
      </c>
      <c r="S123" s="11">
        <v>0.69</v>
      </c>
      <c r="T123" s="11">
        <v>0.7</v>
      </c>
      <c r="U123" s="11">
        <v>0.7</v>
      </c>
      <c r="V123" s="11">
        <v>0.67999999999999994</v>
      </c>
      <c r="W123" s="11">
        <v>0.65500000000000003</v>
      </c>
      <c r="X123" s="11">
        <v>0.625</v>
      </c>
      <c r="Y123" s="11">
        <v>0.7</v>
      </c>
      <c r="Z123" s="11">
        <v>0.61499999999999999</v>
      </c>
      <c r="AA123" s="155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24">
        <v>3.5479242867812684E-2</v>
      </c>
      <c r="E124" s="24">
        <v>9.6626428406863085E-2</v>
      </c>
      <c r="F124" s="24">
        <v>6.5421708935184522E-2</v>
      </c>
      <c r="G124" s="24" t="s">
        <v>755</v>
      </c>
      <c r="H124" s="24" t="s">
        <v>755</v>
      </c>
      <c r="I124" s="24">
        <v>3.1885210782848304E-2</v>
      </c>
      <c r="J124" s="24">
        <v>4.3550736694878835E-2</v>
      </c>
      <c r="K124" s="24">
        <v>8.0353386155573081E-2</v>
      </c>
      <c r="L124" s="24">
        <v>0.10559356040971456</v>
      </c>
      <c r="M124" s="24">
        <v>5.1672042731055232E-2</v>
      </c>
      <c r="N124" s="24">
        <v>0.37295665521165688</v>
      </c>
      <c r="O124" s="24">
        <v>0.38562935572904716</v>
      </c>
      <c r="P124" s="24">
        <v>2.3410832538061241E-2</v>
      </c>
      <c r="Q124" s="24">
        <v>0.11690451944500162</v>
      </c>
      <c r="R124" s="24">
        <v>4.135214625627065E-2</v>
      </c>
      <c r="S124" s="24">
        <v>1.6431676725154942E-2</v>
      </c>
      <c r="T124" s="24">
        <v>7.2318738927058188E-2</v>
      </c>
      <c r="U124" s="24">
        <v>5.1639777949432218E-2</v>
      </c>
      <c r="V124" s="24">
        <v>4.4459719597256413E-2</v>
      </c>
      <c r="W124" s="24">
        <v>4.03732584763727E-2</v>
      </c>
      <c r="X124" s="24">
        <v>6.0138728508895713E-2</v>
      </c>
      <c r="Y124" s="24">
        <v>8.6890735984913273E-2</v>
      </c>
      <c r="Z124" s="24">
        <v>0.13347908700117289</v>
      </c>
      <c r="AA124" s="211"/>
      <c r="AB124" s="212"/>
      <c r="AC124" s="212"/>
      <c r="AD124" s="212"/>
      <c r="AE124" s="212"/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  <c r="BK124" s="212"/>
      <c r="BL124" s="212"/>
      <c r="BM124" s="56"/>
    </row>
    <row r="125" spans="1:65">
      <c r="A125" s="30"/>
      <c r="B125" s="3" t="s">
        <v>87</v>
      </c>
      <c r="C125" s="29"/>
      <c r="D125" s="13">
        <v>5.1863486196732603E-2</v>
      </c>
      <c r="E125" s="13">
        <v>0.14386068745438671</v>
      </c>
      <c r="F125" s="13">
        <v>0.10064878297720696</v>
      </c>
      <c r="G125" s="13" t="s">
        <v>755</v>
      </c>
      <c r="H125" s="13" t="s">
        <v>755</v>
      </c>
      <c r="I125" s="13">
        <v>4.6322340120360732E-2</v>
      </c>
      <c r="J125" s="13">
        <v>6.5819753191252661E-2</v>
      </c>
      <c r="K125" s="13">
        <v>0.14138425716523123</v>
      </c>
      <c r="L125" s="13">
        <v>0.16371094637165048</v>
      </c>
      <c r="M125" s="13">
        <v>8.1373295639457069E-2</v>
      </c>
      <c r="N125" s="13">
        <v>0.43283170817600408</v>
      </c>
      <c r="O125" s="13">
        <v>0.51762329628060022</v>
      </c>
      <c r="P125" s="13">
        <v>4.0440456180471741E-2</v>
      </c>
      <c r="Q125" s="13">
        <v>0.20040774762000277</v>
      </c>
      <c r="R125" s="13">
        <v>6.3133047719497168E-2</v>
      </c>
      <c r="S125" s="13">
        <v>2.3987849233802833E-2</v>
      </c>
      <c r="T125" s="13">
        <v>0.10557480135336962</v>
      </c>
      <c r="U125" s="13">
        <v>7.7459666924148338E-2</v>
      </c>
      <c r="V125" s="13">
        <v>6.5222082538762466E-2</v>
      </c>
      <c r="W125" s="13">
        <v>6.1638562559347632E-2</v>
      </c>
      <c r="X125" s="13">
        <v>9.2758964281073081E-2</v>
      </c>
      <c r="Y125" s="13">
        <v>0.12324927090058618</v>
      </c>
      <c r="Z125" s="13">
        <v>0.19677506683219589</v>
      </c>
      <c r="AA125" s="155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271</v>
      </c>
      <c r="C126" s="29"/>
      <c r="D126" s="13">
        <v>4.5328230818376003E-2</v>
      </c>
      <c r="E126" s="13">
        <v>2.6346103657180597E-2</v>
      </c>
      <c r="F126" s="13">
        <v>-6.7618351704704649E-3</v>
      </c>
      <c r="G126" s="13" t="s">
        <v>755</v>
      </c>
      <c r="H126" s="13" t="s">
        <v>755</v>
      </c>
      <c r="I126" s="13">
        <v>5.1813748909219637E-2</v>
      </c>
      <c r="J126" s="13">
        <v>1.1065516505956774E-2</v>
      </c>
      <c r="K126" s="13">
        <v>-0.13155329690546269</v>
      </c>
      <c r="L126" s="13">
        <v>-1.4402128746082266E-2</v>
      </c>
      <c r="M126" s="13">
        <v>-2.9682715897305978E-2</v>
      </c>
      <c r="N126" s="13">
        <v>0.31667725953042747</v>
      </c>
      <c r="O126" s="13">
        <v>0.13840374276615308</v>
      </c>
      <c r="P126" s="13">
        <v>-0.11541238485512217</v>
      </c>
      <c r="Q126" s="13">
        <v>-0.10863241617862729</v>
      </c>
      <c r="R126" s="13">
        <v>8.7845840514133577E-4</v>
      </c>
      <c r="S126" s="13">
        <v>4.6720219858811918E-2</v>
      </c>
      <c r="T126" s="13">
        <v>4.6720219858811696E-2</v>
      </c>
      <c r="U126" s="13">
        <v>1.8705810081568686E-2</v>
      </c>
      <c r="V126" s="13">
        <v>4.1626690808403977E-2</v>
      </c>
      <c r="W126" s="13">
        <v>8.7845840514133577E-4</v>
      </c>
      <c r="X126" s="13">
        <v>-9.3085996956744355E-3</v>
      </c>
      <c r="Y126" s="13">
        <v>7.7281394161258898E-2</v>
      </c>
      <c r="Z126" s="13">
        <v>3.6533161757996258E-2</v>
      </c>
      <c r="AA126" s="15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272</v>
      </c>
      <c r="C127" s="47"/>
      <c r="D127" s="45">
        <v>0.39</v>
      </c>
      <c r="E127" s="45">
        <v>0</v>
      </c>
      <c r="F127" s="45">
        <v>0.67</v>
      </c>
      <c r="G127" s="45">
        <v>19.350000000000001</v>
      </c>
      <c r="H127" s="45">
        <v>56.9</v>
      </c>
      <c r="I127" s="45">
        <v>0.52</v>
      </c>
      <c r="J127" s="45">
        <v>0.31</v>
      </c>
      <c r="K127" s="45">
        <v>3.22</v>
      </c>
      <c r="L127" s="45">
        <v>0.83</v>
      </c>
      <c r="M127" s="45">
        <v>1.1399999999999999</v>
      </c>
      <c r="N127" s="45">
        <v>5.91</v>
      </c>
      <c r="O127" s="45">
        <v>2.2799999999999998</v>
      </c>
      <c r="P127" s="45">
        <v>2.89</v>
      </c>
      <c r="Q127" s="45" t="s">
        <v>273</v>
      </c>
      <c r="R127" s="45">
        <v>0.52</v>
      </c>
      <c r="S127" s="45">
        <v>0.41</v>
      </c>
      <c r="T127" s="45">
        <v>0.41</v>
      </c>
      <c r="U127" s="45" t="s">
        <v>273</v>
      </c>
      <c r="V127" s="45">
        <v>0.31</v>
      </c>
      <c r="W127" s="45">
        <v>0.52</v>
      </c>
      <c r="X127" s="45">
        <v>0.73</v>
      </c>
      <c r="Y127" s="45">
        <v>1.04</v>
      </c>
      <c r="Z127" s="45">
        <v>0.21</v>
      </c>
      <c r="AA127" s="15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309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>
      <c r="BM129" s="55"/>
    </row>
    <row r="130" spans="1:65" ht="15">
      <c r="B130" s="8" t="s">
        <v>509</v>
      </c>
      <c r="BM130" s="28" t="s">
        <v>67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7" t="s">
        <v>228</v>
      </c>
      <c r="X131" s="17" t="s">
        <v>228</v>
      </c>
      <c r="Y131" s="17" t="s">
        <v>228</v>
      </c>
      <c r="Z131" s="17" t="s">
        <v>228</v>
      </c>
      <c r="AA131" s="17" t="s">
        <v>228</v>
      </c>
      <c r="AB131" s="17" t="s">
        <v>228</v>
      </c>
      <c r="AC131" s="17" t="s">
        <v>228</v>
      </c>
      <c r="AD131" s="15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229</v>
      </c>
      <c r="C132" s="9" t="s">
        <v>229</v>
      </c>
      <c r="D132" s="153" t="s">
        <v>232</v>
      </c>
      <c r="E132" s="154" t="s">
        <v>233</v>
      </c>
      <c r="F132" s="154" t="s">
        <v>234</v>
      </c>
      <c r="G132" s="154" t="s">
        <v>238</v>
      </c>
      <c r="H132" s="154" t="s">
        <v>239</v>
      </c>
      <c r="I132" s="154" t="s">
        <v>240</v>
      </c>
      <c r="J132" s="154" t="s">
        <v>241</v>
      </c>
      <c r="K132" s="154" t="s">
        <v>242</v>
      </c>
      <c r="L132" s="154" t="s">
        <v>243</v>
      </c>
      <c r="M132" s="154" t="s">
        <v>244</v>
      </c>
      <c r="N132" s="154" t="s">
        <v>245</v>
      </c>
      <c r="O132" s="154" t="s">
        <v>246</v>
      </c>
      <c r="P132" s="154" t="s">
        <v>247</v>
      </c>
      <c r="Q132" s="154" t="s">
        <v>248</v>
      </c>
      <c r="R132" s="154" t="s">
        <v>249</v>
      </c>
      <c r="S132" s="154" t="s">
        <v>250</v>
      </c>
      <c r="T132" s="154" t="s">
        <v>251</v>
      </c>
      <c r="U132" s="154" t="s">
        <v>252</v>
      </c>
      <c r="V132" s="154" t="s">
        <v>253</v>
      </c>
      <c r="W132" s="154" t="s">
        <v>254</v>
      </c>
      <c r="X132" s="154" t="s">
        <v>255</v>
      </c>
      <c r="Y132" s="154" t="s">
        <v>256</v>
      </c>
      <c r="Z132" s="154" t="s">
        <v>257</v>
      </c>
      <c r="AA132" s="154" t="s">
        <v>258</v>
      </c>
      <c r="AB132" s="154" t="s">
        <v>260</v>
      </c>
      <c r="AC132" s="154" t="s">
        <v>261</v>
      </c>
      <c r="AD132" s="15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114</v>
      </c>
      <c r="E133" s="11" t="s">
        <v>303</v>
      </c>
      <c r="F133" s="11" t="s">
        <v>114</v>
      </c>
      <c r="G133" s="11" t="s">
        <v>304</v>
      </c>
      <c r="H133" s="11" t="s">
        <v>114</v>
      </c>
      <c r="I133" s="11" t="s">
        <v>114</v>
      </c>
      <c r="J133" s="11" t="s">
        <v>304</v>
      </c>
      <c r="K133" s="11" t="s">
        <v>303</v>
      </c>
      <c r="L133" s="11" t="s">
        <v>304</v>
      </c>
      <c r="M133" s="11" t="s">
        <v>304</v>
      </c>
      <c r="N133" s="11" t="s">
        <v>304</v>
      </c>
      <c r="O133" s="11" t="s">
        <v>304</v>
      </c>
      <c r="P133" s="11" t="s">
        <v>304</v>
      </c>
      <c r="Q133" s="11" t="s">
        <v>114</v>
      </c>
      <c r="R133" s="11" t="s">
        <v>304</v>
      </c>
      <c r="S133" s="11" t="s">
        <v>304</v>
      </c>
      <c r="T133" s="11" t="s">
        <v>114</v>
      </c>
      <c r="U133" s="11" t="s">
        <v>304</v>
      </c>
      <c r="V133" s="11" t="s">
        <v>303</v>
      </c>
      <c r="W133" s="11" t="s">
        <v>304</v>
      </c>
      <c r="X133" s="11" t="s">
        <v>114</v>
      </c>
      <c r="Y133" s="11" t="s">
        <v>303</v>
      </c>
      <c r="Z133" s="11" t="s">
        <v>304</v>
      </c>
      <c r="AA133" s="11" t="s">
        <v>304</v>
      </c>
      <c r="AB133" s="11" t="s">
        <v>303</v>
      </c>
      <c r="AC133" s="11" t="s">
        <v>304</v>
      </c>
      <c r="AD133" s="15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155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2.4123999999999999</v>
      </c>
      <c r="E135" s="22">
        <v>2.5697132919245136</v>
      </c>
      <c r="F135" s="22">
        <v>2.5524</v>
      </c>
      <c r="G135" s="22">
        <v>2.5099999999999998</v>
      </c>
      <c r="H135" s="149">
        <v>5.1593999999999998</v>
      </c>
      <c r="I135" s="22">
        <v>2.4700000000000002</v>
      </c>
      <c r="J135" s="22">
        <v>2.6057000000000001</v>
      </c>
      <c r="K135" s="22">
        <v>2.6</v>
      </c>
      <c r="L135" s="22">
        <v>2.58</v>
      </c>
      <c r="M135" s="22">
        <v>2.64</v>
      </c>
      <c r="N135" s="22">
        <v>2.48</v>
      </c>
      <c r="O135" s="22">
        <v>2.4500000000000002</v>
      </c>
      <c r="P135" s="22">
        <v>2.62</v>
      </c>
      <c r="Q135" s="22">
        <v>2.5693845345827095</v>
      </c>
      <c r="R135" s="22">
        <v>2.4300000000000002</v>
      </c>
      <c r="S135" s="22">
        <v>2.36</v>
      </c>
      <c r="T135" s="22">
        <v>2.59</v>
      </c>
      <c r="U135" s="22">
        <v>2.39</v>
      </c>
      <c r="V135" s="22">
        <v>2.5</v>
      </c>
      <c r="W135" s="22">
        <v>2.4929999999999999</v>
      </c>
      <c r="X135" s="22">
        <v>2.5406</v>
      </c>
      <c r="Y135" s="22">
        <v>2.5586000000000002</v>
      </c>
      <c r="Z135" s="22">
        <v>2.7130000000000001</v>
      </c>
      <c r="AA135" s="22">
        <v>2.38</v>
      </c>
      <c r="AB135" s="22">
        <v>2.46</v>
      </c>
      <c r="AC135" s="22">
        <v>2.5099999999999998</v>
      </c>
      <c r="AD135" s="155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2.4344999999999999</v>
      </c>
      <c r="E136" s="11">
        <v>2.5980921318284911</v>
      </c>
      <c r="F136" s="11">
        <v>2.5861999999999998</v>
      </c>
      <c r="G136" s="11">
        <v>2.5299999999999998</v>
      </c>
      <c r="H136" s="150">
        <v>5.3314000000000004</v>
      </c>
      <c r="I136" s="11">
        <v>2.4700000000000002</v>
      </c>
      <c r="J136" s="11">
        <v>2.6326999999999998</v>
      </c>
      <c r="K136" s="11">
        <v>2.56</v>
      </c>
      <c r="L136" s="11">
        <v>2.4900000000000002</v>
      </c>
      <c r="M136" s="11">
        <v>2.68</v>
      </c>
      <c r="N136" s="11">
        <v>2.4500000000000002</v>
      </c>
      <c r="O136" s="11">
        <v>2.48</v>
      </c>
      <c r="P136" s="11">
        <v>2.62</v>
      </c>
      <c r="Q136" s="11">
        <v>2.5874187060675458</v>
      </c>
      <c r="R136" s="11">
        <v>2.44</v>
      </c>
      <c r="S136" s="11">
        <v>2.3199999999999998</v>
      </c>
      <c r="T136" s="11">
        <v>2.65</v>
      </c>
      <c r="U136" s="11">
        <v>2.41</v>
      </c>
      <c r="V136" s="11">
        <v>2.46</v>
      </c>
      <c r="W136" s="11">
        <v>2.4470000000000001</v>
      </c>
      <c r="X136" s="11">
        <v>2.5988000000000002</v>
      </c>
      <c r="Y136" s="11">
        <v>2.5267999999999997</v>
      </c>
      <c r="Z136" s="11">
        <v>2.7429999999999999</v>
      </c>
      <c r="AA136" s="11">
        <v>2.4369999999999998</v>
      </c>
      <c r="AB136" s="11">
        <v>2.58</v>
      </c>
      <c r="AC136" s="11">
        <v>2.4900000000000002</v>
      </c>
      <c r="AD136" s="155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2.4297</v>
      </c>
      <c r="E137" s="11">
        <v>2.5383886715600932</v>
      </c>
      <c r="F137" s="11">
        <v>2.5874000000000001</v>
      </c>
      <c r="G137" s="151">
        <v>2.37</v>
      </c>
      <c r="H137" s="150">
        <v>5.1696</v>
      </c>
      <c r="I137" s="11">
        <v>2.48</v>
      </c>
      <c r="J137" s="11">
        <v>2.6074000000000002</v>
      </c>
      <c r="K137" s="11">
        <v>2.5499999999999998</v>
      </c>
      <c r="L137" s="11">
        <v>2.4700000000000002</v>
      </c>
      <c r="M137" s="11">
        <v>2.66</v>
      </c>
      <c r="N137" s="11">
        <v>2.42</v>
      </c>
      <c r="O137" s="11">
        <v>2.4700000000000002</v>
      </c>
      <c r="P137" s="11">
        <v>2.62</v>
      </c>
      <c r="Q137" s="11">
        <v>2.5527424091377817</v>
      </c>
      <c r="R137" s="11">
        <v>2.42</v>
      </c>
      <c r="S137" s="11">
        <v>2.37</v>
      </c>
      <c r="T137" s="11">
        <v>2.6599999999999997</v>
      </c>
      <c r="U137" s="11">
        <v>2.34</v>
      </c>
      <c r="V137" s="11">
        <v>2.42</v>
      </c>
      <c r="W137" s="11">
        <v>2.4460000000000002</v>
      </c>
      <c r="X137" s="11">
        <v>2.5464000000000002</v>
      </c>
      <c r="Y137" s="11">
        <v>2.5565000000000002</v>
      </c>
      <c r="Z137" s="11"/>
      <c r="AA137" s="11">
        <v>2.3580000000000001</v>
      </c>
      <c r="AB137" s="11">
        <v>2.54</v>
      </c>
      <c r="AC137" s="11">
        <v>2.48</v>
      </c>
      <c r="AD137" s="155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2.4421000000000004</v>
      </c>
      <c r="E138" s="11">
        <v>2.5713738983502541</v>
      </c>
      <c r="F138" s="11">
        <v>2.5603000000000002</v>
      </c>
      <c r="G138" s="11">
        <v>2.4300000000000002</v>
      </c>
      <c r="H138" s="150">
        <v>5.1959</v>
      </c>
      <c r="I138" s="11">
        <v>2.48</v>
      </c>
      <c r="J138" s="11">
        <v>2.6583000000000001</v>
      </c>
      <c r="K138" s="11">
        <v>2.5</v>
      </c>
      <c r="L138" s="11">
        <v>2.4700000000000002</v>
      </c>
      <c r="M138" s="11">
        <v>2.68</v>
      </c>
      <c r="N138" s="11">
        <v>2.4700000000000002</v>
      </c>
      <c r="O138" s="11">
        <v>2.5499999999999998</v>
      </c>
      <c r="P138" s="11">
        <v>2.72</v>
      </c>
      <c r="Q138" s="11">
        <v>2.5679634206222479</v>
      </c>
      <c r="R138" s="11">
        <v>2.41</v>
      </c>
      <c r="S138" s="11">
        <v>2.36</v>
      </c>
      <c r="T138" s="11">
        <v>2.5700000000000003</v>
      </c>
      <c r="U138" s="11">
        <v>2.35</v>
      </c>
      <c r="V138" s="11">
        <v>2.46</v>
      </c>
      <c r="W138" s="11">
        <v>2.4489999999999998</v>
      </c>
      <c r="X138" s="11">
        <v>2.5394000000000001</v>
      </c>
      <c r="Y138" s="11">
        <v>2.4534000000000002</v>
      </c>
      <c r="Z138" s="11">
        <v>2.6339999999999999</v>
      </c>
      <c r="AA138" s="11">
        <v>2.3940000000000001</v>
      </c>
      <c r="AB138" s="11">
        <v>2.5299999999999998</v>
      </c>
      <c r="AC138" s="11">
        <v>2.52</v>
      </c>
      <c r="AD138" s="155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2.5126171540123812</v>
      </c>
    </row>
    <row r="139" spans="1:65">
      <c r="A139" s="30"/>
      <c r="B139" s="19">
        <v>1</v>
      </c>
      <c r="C139" s="9">
        <v>5</v>
      </c>
      <c r="D139" s="11">
        <v>2.4344999999999999</v>
      </c>
      <c r="E139" s="11">
        <v>2.4865765952656651</v>
      </c>
      <c r="F139" s="11">
        <v>2.6177999999999999</v>
      </c>
      <c r="G139" s="11">
        <v>2.5099999999999998</v>
      </c>
      <c r="H139" s="150">
        <v>5.1746999999999996</v>
      </c>
      <c r="I139" s="11">
        <v>2.48</v>
      </c>
      <c r="J139" s="11">
        <v>2.6802000000000001</v>
      </c>
      <c r="K139" s="11">
        <v>2.4700000000000002</v>
      </c>
      <c r="L139" s="11">
        <v>2.5299999999999998</v>
      </c>
      <c r="M139" s="11">
        <v>2.72</v>
      </c>
      <c r="N139" s="11">
        <v>2.4900000000000002</v>
      </c>
      <c r="O139" s="11">
        <v>2.56</v>
      </c>
      <c r="P139" s="11">
        <v>2.67</v>
      </c>
      <c r="Q139" s="11">
        <v>2.5476475835552002</v>
      </c>
      <c r="R139" s="11">
        <v>2.4500000000000002</v>
      </c>
      <c r="S139" s="11">
        <v>2.33</v>
      </c>
      <c r="T139" s="11">
        <v>2.5299999999999998</v>
      </c>
      <c r="U139" s="11">
        <v>2.4300000000000002</v>
      </c>
      <c r="V139" s="11">
        <v>2.4900000000000002</v>
      </c>
      <c r="W139" s="11">
        <v>2.4660000000000002</v>
      </c>
      <c r="X139" s="151">
        <v>2.4289000000000001</v>
      </c>
      <c r="Y139" s="11">
        <v>2.5142000000000002</v>
      </c>
      <c r="Z139" s="11">
        <v>2.266</v>
      </c>
      <c r="AA139" s="11">
        <v>2.3940000000000001</v>
      </c>
      <c r="AB139" s="11">
        <v>2.66</v>
      </c>
      <c r="AC139" s="11">
        <v>2.42</v>
      </c>
      <c r="AD139" s="155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1">
        <v>2.4154</v>
      </c>
      <c r="E140" s="11">
        <v>2.5194422743014555</v>
      </c>
      <c r="F140" s="11">
        <v>2.6069999999999998</v>
      </c>
      <c r="G140" s="11">
        <v>2.5099999999999998</v>
      </c>
      <c r="H140" s="150">
        <v>5.2956000000000003</v>
      </c>
      <c r="I140" s="11">
        <v>2.4700000000000002</v>
      </c>
      <c r="J140" s="11">
        <v>2.6224000000000003</v>
      </c>
      <c r="K140" s="11">
        <v>2.56</v>
      </c>
      <c r="L140" s="11">
        <v>2.52</v>
      </c>
      <c r="M140" s="11">
        <v>2.59</v>
      </c>
      <c r="N140" s="11">
        <v>2.4700000000000002</v>
      </c>
      <c r="O140" s="11">
        <v>2.56</v>
      </c>
      <c r="P140" s="11">
        <v>2.68</v>
      </c>
      <c r="Q140" s="11">
        <v>2.5328979551585822</v>
      </c>
      <c r="R140" s="11">
        <v>2.4300000000000002</v>
      </c>
      <c r="S140" s="11">
        <v>2.33</v>
      </c>
      <c r="T140" s="11">
        <v>2.6100000000000003</v>
      </c>
      <c r="U140" s="11">
        <v>2.33</v>
      </c>
      <c r="V140" s="11">
        <v>2.5499999999999998</v>
      </c>
      <c r="W140" s="11">
        <v>2.4670000000000001</v>
      </c>
      <c r="X140" s="11">
        <v>2.5662000000000003</v>
      </c>
      <c r="Y140" s="11">
        <v>2.5284</v>
      </c>
      <c r="Z140" s="11">
        <v>2.3069999999999999</v>
      </c>
      <c r="AA140" s="11">
        <v>2.4009999999999998</v>
      </c>
      <c r="AB140" s="11">
        <v>2.59</v>
      </c>
      <c r="AC140" s="11">
        <v>2.4900000000000002</v>
      </c>
      <c r="AD140" s="155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268</v>
      </c>
      <c r="C141" s="12"/>
      <c r="D141" s="23">
        <v>2.4281000000000001</v>
      </c>
      <c r="E141" s="23">
        <v>2.5472644772050788</v>
      </c>
      <c r="F141" s="23">
        <v>2.5851833333333332</v>
      </c>
      <c r="G141" s="23">
        <v>2.4766666666666666</v>
      </c>
      <c r="H141" s="23">
        <v>5.2210999999999999</v>
      </c>
      <c r="I141" s="23">
        <v>2.4750000000000001</v>
      </c>
      <c r="J141" s="23">
        <v>2.6344500000000002</v>
      </c>
      <c r="K141" s="23">
        <v>2.5400000000000005</v>
      </c>
      <c r="L141" s="23">
        <v>2.5100000000000002</v>
      </c>
      <c r="M141" s="23">
        <v>2.6616666666666666</v>
      </c>
      <c r="N141" s="23">
        <v>2.4633333333333334</v>
      </c>
      <c r="O141" s="23">
        <v>2.5116666666666667</v>
      </c>
      <c r="P141" s="23">
        <v>2.6549999999999998</v>
      </c>
      <c r="Q141" s="23">
        <v>2.5596757681873448</v>
      </c>
      <c r="R141" s="23">
        <v>2.4299999999999997</v>
      </c>
      <c r="S141" s="23">
        <v>2.3450000000000002</v>
      </c>
      <c r="T141" s="23">
        <v>2.6016666666666666</v>
      </c>
      <c r="U141" s="23">
        <v>2.375</v>
      </c>
      <c r="V141" s="23">
        <v>2.48</v>
      </c>
      <c r="W141" s="23">
        <v>2.4613333333333332</v>
      </c>
      <c r="X141" s="23">
        <v>2.536716666666667</v>
      </c>
      <c r="Y141" s="23">
        <v>2.5229833333333334</v>
      </c>
      <c r="Z141" s="23">
        <v>2.5326</v>
      </c>
      <c r="AA141" s="23">
        <v>2.3940000000000001</v>
      </c>
      <c r="AB141" s="23">
        <v>2.56</v>
      </c>
      <c r="AC141" s="23">
        <v>2.4849999999999999</v>
      </c>
      <c r="AD141" s="155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269</v>
      </c>
      <c r="C142" s="29"/>
      <c r="D142" s="11">
        <v>2.4321000000000002</v>
      </c>
      <c r="E142" s="11">
        <v>2.5540509817423036</v>
      </c>
      <c r="F142" s="11">
        <v>2.5868000000000002</v>
      </c>
      <c r="G142" s="11">
        <v>2.5099999999999998</v>
      </c>
      <c r="H142" s="11">
        <v>5.1852999999999998</v>
      </c>
      <c r="I142" s="11">
        <v>2.4750000000000001</v>
      </c>
      <c r="J142" s="11">
        <v>2.6275500000000003</v>
      </c>
      <c r="K142" s="11">
        <v>2.5549999999999997</v>
      </c>
      <c r="L142" s="11">
        <v>2.5049999999999999</v>
      </c>
      <c r="M142" s="11">
        <v>2.67</v>
      </c>
      <c r="N142" s="11">
        <v>2.4700000000000002</v>
      </c>
      <c r="O142" s="11">
        <v>2.5149999999999997</v>
      </c>
      <c r="P142" s="11">
        <v>2.645</v>
      </c>
      <c r="Q142" s="11">
        <v>2.5603529148800148</v>
      </c>
      <c r="R142" s="11">
        <v>2.4300000000000002</v>
      </c>
      <c r="S142" s="11">
        <v>2.3449999999999998</v>
      </c>
      <c r="T142" s="11">
        <v>2.6</v>
      </c>
      <c r="U142" s="11">
        <v>2.37</v>
      </c>
      <c r="V142" s="11">
        <v>2.4750000000000001</v>
      </c>
      <c r="W142" s="11">
        <v>2.4575</v>
      </c>
      <c r="X142" s="11">
        <v>2.5434999999999999</v>
      </c>
      <c r="Y142" s="11">
        <v>2.5275999999999996</v>
      </c>
      <c r="Z142" s="11">
        <v>2.6339999999999999</v>
      </c>
      <c r="AA142" s="11">
        <v>2.3940000000000001</v>
      </c>
      <c r="AB142" s="11">
        <v>2.56</v>
      </c>
      <c r="AC142" s="11">
        <v>2.4900000000000002</v>
      </c>
      <c r="AD142" s="155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270</v>
      </c>
      <c r="C143" s="29"/>
      <c r="D143" s="24">
        <v>1.1732518911129116E-2</v>
      </c>
      <c r="E143" s="24">
        <v>4.0508117357709872E-2</v>
      </c>
      <c r="F143" s="24">
        <v>2.5454619750973712E-2</v>
      </c>
      <c r="G143" s="24">
        <v>6.2822501276745157E-2</v>
      </c>
      <c r="H143" s="24">
        <v>7.3434978041802657E-2</v>
      </c>
      <c r="I143" s="24">
        <v>5.4772255750515442E-3</v>
      </c>
      <c r="J143" s="24">
        <v>2.9558129169485661E-2</v>
      </c>
      <c r="K143" s="24">
        <v>4.6904157598234263E-2</v>
      </c>
      <c r="L143" s="24">
        <v>4.2426406871192764E-2</v>
      </c>
      <c r="M143" s="24">
        <v>4.4007575105505146E-2</v>
      </c>
      <c r="N143" s="24">
        <v>2.503331114069152E-2</v>
      </c>
      <c r="O143" s="24">
        <v>5.036533199202263E-2</v>
      </c>
      <c r="P143" s="24">
        <v>4.1833001326703798E-2</v>
      </c>
      <c r="Q143" s="24">
        <v>1.9195915679564215E-2</v>
      </c>
      <c r="R143" s="24">
        <v>1.4142135623730963E-2</v>
      </c>
      <c r="S143" s="24">
        <v>2.0736441353327729E-2</v>
      </c>
      <c r="T143" s="24">
        <v>4.9159604012508698E-2</v>
      </c>
      <c r="U143" s="24">
        <v>4.0865633483405175E-2</v>
      </c>
      <c r="V143" s="24">
        <v>4.427188724235729E-2</v>
      </c>
      <c r="W143" s="24">
        <v>1.8162231874598041E-2</v>
      </c>
      <c r="X143" s="24">
        <v>5.7383078225785991E-2</v>
      </c>
      <c r="Y143" s="24">
        <v>3.8353118082714792E-2</v>
      </c>
      <c r="Z143" s="24">
        <v>0.22861824074207202</v>
      </c>
      <c r="AA143" s="24">
        <v>2.6038433132582993E-2</v>
      </c>
      <c r="AB143" s="24">
        <v>6.7230945255886507E-2</v>
      </c>
      <c r="AC143" s="24">
        <v>3.5071355833500371E-2</v>
      </c>
      <c r="AD143" s="211"/>
      <c r="AE143" s="212"/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  <c r="BK143" s="212"/>
      <c r="BL143" s="212"/>
      <c r="BM143" s="56"/>
    </row>
    <row r="144" spans="1:65">
      <c r="A144" s="30"/>
      <c r="B144" s="3" t="s">
        <v>87</v>
      </c>
      <c r="C144" s="29"/>
      <c r="D144" s="13">
        <v>4.8319751703509387E-3</v>
      </c>
      <c r="E144" s="13">
        <v>1.5902595792548553E-2</v>
      </c>
      <c r="F144" s="13">
        <v>9.8463499368737408E-3</v>
      </c>
      <c r="G144" s="13">
        <v>2.5365747487245689E-2</v>
      </c>
      <c r="H144" s="13">
        <v>1.4065039559058945E-2</v>
      </c>
      <c r="I144" s="13">
        <v>2.2130204343642603E-3</v>
      </c>
      <c r="J144" s="13">
        <v>1.1219848229985636E-2</v>
      </c>
      <c r="K144" s="13">
        <v>1.8466203778832384E-2</v>
      </c>
      <c r="L144" s="13">
        <v>1.6902950944698309E-2</v>
      </c>
      <c r="M144" s="13">
        <v>1.6533841617597425E-2</v>
      </c>
      <c r="N144" s="13">
        <v>1.0162372587560833E-2</v>
      </c>
      <c r="O144" s="13">
        <v>2.0052554210493415E-2</v>
      </c>
      <c r="P144" s="13">
        <v>1.575630935092422E-2</v>
      </c>
      <c r="Q144" s="13">
        <v>7.4993543784484702E-3</v>
      </c>
      <c r="R144" s="13">
        <v>5.8198088986547176E-3</v>
      </c>
      <c r="S144" s="13">
        <v>8.8428321336152353E-3</v>
      </c>
      <c r="T144" s="13">
        <v>1.8895427551252543E-2</v>
      </c>
      <c r="U144" s="13">
        <v>1.7206582519328495E-2</v>
      </c>
      <c r="V144" s="13">
        <v>1.7851567436434391E-2</v>
      </c>
      <c r="W144" s="13">
        <v>7.3790216175235812E-3</v>
      </c>
      <c r="X144" s="13">
        <v>2.2621004142803748E-2</v>
      </c>
      <c r="Y144" s="13">
        <v>1.5201494824003908E-2</v>
      </c>
      <c r="Z144" s="13">
        <v>9.0270173237807796E-2</v>
      </c>
      <c r="AA144" s="13">
        <v>1.0876538484788216E-2</v>
      </c>
      <c r="AB144" s="13">
        <v>2.6262087990580666E-2</v>
      </c>
      <c r="AC144" s="13">
        <v>1.4113221663380433E-2</v>
      </c>
      <c r="AD144" s="15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271</v>
      </c>
      <c r="C145" s="29"/>
      <c r="D145" s="13">
        <v>-3.3637099817382166E-2</v>
      </c>
      <c r="E145" s="13">
        <v>1.3789336404620878E-2</v>
      </c>
      <c r="F145" s="13">
        <v>2.8880714757945292E-2</v>
      </c>
      <c r="G145" s="13">
        <v>-1.4307984520564698E-2</v>
      </c>
      <c r="H145" s="13">
        <v>1.0779528594965058</v>
      </c>
      <c r="I145" s="13">
        <v>-1.4971303508101275E-2</v>
      </c>
      <c r="J145" s="13">
        <v>4.8488424029528243E-2</v>
      </c>
      <c r="K145" s="13">
        <v>1.0898137005827424E-2</v>
      </c>
      <c r="L145" s="13">
        <v>-1.0416047698319497E-3</v>
      </c>
      <c r="M145" s="13">
        <v>5.9320423096001385E-2</v>
      </c>
      <c r="N145" s="13">
        <v>-1.9614536420857753E-2</v>
      </c>
      <c r="O145" s="13">
        <v>-3.7828578229537335E-4</v>
      </c>
      <c r="P145" s="13">
        <v>5.6667147145854857E-2</v>
      </c>
      <c r="Q145" s="13">
        <v>1.8728923385648244E-2</v>
      </c>
      <c r="R145" s="13">
        <v>-3.2880916171590502E-2</v>
      </c>
      <c r="S145" s="13">
        <v>-6.6710184535958561E-2</v>
      </c>
      <c r="T145" s="13">
        <v>3.5440939544682637E-2</v>
      </c>
      <c r="U145" s="13">
        <v>-5.4770442760299298E-2</v>
      </c>
      <c r="V145" s="13">
        <v>-1.2981346545491435E-2</v>
      </c>
      <c r="W145" s="13">
        <v>-2.0410519205901756E-2</v>
      </c>
      <c r="X145" s="13">
        <v>9.5913986003801632E-3</v>
      </c>
      <c r="Y145" s="13">
        <v>4.1256501430781967E-3</v>
      </c>
      <c r="Z145" s="13">
        <v>7.9530007011645587E-3</v>
      </c>
      <c r="AA145" s="13">
        <v>-4.7208606302381662E-2</v>
      </c>
      <c r="AB145" s="13">
        <v>1.8857964856267007E-2</v>
      </c>
      <c r="AC145" s="13">
        <v>-1.0991389582881594E-2</v>
      </c>
      <c r="AD145" s="15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272</v>
      </c>
      <c r="C146" s="47"/>
      <c r="D146" s="45">
        <v>1.24</v>
      </c>
      <c r="E146" s="45">
        <v>0.42</v>
      </c>
      <c r="F146" s="45">
        <v>0.95</v>
      </c>
      <c r="G146" s="45">
        <v>0.56999999999999995</v>
      </c>
      <c r="H146" s="45">
        <v>37.72</v>
      </c>
      <c r="I146" s="45">
        <v>0.59</v>
      </c>
      <c r="J146" s="45">
        <v>1.63</v>
      </c>
      <c r="K146" s="45">
        <v>0.32</v>
      </c>
      <c r="L146" s="45">
        <v>0.1</v>
      </c>
      <c r="M146" s="45">
        <v>2.0099999999999998</v>
      </c>
      <c r="N146" s="45">
        <v>0.75</v>
      </c>
      <c r="O146" s="45">
        <v>0.08</v>
      </c>
      <c r="P146" s="45">
        <v>1.92</v>
      </c>
      <c r="Q146" s="45">
        <v>0.59</v>
      </c>
      <c r="R146" s="45">
        <v>1.22</v>
      </c>
      <c r="S146" s="45">
        <v>2.4</v>
      </c>
      <c r="T146" s="45">
        <v>1.18</v>
      </c>
      <c r="U146" s="45">
        <v>1.99</v>
      </c>
      <c r="V146" s="45">
        <v>0.52</v>
      </c>
      <c r="W146" s="45">
        <v>0.78</v>
      </c>
      <c r="X146" s="45">
        <v>0.27</v>
      </c>
      <c r="Y146" s="45">
        <v>0.08</v>
      </c>
      <c r="Z146" s="45">
        <v>0.21</v>
      </c>
      <c r="AA146" s="45">
        <v>1.72</v>
      </c>
      <c r="AB146" s="45">
        <v>0.6</v>
      </c>
      <c r="AC146" s="45">
        <v>0.45</v>
      </c>
      <c r="AD146" s="155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BM147" s="55"/>
    </row>
    <row r="148" spans="1:65" ht="15">
      <c r="B148" s="8" t="s">
        <v>510</v>
      </c>
      <c r="BM148" s="28" t="s">
        <v>67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55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229</v>
      </c>
      <c r="C150" s="9" t="s">
        <v>229</v>
      </c>
      <c r="D150" s="153" t="s">
        <v>233</v>
      </c>
      <c r="E150" s="154" t="s">
        <v>234</v>
      </c>
      <c r="F150" s="154" t="s">
        <v>238</v>
      </c>
      <c r="G150" s="154" t="s">
        <v>239</v>
      </c>
      <c r="H150" s="154" t="s">
        <v>240</v>
      </c>
      <c r="I150" s="154" t="s">
        <v>241</v>
      </c>
      <c r="J150" s="154" t="s">
        <v>242</v>
      </c>
      <c r="K150" s="154" t="s">
        <v>243</v>
      </c>
      <c r="L150" s="154" t="s">
        <v>244</v>
      </c>
      <c r="M150" s="154" t="s">
        <v>245</v>
      </c>
      <c r="N150" s="154" t="s">
        <v>246</v>
      </c>
      <c r="O150" s="154" t="s">
        <v>247</v>
      </c>
      <c r="P150" s="154" t="s">
        <v>248</v>
      </c>
      <c r="Q150" s="154" t="s">
        <v>249</v>
      </c>
      <c r="R150" s="154" t="s">
        <v>250</v>
      </c>
      <c r="S150" s="154" t="s">
        <v>251</v>
      </c>
      <c r="T150" s="154" t="s">
        <v>252</v>
      </c>
      <c r="U150" s="154" t="s">
        <v>253</v>
      </c>
      <c r="V150" s="154" t="s">
        <v>254</v>
      </c>
      <c r="W150" s="154" t="s">
        <v>255</v>
      </c>
      <c r="X150" s="154" t="s">
        <v>256</v>
      </c>
      <c r="Y150" s="154" t="s">
        <v>258</v>
      </c>
      <c r="Z150" s="154" t="s">
        <v>260</v>
      </c>
      <c r="AA150" s="154" t="s">
        <v>261</v>
      </c>
      <c r="AB150" s="155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303</v>
      </c>
      <c r="E151" s="11" t="s">
        <v>303</v>
      </c>
      <c r="F151" s="11" t="s">
        <v>304</v>
      </c>
      <c r="G151" s="11" t="s">
        <v>114</v>
      </c>
      <c r="H151" s="11" t="s">
        <v>114</v>
      </c>
      <c r="I151" s="11" t="s">
        <v>304</v>
      </c>
      <c r="J151" s="11" t="s">
        <v>303</v>
      </c>
      <c r="K151" s="11" t="s">
        <v>304</v>
      </c>
      <c r="L151" s="11" t="s">
        <v>304</v>
      </c>
      <c r="M151" s="11" t="s">
        <v>304</v>
      </c>
      <c r="N151" s="11" t="s">
        <v>304</v>
      </c>
      <c r="O151" s="11" t="s">
        <v>304</v>
      </c>
      <c r="P151" s="11" t="s">
        <v>114</v>
      </c>
      <c r="Q151" s="11" t="s">
        <v>304</v>
      </c>
      <c r="R151" s="11" t="s">
        <v>304</v>
      </c>
      <c r="S151" s="11" t="s">
        <v>303</v>
      </c>
      <c r="T151" s="11" t="s">
        <v>304</v>
      </c>
      <c r="U151" s="11" t="s">
        <v>303</v>
      </c>
      <c r="V151" s="11" t="s">
        <v>303</v>
      </c>
      <c r="W151" s="11" t="s">
        <v>303</v>
      </c>
      <c r="X151" s="11" t="s">
        <v>303</v>
      </c>
      <c r="Y151" s="11" t="s">
        <v>304</v>
      </c>
      <c r="Z151" s="11" t="s">
        <v>303</v>
      </c>
      <c r="AA151" s="11" t="s">
        <v>304</v>
      </c>
      <c r="AB151" s="155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155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149" t="s">
        <v>97</v>
      </c>
      <c r="E153" s="22">
        <v>0.18</v>
      </c>
      <c r="F153" s="149" t="s">
        <v>305</v>
      </c>
      <c r="G153" s="149">
        <v>1.8787</v>
      </c>
      <c r="H153" s="149">
        <v>4.5</v>
      </c>
      <c r="I153" s="22">
        <v>0.2</v>
      </c>
      <c r="J153" s="149">
        <v>0.24</v>
      </c>
      <c r="K153" s="22">
        <v>0.14000000000000001</v>
      </c>
      <c r="L153" s="22">
        <v>0.16</v>
      </c>
      <c r="M153" s="22">
        <v>0.14000000000000001</v>
      </c>
      <c r="N153" s="22">
        <v>0.17</v>
      </c>
      <c r="O153" s="22">
        <v>0.16</v>
      </c>
      <c r="P153" s="22">
        <v>0.14570514143598151</v>
      </c>
      <c r="Q153" s="149">
        <v>0.1</v>
      </c>
      <c r="R153" s="22">
        <v>0.14000000000000001</v>
      </c>
      <c r="S153" s="149">
        <v>0.06</v>
      </c>
      <c r="T153" s="22">
        <v>0.17</v>
      </c>
      <c r="U153" s="149">
        <v>0.1</v>
      </c>
      <c r="V153" s="22">
        <v>0.17</v>
      </c>
      <c r="W153" s="22">
        <v>0.18</v>
      </c>
      <c r="X153" s="22">
        <v>0.15</v>
      </c>
      <c r="Y153" s="149" t="s">
        <v>102</v>
      </c>
      <c r="Z153" s="22">
        <v>0.17</v>
      </c>
      <c r="AA153" s="22">
        <v>0.16</v>
      </c>
      <c r="AB153" s="155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50" t="s">
        <v>97</v>
      </c>
      <c r="E154" s="11">
        <v>0.17</v>
      </c>
      <c r="F154" s="150" t="s">
        <v>305</v>
      </c>
      <c r="G154" s="150">
        <v>1.6501999999999999</v>
      </c>
      <c r="H154" s="150">
        <v>4.5999999999999996</v>
      </c>
      <c r="I154" s="11">
        <v>0.19</v>
      </c>
      <c r="J154" s="150">
        <v>0.24</v>
      </c>
      <c r="K154" s="11">
        <v>0.15</v>
      </c>
      <c r="L154" s="11">
        <v>0.18</v>
      </c>
      <c r="M154" s="11">
        <v>0.16</v>
      </c>
      <c r="N154" s="11">
        <v>0.12</v>
      </c>
      <c r="O154" s="11">
        <v>0.15</v>
      </c>
      <c r="P154" s="11">
        <v>0.17817721600000003</v>
      </c>
      <c r="Q154" s="150">
        <v>0.1</v>
      </c>
      <c r="R154" s="11">
        <v>0.14000000000000001</v>
      </c>
      <c r="S154" s="150">
        <v>0.06</v>
      </c>
      <c r="T154" s="11">
        <v>0.19</v>
      </c>
      <c r="U154" s="150">
        <v>0.2</v>
      </c>
      <c r="V154" s="11">
        <v>0.17</v>
      </c>
      <c r="W154" s="11">
        <v>0.19</v>
      </c>
      <c r="X154" s="11">
        <v>0.14000000000000001</v>
      </c>
      <c r="Y154" s="150" t="s">
        <v>102</v>
      </c>
      <c r="Z154" s="11">
        <v>0.19</v>
      </c>
      <c r="AA154" s="11">
        <v>0.15</v>
      </c>
      <c r="AB154" s="155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26</v>
      </c>
    </row>
    <row r="155" spans="1:65">
      <c r="A155" s="30"/>
      <c r="B155" s="19">
        <v>1</v>
      </c>
      <c r="C155" s="9">
        <v>3</v>
      </c>
      <c r="D155" s="150" t="s">
        <v>97</v>
      </c>
      <c r="E155" s="11">
        <v>0.16</v>
      </c>
      <c r="F155" s="150" t="s">
        <v>305</v>
      </c>
      <c r="G155" s="150">
        <v>2.0083000000000002</v>
      </c>
      <c r="H155" s="150">
        <v>4.3</v>
      </c>
      <c r="I155" s="11">
        <v>0.18</v>
      </c>
      <c r="J155" s="150">
        <v>0.27</v>
      </c>
      <c r="K155" s="11">
        <v>0.13</v>
      </c>
      <c r="L155" s="11">
        <v>0.15</v>
      </c>
      <c r="M155" s="11">
        <v>0.16</v>
      </c>
      <c r="N155" s="11">
        <v>0.16</v>
      </c>
      <c r="O155" s="11">
        <v>0.15</v>
      </c>
      <c r="P155" s="11">
        <v>0.18582128544000001</v>
      </c>
      <c r="Q155" s="150">
        <v>0.1</v>
      </c>
      <c r="R155" s="11">
        <v>0.14000000000000001</v>
      </c>
      <c r="S155" s="150">
        <v>0.06</v>
      </c>
      <c r="T155" s="11">
        <v>0.19</v>
      </c>
      <c r="U155" s="150">
        <v>0.1</v>
      </c>
      <c r="V155" s="11">
        <v>0.16</v>
      </c>
      <c r="W155" s="11">
        <v>0.12</v>
      </c>
      <c r="X155" s="11">
        <v>0.16</v>
      </c>
      <c r="Y155" s="150" t="s">
        <v>102</v>
      </c>
      <c r="Z155" s="11">
        <v>0.16</v>
      </c>
      <c r="AA155" s="11">
        <v>0.16</v>
      </c>
      <c r="AB155" s="155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50" t="s">
        <v>97</v>
      </c>
      <c r="E156" s="11">
        <v>0.14000000000000001</v>
      </c>
      <c r="F156" s="150" t="s">
        <v>305</v>
      </c>
      <c r="G156" s="150">
        <v>1.7884</v>
      </c>
      <c r="H156" s="150">
        <v>4.5999999999999996</v>
      </c>
      <c r="I156" s="11">
        <v>0.17</v>
      </c>
      <c r="J156" s="150">
        <v>0.24</v>
      </c>
      <c r="K156" s="11">
        <v>0.14000000000000001</v>
      </c>
      <c r="L156" s="11">
        <v>0.13</v>
      </c>
      <c r="M156" s="11">
        <v>0.16</v>
      </c>
      <c r="N156" s="11">
        <v>0.14000000000000001</v>
      </c>
      <c r="O156" s="11">
        <v>0.17</v>
      </c>
      <c r="P156" s="11">
        <v>0.15590485568000001</v>
      </c>
      <c r="Q156" s="150">
        <v>0.3</v>
      </c>
      <c r="R156" s="11">
        <v>0.14000000000000001</v>
      </c>
      <c r="S156" s="150">
        <v>0.06</v>
      </c>
      <c r="T156" s="11">
        <v>0.18</v>
      </c>
      <c r="U156" s="150">
        <v>0.2</v>
      </c>
      <c r="V156" s="11">
        <v>0.16</v>
      </c>
      <c r="W156" s="11">
        <v>0.17</v>
      </c>
      <c r="X156" s="11">
        <v>0.16</v>
      </c>
      <c r="Y156" s="150" t="s">
        <v>102</v>
      </c>
      <c r="Z156" s="11">
        <v>0.18</v>
      </c>
      <c r="AA156" s="11">
        <v>0.17</v>
      </c>
      <c r="AB156" s="155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0.16032526761832575</v>
      </c>
    </row>
    <row r="157" spans="1:65">
      <c r="A157" s="30"/>
      <c r="B157" s="19">
        <v>1</v>
      </c>
      <c r="C157" s="9">
        <v>5</v>
      </c>
      <c r="D157" s="150" t="s">
        <v>97</v>
      </c>
      <c r="E157" s="11">
        <v>0.17</v>
      </c>
      <c r="F157" s="150" t="s">
        <v>305</v>
      </c>
      <c r="G157" s="150">
        <v>1.5638000000000001</v>
      </c>
      <c r="H157" s="150">
        <v>4.4000000000000004</v>
      </c>
      <c r="I157" s="11">
        <v>0.18</v>
      </c>
      <c r="J157" s="151">
        <v>0.28000000000000003</v>
      </c>
      <c r="K157" s="11">
        <v>0.15</v>
      </c>
      <c r="L157" s="11">
        <v>0.14000000000000001</v>
      </c>
      <c r="M157" s="11">
        <v>0.17</v>
      </c>
      <c r="N157" s="11">
        <v>0.16</v>
      </c>
      <c r="O157" s="11">
        <v>0.15</v>
      </c>
      <c r="P157" s="11">
        <v>0.15441357008000001</v>
      </c>
      <c r="Q157" s="150" t="s">
        <v>105</v>
      </c>
      <c r="R157" s="11">
        <v>0.15</v>
      </c>
      <c r="S157" s="150">
        <v>0.08</v>
      </c>
      <c r="T157" s="11">
        <v>0.16</v>
      </c>
      <c r="U157" s="150">
        <v>0.1</v>
      </c>
      <c r="V157" s="11">
        <v>0.17</v>
      </c>
      <c r="W157" s="11">
        <v>0.15</v>
      </c>
      <c r="X157" s="11">
        <v>0.16</v>
      </c>
      <c r="Y157" s="150" t="s">
        <v>102</v>
      </c>
      <c r="Z157" s="11">
        <v>0.16</v>
      </c>
      <c r="AA157" s="11">
        <v>0.19</v>
      </c>
      <c r="AB157" s="155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22</v>
      </c>
    </row>
    <row r="158" spans="1:65">
      <c r="A158" s="30"/>
      <c r="B158" s="19">
        <v>1</v>
      </c>
      <c r="C158" s="9">
        <v>6</v>
      </c>
      <c r="D158" s="150" t="s">
        <v>97</v>
      </c>
      <c r="E158" s="11">
        <v>0.16</v>
      </c>
      <c r="F158" s="150" t="s">
        <v>305</v>
      </c>
      <c r="G158" s="150">
        <v>1.5537000000000001</v>
      </c>
      <c r="H158" s="150">
        <v>4.5999999999999996</v>
      </c>
      <c r="I158" s="11">
        <v>0.16</v>
      </c>
      <c r="J158" s="150">
        <v>0.24</v>
      </c>
      <c r="K158" s="11">
        <v>0.16</v>
      </c>
      <c r="L158" s="11">
        <v>0.14000000000000001</v>
      </c>
      <c r="M158" s="11">
        <v>0.16</v>
      </c>
      <c r="N158" s="11">
        <v>0.15</v>
      </c>
      <c r="O158" s="11">
        <v>0.15</v>
      </c>
      <c r="P158" s="11">
        <v>0.16925201701333334</v>
      </c>
      <c r="Q158" s="150" t="s">
        <v>105</v>
      </c>
      <c r="R158" s="11">
        <v>0.13</v>
      </c>
      <c r="S158" s="150">
        <v>0.08</v>
      </c>
      <c r="T158" s="11">
        <v>0.17</v>
      </c>
      <c r="U158" s="150">
        <v>0.1</v>
      </c>
      <c r="V158" s="11">
        <v>0.17</v>
      </c>
      <c r="W158" s="11">
        <v>0.17</v>
      </c>
      <c r="X158" s="11">
        <v>0.14000000000000001</v>
      </c>
      <c r="Y158" s="150" t="s">
        <v>102</v>
      </c>
      <c r="Z158" s="11">
        <v>0.21</v>
      </c>
      <c r="AA158" s="11">
        <v>0.14000000000000001</v>
      </c>
      <c r="AB158" s="155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268</v>
      </c>
      <c r="C159" s="12"/>
      <c r="D159" s="23" t="s">
        <v>755</v>
      </c>
      <c r="E159" s="23">
        <v>0.16333333333333336</v>
      </c>
      <c r="F159" s="23" t="s">
        <v>755</v>
      </c>
      <c r="G159" s="23">
        <v>1.7405166666666669</v>
      </c>
      <c r="H159" s="23">
        <v>4.5</v>
      </c>
      <c r="I159" s="23">
        <v>0.18000000000000002</v>
      </c>
      <c r="J159" s="23">
        <v>0.25166666666666665</v>
      </c>
      <c r="K159" s="23">
        <v>0.14500000000000002</v>
      </c>
      <c r="L159" s="23">
        <v>0.15</v>
      </c>
      <c r="M159" s="23">
        <v>0.15833333333333335</v>
      </c>
      <c r="N159" s="23">
        <v>0.15000000000000002</v>
      </c>
      <c r="O159" s="23">
        <v>0.155</v>
      </c>
      <c r="P159" s="23">
        <v>0.16487901427488583</v>
      </c>
      <c r="Q159" s="23">
        <v>0.15000000000000002</v>
      </c>
      <c r="R159" s="23">
        <v>0.14000000000000001</v>
      </c>
      <c r="S159" s="23">
        <v>6.6666666666666666E-2</v>
      </c>
      <c r="T159" s="23">
        <v>0.17666666666666667</v>
      </c>
      <c r="U159" s="23">
        <v>0.13333333333333333</v>
      </c>
      <c r="V159" s="23">
        <v>0.16666666666666666</v>
      </c>
      <c r="W159" s="23">
        <v>0.16333333333333336</v>
      </c>
      <c r="X159" s="23">
        <v>0.1516666666666667</v>
      </c>
      <c r="Y159" s="23" t="s">
        <v>755</v>
      </c>
      <c r="Z159" s="23">
        <v>0.17833333333333334</v>
      </c>
      <c r="AA159" s="23">
        <v>0.16166666666666668</v>
      </c>
      <c r="AB159" s="155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269</v>
      </c>
      <c r="C160" s="29"/>
      <c r="D160" s="11" t="s">
        <v>755</v>
      </c>
      <c r="E160" s="11">
        <v>0.16500000000000001</v>
      </c>
      <c r="F160" s="11" t="s">
        <v>755</v>
      </c>
      <c r="G160" s="11">
        <v>1.7193000000000001</v>
      </c>
      <c r="H160" s="11">
        <v>4.55</v>
      </c>
      <c r="I160" s="11">
        <v>0.18</v>
      </c>
      <c r="J160" s="11">
        <v>0.24</v>
      </c>
      <c r="K160" s="11">
        <v>0.14500000000000002</v>
      </c>
      <c r="L160" s="11">
        <v>0.14500000000000002</v>
      </c>
      <c r="M160" s="11">
        <v>0.16</v>
      </c>
      <c r="N160" s="11">
        <v>0.155</v>
      </c>
      <c r="O160" s="11">
        <v>0.15</v>
      </c>
      <c r="P160" s="11">
        <v>0.16257843634666669</v>
      </c>
      <c r="Q160" s="11">
        <v>0.1</v>
      </c>
      <c r="R160" s="11">
        <v>0.14000000000000001</v>
      </c>
      <c r="S160" s="11">
        <v>0.06</v>
      </c>
      <c r="T160" s="11">
        <v>0.17499999999999999</v>
      </c>
      <c r="U160" s="11">
        <v>0.1</v>
      </c>
      <c r="V160" s="11">
        <v>0.17</v>
      </c>
      <c r="W160" s="11">
        <v>0.17</v>
      </c>
      <c r="X160" s="11">
        <v>0.155</v>
      </c>
      <c r="Y160" s="11" t="s">
        <v>755</v>
      </c>
      <c r="Z160" s="11">
        <v>0.17499999999999999</v>
      </c>
      <c r="AA160" s="11">
        <v>0.16</v>
      </c>
      <c r="AB160" s="155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270</v>
      </c>
      <c r="C161" s="29"/>
      <c r="D161" s="24" t="s">
        <v>755</v>
      </c>
      <c r="E161" s="24">
        <v>1.3662601021279461E-2</v>
      </c>
      <c r="F161" s="24" t="s">
        <v>755</v>
      </c>
      <c r="G161" s="24">
        <v>0.18296541112097303</v>
      </c>
      <c r="H161" s="24">
        <v>0.126491106406735</v>
      </c>
      <c r="I161" s="24">
        <v>1.4142135623730951E-2</v>
      </c>
      <c r="J161" s="24">
        <v>1.8348478592697198E-2</v>
      </c>
      <c r="K161" s="24">
        <v>1.0488088481701512E-2</v>
      </c>
      <c r="L161" s="24">
        <v>1.7888543819998264E-2</v>
      </c>
      <c r="M161" s="24">
        <v>9.8319208025017483E-3</v>
      </c>
      <c r="N161" s="24">
        <v>1.7888543819998107E-2</v>
      </c>
      <c r="O161" s="24">
        <v>8.3666002653407633E-3</v>
      </c>
      <c r="P161" s="24">
        <v>1.5441777669364221E-2</v>
      </c>
      <c r="Q161" s="24">
        <v>9.999999999999995E-2</v>
      </c>
      <c r="R161" s="24">
        <v>6.3245553203367553E-3</v>
      </c>
      <c r="S161" s="24">
        <v>1.0327955589886381E-2</v>
      </c>
      <c r="T161" s="24">
        <v>1.2110601416389963E-2</v>
      </c>
      <c r="U161" s="24">
        <v>5.1639777949432225E-2</v>
      </c>
      <c r="V161" s="24">
        <v>5.1639777949432277E-3</v>
      </c>
      <c r="W161" s="24">
        <v>2.5033311140691402E-2</v>
      </c>
      <c r="X161" s="24">
        <v>9.8319208025017465E-3</v>
      </c>
      <c r="Y161" s="24" t="s">
        <v>755</v>
      </c>
      <c r="Z161" s="24">
        <v>1.940790217067951E-2</v>
      </c>
      <c r="AA161" s="24">
        <v>1.7224014243685085E-2</v>
      </c>
      <c r="AB161" s="155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87</v>
      </c>
      <c r="C162" s="29"/>
      <c r="D162" s="13" t="s">
        <v>755</v>
      </c>
      <c r="E162" s="13">
        <v>8.3648577681302808E-2</v>
      </c>
      <c r="F162" s="13" t="s">
        <v>755</v>
      </c>
      <c r="G162" s="13">
        <v>0.10512132094165889</v>
      </c>
      <c r="H162" s="13">
        <v>2.810913475705222E-2</v>
      </c>
      <c r="I162" s="13">
        <v>7.8567420131838608E-2</v>
      </c>
      <c r="J162" s="13">
        <v>7.2907861957737213E-2</v>
      </c>
      <c r="K162" s="13">
        <v>7.2331644701389725E-2</v>
      </c>
      <c r="L162" s="13">
        <v>0.11925695879998843</v>
      </c>
      <c r="M162" s="13">
        <v>6.2096341910537346E-2</v>
      </c>
      <c r="N162" s="13">
        <v>0.11925695879998736</v>
      </c>
      <c r="O162" s="13">
        <v>5.3978066228004926E-2</v>
      </c>
      <c r="P162" s="13">
        <v>9.3655203709671217E-2</v>
      </c>
      <c r="Q162" s="13">
        <v>0.66666666666666619</v>
      </c>
      <c r="R162" s="13">
        <v>4.5175395145262531E-2</v>
      </c>
      <c r="S162" s="13">
        <v>0.1549193338482957</v>
      </c>
      <c r="T162" s="13">
        <v>6.8550574055037519E-2</v>
      </c>
      <c r="U162" s="13">
        <v>0.3872983346207417</v>
      </c>
      <c r="V162" s="13">
        <v>3.0983866769659366E-2</v>
      </c>
      <c r="W162" s="13">
        <v>0.153265170249131</v>
      </c>
      <c r="X162" s="13">
        <v>6.4825851445066446E-2</v>
      </c>
      <c r="Y162" s="13" t="s">
        <v>755</v>
      </c>
      <c r="Z162" s="13">
        <v>0.10882935796642715</v>
      </c>
      <c r="AA162" s="13">
        <v>0.10654029429083557</v>
      </c>
      <c r="AB162" s="155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271</v>
      </c>
      <c r="C163" s="29"/>
      <c r="D163" s="13" t="s">
        <v>755</v>
      </c>
      <c r="E163" s="13">
        <v>1.8762268478906829E-2</v>
      </c>
      <c r="F163" s="13" t="s">
        <v>755</v>
      </c>
      <c r="G163" s="13">
        <v>9.8561594346449706</v>
      </c>
      <c r="H163" s="13">
        <v>27.06794004992906</v>
      </c>
      <c r="I163" s="13">
        <v>0.12271760199716253</v>
      </c>
      <c r="J163" s="13">
        <v>0.56972553612566212</v>
      </c>
      <c r="K163" s="13">
        <v>-9.5588598391174617E-2</v>
      </c>
      <c r="L163" s="13">
        <v>-6.4401998335698041E-2</v>
      </c>
      <c r="M163" s="13">
        <v>-1.2424331576569969E-2</v>
      </c>
      <c r="N163" s="13">
        <v>-6.4401998335697819E-2</v>
      </c>
      <c r="O163" s="13">
        <v>-3.3215398280221242E-2</v>
      </c>
      <c r="P163" s="13">
        <v>2.8403175146420656E-2</v>
      </c>
      <c r="Q163" s="13">
        <v>-6.4401998335697819E-2</v>
      </c>
      <c r="R163" s="13">
        <v>-0.1267751984466513</v>
      </c>
      <c r="S163" s="13">
        <v>-0.58417866592697687</v>
      </c>
      <c r="T163" s="13">
        <v>0.10192653529351126</v>
      </c>
      <c r="U163" s="13">
        <v>-0.16835733185395374</v>
      </c>
      <c r="V163" s="13">
        <v>3.9553335182557658E-2</v>
      </c>
      <c r="W163" s="13">
        <v>1.8762268478906829E-2</v>
      </c>
      <c r="X163" s="13">
        <v>-5.4006464983872182E-2</v>
      </c>
      <c r="Y163" s="13" t="s">
        <v>755</v>
      </c>
      <c r="Z163" s="13">
        <v>0.112322068645337</v>
      </c>
      <c r="AA163" s="13">
        <v>8.3667351270810819E-3</v>
      </c>
      <c r="AB163" s="155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272</v>
      </c>
      <c r="C164" s="47"/>
      <c r="D164" s="45">
        <v>3.56</v>
      </c>
      <c r="E164" s="45">
        <v>0.1</v>
      </c>
      <c r="F164" s="45">
        <v>0.67</v>
      </c>
      <c r="G164" s="45">
        <v>91.25</v>
      </c>
      <c r="H164" s="45" t="s">
        <v>273</v>
      </c>
      <c r="I164" s="45">
        <v>1.06</v>
      </c>
      <c r="J164" s="45">
        <v>5.2</v>
      </c>
      <c r="K164" s="45">
        <v>0.96</v>
      </c>
      <c r="L164" s="45">
        <v>0.67</v>
      </c>
      <c r="M164" s="45">
        <v>0.19</v>
      </c>
      <c r="N164" s="45">
        <v>0.67</v>
      </c>
      <c r="O164" s="45">
        <v>0.39</v>
      </c>
      <c r="P164" s="45">
        <v>0.19</v>
      </c>
      <c r="Q164" s="45" t="s">
        <v>273</v>
      </c>
      <c r="R164" s="45">
        <v>1.25</v>
      </c>
      <c r="S164" s="45">
        <v>5.49</v>
      </c>
      <c r="T164" s="45">
        <v>0.87</v>
      </c>
      <c r="U164" s="45" t="s">
        <v>273</v>
      </c>
      <c r="V164" s="45">
        <v>0.28999999999999998</v>
      </c>
      <c r="W164" s="45">
        <v>0.1</v>
      </c>
      <c r="X164" s="45">
        <v>0.57999999999999996</v>
      </c>
      <c r="Y164" s="45">
        <v>19.55</v>
      </c>
      <c r="Z164" s="45">
        <v>0.96</v>
      </c>
      <c r="AA164" s="45">
        <v>0</v>
      </c>
      <c r="AB164" s="155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310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5"/>
    </row>
    <row r="166" spans="1:65">
      <c r="BM166" s="55"/>
    </row>
    <row r="167" spans="1:65" ht="15">
      <c r="B167" s="8" t="s">
        <v>511</v>
      </c>
      <c r="BM167" s="28" t="s">
        <v>67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7" t="s">
        <v>228</v>
      </c>
      <c r="W168" s="17" t="s">
        <v>228</v>
      </c>
      <c r="X168" s="17" t="s">
        <v>228</v>
      </c>
      <c r="Y168" s="155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229</v>
      </c>
      <c r="C169" s="9" t="s">
        <v>229</v>
      </c>
      <c r="D169" s="153" t="s">
        <v>233</v>
      </c>
      <c r="E169" s="154" t="s">
        <v>234</v>
      </c>
      <c r="F169" s="154" t="s">
        <v>238</v>
      </c>
      <c r="G169" s="154" t="s">
        <v>239</v>
      </c>
      <c r="H169" s="154" t="s">
        <v>241</v>
      </c>
      <c r="I169" s="154" t="s">
        <v>242</v>
      </c>
      <c r="J169" s="154" t="s">
        <v>243</v>
      </c>
      <c r="K169" s="154" t="s">
        <v>244</v>
      </c>
      <c r="L169" s="154" t="s">
        <v>245</v>
      </c>
      <c r="M169" s="154" t="s">
        <v>246</v>
      </c>
      <c r="N169" s="154" t="s">
        <v>247</v>
      </c>
      <c r="O169" s="154" t="s">
        <v>249</v>
      </c>
      <c r="P169" s="154" t="s">
        <v>250</v>
      </c>
      <c r="Q169" s="154" t="s">
        <v>252</v>
      </c>
      <c r="R169" s="154" t="s">
        <v>253</v>
      </c>
      <c r="S169" s="154" t="s">
        <v>254</v>
      </c>
      <c r="T169" s="154" t="s">
        <v>255</v>
      </c>
      <c r="U169" s="154" t="s">
        <v>256</v>
      </c>
      <c r="V169" s="154" t="s">
        <v>258</v>
      </c>
      <c r="W169" s="154" t="s">
        <v>260</v>
      </c>
      <c r="X169" s="154" t="s">
        <v>261</v>
      </c>
      <c r="Y169" s="15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303</v>
      </c>
      <c r="E170" s="11" t="s">
        <v>303</v>
      </c>
      <c r="F170" s="11" t="s">
        <v>304</v>
      </c>
      <c r="G170" s="11" t="s">
        <v>303</v>
      </c>
      <c r="H170" s="11" t="s">
        <v>304</v>
      </c>
      <c r="I170" s="11" t="s">
        <v>303</v>
      </c>
      <c r="J170" s="11" t="s">
        <v>304</v>
      </c>
      <c r="K170" s="11" t="s">
        <v>304</v>
      </c>
      <c r="L170" s="11" t="s">
        <v>304</v>
      </c>
      <c r="M170" s="11" t="s">
        <v>304</v>
      </c>
      <c r="N170" s="11" t="s">
        <v>304</v>
      </c>
      <c r="O170" s="11" t="s">
        <v>304</v>
      </c>
      <c r="P170" s="11" t="s">
        <v>304</v>
      </c>
      <c r="Q170" s="11" t="s">
        <v>304</v>
      </c>
      <c r="R170" s="11" t="s">
        <v>303</v>
      </c>
      <c r="S170" s="11" t="s">
        <v>303</v>
      </c>
      <c r="T170" s="11" t="s">
        <v>114</v>
      </c>
      <c r="U170" s="11" t="s">
        <v>303</v>
      </c>
      <c r="V170" s="11" t="s">
        <v>304</v>
      </c>
      <c r="W170" s="11" t="s">
        <v>303</v>
      </c>
      <c r="X170" s="11" t="s">
        <v>304</v>
      </c>
      <c r="Y170" s="155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155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8">
        <v>1</v>
      </c>
      <c r="C172" s="14">
        <v>1</v>
      </c>
      <c r="D172" s="220">
        <v>69.89972144292318</v>
      </c>
      <c r="E172" s="220">
        <v>67.510000000000005</v>
      </c>
      <c r="F172" s="220">
        <v>67.099999999999994</v>
      </c>
      <c r="G172" s="220">
        <v>69.7012</v>
      </c>
      <c r="H172" s="221">
        <v>42.8</v>
      </c>
      <c r="I172" s="220">
        <v>61.03</v>
      </c>
      <c r="J172" s="220">
        <v>70.7</v>
      </c>
      <c r="K172" s="220">
        <v>71.099999999999994</v>
      </c>
      <c r="L172" s="220">
        <v>65.2</v>
      </c>
      <c r="M172" s="220">
        <v>62.20000000000001</v>
      </c>
      <c r="N172" s="220">
        <v>65.900000000000006</v>
      </c>
      <c r="O172" s="220">
        <v>67</v>
      </c>
      <c r="P172" s="220">
        <v>59.06</v>
      </c>
      <c r="Q172" s="220">
        <v>74.400000000000006</v>
      </c>
      <c r="R172" s="220">
        <v>64</v>
      </c>
      <c r="S172" s="220">
        <v>66.69</v>
      </c>
      <c r="T172" s="220">
        <v>67</v>
      </c>
      <c r="U172" s="220">
        <v>66.319999999999993</v>
      </c>
      <c r="V172" s="220">
        <v>65</v>
      </c>
      <c r="W172" s="221">
        <v>49.6</v>
      </c>
      <c r="X172" s="220">
        <v>61.210000000000008</v>
      </c>
      <c r="Y172" s="222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1</v>
      </c>
    </row>
    <row r="173" spans="1:65">
      <c r="A173" s="30"/>
      <c r="B173" s="19">
        <v>1</v>
      </c>
      <c r="C173" s="9">
        <v>2</v>
      </c>
      <c r="D173" s="225">
        <v>65.039203032770899</v>
      </c>
      <c r="E173" s="225">
        <v>67.44</v>
      </c>
      <c r="F173" s="225">
        <v>65.400000000000006</v>
      </c>
      <c r="G173" s="227">
        <v>76.628699999999995</v>
      </c>
      <c r="H173" s="226">
        <v>43.1</v>
      </c>
      <c r="I173" s="225">
        <v>62.24</v>
      </c>
      <c r="J173" s="225">
        <v>62.8</v>
      </c>
      <c r="K173" s="225">
        <v>73</v>
      </c>
      <c r="L173" s="225">
        <v>65.5</v>
      </c>
      <c r="M173" s="225">
        <v>62.4</v>
      </c>
      <c r="N173" s="225">
        <v>68</v>
      </c>
      <c r="O173" s="225">
        <v>74</v>
      </c>
      <c r="P173" s="225">
        <v>58.19</v>
      </c>
      <c r="Q173" s="225">
        <v>71.599999999999994</v>
      </c>
      <c r="R173" s="225">
        <v>61</v>
      </c>
      <c r="S173" s="225">
        <v>66.42</v>
      </c>
      <c r="T173" s="225">
        <v>70</v>
      </c>
      <c r="U173" s="225">
        <v>67.56</v>
      </c>
      <c r="V173" s="225">
        <v>69</v>
      </c>
      <c r="W173" s="226">
        <v>52.6</v>
      </c>
      <c r="X173" s="225">
        <v>60.18</v>
      </c>
      <c r="Y173" s="222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27</v>
      </c>
    </row>
    <row r="174" spans="1:65">
      <c r="A174" s="30"/>
      <c r="B174" s="19">
        <v>1</v>
      </c>
      <c r="C174" s="9">
        <v>3</v>
      </c>
      <c r="D174" s="225">
        <v>66.21714754478262</v>
      </c>
      <c r="E174" s="225">
        <v>66.400000000000006</v>
      </c>
      <c r="F174" s="225">
        <v>64.599999999999994</v>
      </c>
      <c r="G174" s="225">
        <v>67.432900000000004</v>
      </c>
      <c r="H174" s="226">
        <v>42.6</v>
      </c>
      <c r="I174" s="225">
        <v>61.190000000000005</v>
      </c>
      <c r="J174" s="225">
        <v>64.5</v>
      </c>
      <c r="K174" s="225">
        <v>75.2</v>
      </c>
      <c r="L174" s="225">
        <v>62.7</v>
      </c>
      <c r="M174" s="225">
        <v>60.9</v>
      </c>
      <c r="N174" s="225">
        <v>68.7</v>
      </c>
      <c r="O174" s="225">
        <v>73</v>
      </c>
      <c r="P174" s="225">
        <v>57.6</v>
      </c>
      <c r="Q174" s="225">
        <v>73.3</v>
      </c>
      <c r="R174" s="225">
        <v>63</v>
      </c>
      <c r="S174" s="225">
        <v>65.180000000000007</v>
      </c>
      <c r="T174" s="225">
        <v>66</v>
      </c>
      <c r="U174" s="225">
        <v>65.55</v>
      </c>
      <c r="V174" s="225">
        <v>66</v>
      </c>
      <c r="W174" s="226">
        <v>50.3</v>
      </c>
      <c r="X174" s="225">
        <v>67.180000000000007</v>
      </c>
      <c r="Y174" s="222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4">
        <v>16</v>
      </c>
    </row>
    <row r="175" spans="1:65">
      <c r="A175" s="30"/>
      <c r="B175" s="19">
        <v>1</v>
      </c>
      <c r="C175" s="9">
        <v>4</v>
      </c>
      <c r="D175" s="225">
        <v>63.851074225401497</v>
      </c>
      <c r="E175" s="225">
        <v>68.67</v>
      </c>
      <c r="F175" s="225">
        <v>65.2</v>
      </c>
      <c r="G175" s="225">
        <v>70.620199999999997</v>
      </c>
      <c r="H175" s="226">
        <v>43.1</v>
      </c>
      <c r="I175" s="225">
        <v>60.73</v>
      </c>
      <c r="J175" s="225">
        <v>64.900000000000006</v>
      </c>
      <c r="K175" s="225">
        <v>73.900000000000006</v>
      </c>
      <c r="L175" s="225">
        <v>68.5</v>
      </c>
      <c r="M175" s="225">
        <v>68</v>
      </c>
      <c r="N175" s="225">
        <v>70.400000000000006</v>
      </c>
      <c r="O175" s="227">
        <v>82</v>
      </c>
      <c r="P175" s="225">
        <v>57.65</v>
      </c>
      <c r="Q175" s="225">
        <v>74.599999999999994</v>
      </c>
      <c r="R175" s="225">
        <v>61</v>
      </c>
      <c r="S175" s="225">
        <v>63.77000000000001</v>
      </c>
      <c r="T175" s="225">
        <v>67</v>
      </c>
      <c r="U175" s="225">
        <v>65.319999999999993</v>
      </c>
      <c r="V175" s="225">
        <v>66</v>
      </c>
      <c r="W175" s="226">
        <v>49.6</v>
      </c>
      <c r="X175" s="225">
        <v>63.449999999999996</v>
      </c>
      <c r="Y175" s="222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>
        <v>66.47480452304103</v>
      </c>
    </row>
    <row r="176" spans="1:65">
      <c r="A176" s="30"/>
      <c r="B176" s="19">
        <v>1</v>
      </c>
      <c r="C176" s="9">
        <v>5</v>
      </c>
      <c r="D176" s="225">
        <v>66.491305005698678</v>
      </c>
      <c r="E176" s="225">
        <v>67.959999999999994</v>
      </c>
      <c r="F176" s="225">
        <v>65.599999999999994</v>
      </c>
      <c r="G176" s="225">
        <v>70.505899999999997</v>
      </c>
      <c r="H176" s="226">
        <v>43</v>
      </c>
      <c r="I176" s="227">
        <v>56.53</v>
      </c>
      <c r="J176" s="225">
        <v>66.7</v>
      </c>
      <c r="K176" s="225">
        <v>72.8</v>
      </c>
      <c r="L176" s="225">
        <v>68.7</v>
      </c>
      <c r="M176" s="225">
        <v>67</v>
      </c>
      <c r="N176" s="225">
        <v>69.7</v>
      </c>
      <c r="O176" s="225">
        <v>80</v>
      </c>
      <c r="P176" s="225">
        <v>57.92</v>
      </c>
      <c r="Q176" s="225">
        <v>73.3</v>
      </c>
      <c r="R176" s="225">
        <v>64</v>
      </c>
      <c r="S176" s="225">
        <v>64.61</v>
      </c>
      <c r="T176" s="225">
        <v>65</v>
      </c>
      <c r="U176" s="225">
        <v>65.95</v>
      </c>
      <c r="V176" s="225">
        <v>65</v>
      </c>
      <c r="W176" s="226">
        <v>52.6</v>
      </c>
      <c r="X176" s="225">
        <v>55.49</v>
      </c>
      <c r="Y176" s="222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>
        <v>23</v>
      </c>
    </row>
    <row r="177" spans="1:65">
      <c r="A177" s="30"/>
      <c r="B177" s="19">
        <v>1</v>
      </c>
      <c r="C177" s="9">
        <v>6</v>
      </c>
      <c r="D177" s="225">
        <v>65.991424375100351</v>
      </c>
      <c r="E177" s="225">
        <v>67.97</v>
      </c>
      <c r="F177" s="225">
        <v>63.899999999999991</v>
      </c>
      <c r="G177" s="225">
        <v>71.507999999999996</v>
      </c>
      <c r="H177" s="226">
        <v>43.1</v>
      </c>
      <c r="I177" s="225">
        <v>61.190000000000005</v>
      </c>
      <c r="J177" s="225">
        <v>66.099999999999994</v>
      </c>
      <c r="K177" s="225">
        <v>71.099999999999994</v>
      </c>
      <c r="L177" s="225">
        <v>65.900000000000006</v>
      </c>
      <c r="M177" s="225">
        <v>69.8</v>
      </c>
      <c r="N177" s="225">
        <v>69.5</v>
      </c>
      <c r="O177" s="225">
        <v>69</v>
      </c>
      <c r="P177" s="225">
        <v>57.96</v>
      </c>
      <c r="Q177" s="225">
        <v>73</v>
      </c>
      <c r="R177" s="225">
        <v>63</v>
      </c>
      <c r="S177" s="225">
        <v>65.709999999999994</v>
      </c>
      <c r="T177" s="225">
        <v>70</v>
      </c>
      <c r="U177" s="225">
        <v>66.930000000000007</v>
      </c>
      <c r="V177" s="225">
        <v>67</v>
      </c>
      <c r="W177" s="226">
        <v>51.4</v>
      </c>
      <c r="X177" s="225">
        <v>63.01</v>
      </c>
      <c r="Y177" s="222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8"/>
    </row>
    <row r="178" spans="1:65">
      <c r="A178" s="30"/>
      <c r="B178" s="20" t="s">
        <v>268</v>
      </c>
      <c r="C178" s="12"/>
      <c r="D178" s="229">
        <v>66.248312604446198</v>
      </c>
      <c r="E178" s="229">
        <v>67.658333333333317</v>
      </c>
      <c r="F178" s="229">
        <v>65.3</v>
      </c>
      <c r="G178" s="229">
        <v>71.066150000000007</v>
      </c>
      <c r="H178" s="229">
        <v>42.949999999999996</v>
      </c>
      <c r="I178" s="229">
        <v>60.485000000000007</v>
      </c>
      <c r="J178" s="229">
        <v>65.949999999999989</v>
      </c>
      <c r="K178" s="229">
        <v>72.850000000000009</v>
      </c>
      <c r="L178" s="229">
        <v>66.083333333333329</v>
      </c>
      <c r="M178" s="229">
        <v>65.05</v>
      </c>
      <c r="N178" s="229">
        <v>68.7</v>
      </c>
      <c r="O178" s="229">
        <v>74.166666666666671</v>
      </c>
      <c r="P178" s="229">
        <v>58.063333333333333</v>
      </c>
      <c r="Q178" s="229">
        <v>73.36666666666666</v>
      </c>
      <c r="R178" s="229">
        <v>62.666666666666664</v>
      </c>
      <c r="S178" s="229">
        <v>65.396666666666675</v>
      </c>
      <c r="T178" s="229">
        <v>67.5</v>
      </c>
      <c r="U178" s="229">
        <v>66.271666666666661</v>
      </c>
      <c r="V178" s="229">
        <v>66.333333333333329</v>
      </c>
      <c r="W178" s="229">
        <v>51.016666666666659</v>
      </c>
      <c r="X178" s="229">
        <v>61.75333333333333</v>
      </c>
      <c r="Y178" s="222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23"/>
      <c r="AL178" s="223"/>
      <c r="AM178" s="223"/>
      <c r="AN178" s="223"/>
      <c r="AO178" s="223"/>
      <c r="AP178" s="223"/>
      <c r="AQ178" s="223"/>
      <c r="AR178" s="223"/>
      <c r="AS178" s="223"/>
      <c r="AT178" s="223"/>
      <c r="AU178" s="223"/>
      <c r="AV178" s="223"/>
      <c r="AW178" s="223"/>
      <c r="AX178" s="223"/>
      <c r="AY178" s="223"/>
      <c r="AZ178" s="223"/>
      <c r="BA178" s="223"/>
      <c r="BB178" s="223"/>
      <c r="BC178" s="223"/>
      <c r="BD178" s="223"/>
      <c r="BE178" s="223"/>
      <c r="BF178" s="223"/>
      <c r="BG178" s="223"/>
      <c r="BH178" s="223"/>
      <c r="BI178" s="223"/>
      <c r="BJ178" s="223"/>
      <c r="BK178" s="223"/>
      <c r="BL178" s="223"/>
      <c r="BM178" s="228"/>
    </row>
    <row r="179" spans="1:65">
      <c r="A179" s="30"/>
      <c r="B179" s="3" t="s">
        <v>269</v>
      </c>
      <c r="C179" s="29"/>
      <c r="D179" s="225">
        <v>66.104285959941478</v>
      </c>
      <c r="E179" s="225">
        <v>67.734999999999999</v>
      </c>
      <c r="F179" s="225">
        <v>65.300000000000011</v>
      </c>
      <c r="G179" s="225">
        <v>70.563050000000004</v>
      </c>
      <c r="H179" s="225">
        <v>43.05</v>
      </c>
      <c r="I179" s="225">
        <v>61.11</v>
      </c>
      <c r="J179" s="225">
        <v>65.5</v>
      </c>
      <c r="K179" s="225">
        <v>72.900000000000006</v>
      </c>
      <c r="L179" s="225">
        <v>65.7</v>
      </c>
      <c r="M179" s="225">
        <v>64.7</v>
      </c>
      <c r="N179" s="225">
        <v>69.099999999999994</v>
      </c>
      <c r="O179" s="225">
        <v>73.5</v>
      </c>
      <c r="P179" s="225">
        <v>57.94</v>
      </c>
      <c r="Q179" s="225">
        <v>73.3</v>
      </c>
      <c r="R179" s="225">
        <v>63</v>
      </c>
      <c r="S179" s="225">
        <v>65.444999999999993</v>
      </c>
      <c r="T179" s="225">
        <v>67</v>
      </c>
      <c r="U179" s="225">
        <v>66.134999999999991</v>
      </c>
      <c r="V179" s="225">
        <v>66</v>
      </c>
      <c r="W179" s="225">
        <v>50.849999999999994</v>
      </c>
      <c r="X179" s="225">
        <v>62.11</v>
      </c>
      <c r="Y179" s="222"/>
      <c r="Z179" s="223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23"/>
      <c r="AL179" s="223"/>
      <c r="AM179" s="223"/>
      <c r="AN179" s="223"/>
      <c r="AO179" s="223"/>
      <c r="AP179" s="223"/>
      <c r="AQ179" s="223"/>
      <c r="AR179" s="223"/>
      <c r="AS179" s="223"/>
      <c r="AT179" s="223"/>
      <c r="AU179" s="223"/>
      <c r="AV179" s="223"/>
      <c r="AW179" s="223"/>
      <c r="AX179" s="223"/>
      <c r="AY179" s="223"/>
      <c r="AZ179" s="223"/>
      <c r="BA179" s="223"/>
      <c r="BB179" s="223"/>
      <c r="BC179" s="223"/>
      <c r="BD179" s="223"/>
      <c r="BE179" s="223"/>
      <c r="BF179" s="223"/>
      <c r="BG179" s="223"/>
      <c r="BH179" s="223"/>
      <c r="BI179" s="223"/>
      <c r="BJ179" s="223"/>
      <c r="BK179" s="223"/>
      <c r="BL179" s="223"/>
      <c r="BM179" s="228"/>
    </row>
    <row r="180" spans="1:65">
      <c r="A180" s="30"/>
      <c r="B180" s="3" t="s">
        <v>270</v>
      </c>
      <c r="C180" s="29"/>
      <c r="D180" s="234">
        <v>2.0331007077061498</v>
      </c>
      <c r="E180" s="234">
        <v>0.75692579997425347</v>
      </c>
      <c r="F180" s="234">
        <v>1.0770329614269014</v>
      </c>
      <c r="G180" s="234">
        <v>3.0565843503819723</v>
      </c>
      <c r="H180" s="234">
        <v>0.20736441353327775</v>
      </c>
      <c r="I180" s="234">
        <v>2.0036541617754304</v>
      </c>
      <c r="J180" s="234">
        <v>2.6935107202311275</v>
      </c>
      <c r="K180" s="234">
        <v>1.5984367363145822</v>
      </c>
      <c r="L180" s="234">
        <v>2.2489256694401139</v>
      </c>
      <c r="M180" s="234">
        <v>3.6724651121555922</v>
      </c>
      <c r="N180" s="234">
        <v>1.6037456157383558</v>
      </c>
      <c r="O180" s="234">
        <v>5.9132619311735768</v>
      </c>
      <c r="P180" s="234">
        <v>0.53406616319204059</v>
      </c>
      <c r="Q180" s="234">
        <v>1.0819735055289803</v>
      </c>
      <c r="R180" s="234">
        <v>1.3662601021279464</v>
      </c>
      <c r="S180" s="234">
        <v>1.10724282190794</v>
      </c>
      <c r="T180" s="234">
        <v>2.0736441353327719</v>
      </c>
      <c r="U180" s="234">
        <v>0.8515260810255153</v>
      </c>
      <c r="V180" s="234">
        <v>1.505545305418162</v>
      </c>
      <c r="W180" s="234">
        <v>1.3920009578540768</v>
      </c>
      <c r="X180" s="234">
        <v>3.8963196309680077</v>
      </c>
      <c r="Y180" s="231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2"/>
      <c r="BG180" s="232"/>
      <c r="BH180" s="232"/>
      <c r="BI180" s="232"/>
      <c r="BJ180" s="232"/>
      <c r="BK180" s="232"/>
      <c r="BL180" s="232"/>
      <c r="BM180" s="235"/>
    </row>
    <row r="181" spans="1:65">
      <c r="A181" s="30"/>
      <c r="B181" s="3" t="s">
        <v>87</v>
      </c>
      <c r="C181" s="29"/>
      <c r="D181" s="13">
        <v>3.0689094224110095E-2</v>
      </c>
      <c r="E181" s="13">
        <v>1.1187473333773918E-2</v>
      </c>
      <c r="F181" s="13">
        <v>1.6493613498114876E-2</v>
      </c>
      <c r="G181" s="13">
        <v>4.3010411431911984E-2</v>
      </c>
      <c r="H181" s="13">
        <v>4.8280422242905187E-3</v>
      </c>
      <c r="I181" s="13">
        <v>3.3126463780696537E-2</v>
      </c>
      <c r="J181" s="13">
        <v>4.0841709177120968E-2</v>
      </c>
      <c r="K181" s="13">
        <v>2.1941478878717665E-2</v>
      </c>
      <c r="L181" s="13">
        <v>3.4031662084844094E-2</v>
      </c>
      <c r="M181" s="13">
        <v>5.6456035544282746E-2</v>
      </c>
      <c r="N181" s="13">
        <v>2.3344186546409837E-2</v>
      </c>
      <c r="O181" s="13">
        <v>7.9729374352902158E-2</v>
      </c>
      <c r="P181" s="13">
        <v>9.1979935103973925E-3</v>
      </c>
      <c r="Q181" s="13">
        <v>1.4747480765956117E-2</v>
      </c>
      <c r="R181" s="13">
        <v>2.1802022906297017E-2</v>
      </c>
      <c r="S181" s="13">
        <v>1.6931181333012996E-2</v>
      </c>
      <c r="T181" s="13">
        <v>3.0720653856781806E-2</v>
      </c>
      <c r="U181" s="13">
        <v>1.2849021668770194E-2</v>
      </c>
      <c r="V181" s="13">
        <v>2.2696662895751188E-2</v>
      </c>
      <c r="W181" s="13">
        <v>2.7285219690050513E-2</v>
      </c>
      <c r="X181" s="13">
        <v>6.309488768705615E-2</v>
      </c>
      <c r="Y181" s="15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271</v>
      </c>
      <c r="C182" s="29"/>
      <c r="D182" s="13">
        <v>-3.4071844245338045E-3</v>
      </c>
      <c r="E182" s="13">
        <v>1.7804171351599285E-2</v>
      </c>
      <c r="F182" s="13">
        <v>-1.7672929337217202E-2</v>
      </c>
      <c r="G182" s="13">
        <v>6.906895792927914E-2</v>
      </c>
      <c r="H182" s="13">
        <v>-0.35389054081215132</v>
      </c>
      <c r="I182" s="13">
        <v>-9.0106387916716324E-2</v>
      </c>
      <c r="J182" s="13">
        <v>-7.8947885113244132E-3</v>
      </c>
      <c r="K182" s="13">
        <v>9.5903937178924092E-2</v>
      </c>
      <c r="L182" s="13">
        <v>-5.8890160342180975E-3</v>
      </c>
      <c r="M182" s="13">
        <v>-2.1433752731791489E-2</v>
      </c>
      <c r="N182" s="13">
        <v>3.347426882899196E-2</v>
      </c>
      <c r="O182" s="13">
        <v>0.11571094039034802</v>
      </c>
      <c r="P182" s="13">
        <v>-0.12653623053215857</v>
      </c>
      <c r="Q182" s="13">
        <v>0.10367630552771034</v>
      </c>
      <c r="R182" s="13">
        <v>-5.7286935760065494E-2</v>
      </c>
      <c r="S182" s="13">
        <v>-1.6218744291314979E-2</v>
      </c>
      <c r="T182" s="13">
        <v>1.5422316535035785E-2</v>
      </c>
      <c r="U182" s="13">
        <v>-3.0558624103055321E-3</v>
      </c>
      <c r="V182" s="13">
        <v>-2.1281926396439221E-3</v>
      </c>
      <c r="W182" s="13">
        <v>-0.23254130594722366</v>
      </c>
      <c r="X182" s="13">
        <v>-7.102647722824329E-2</v>
      </c>
      <c r="Y182" s="15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272</v>
      </c>
      <c r="C183" s="47"/>
      <c r="D183" s="45">
        <v>0.04</v>
      </c>
      <c r="E183" s="45">
        <v>0.41</v>
      </c>
      <c r="F183" s="45">
        <v>0.2</v>
      </c>
      <c r="G183" s="45">
        <v>1.28</v>
      </c>
      <c r="H183" s="45">
        <v>5.96</v>
      </c>
      <c r="I183" s="45">
        <v>1.44</v>
      </c>
      <c r="J183" s="45">
        <v>0.03</v>
      </c>
      <c r="K183" s="45">
        <v>1.74</v>
      </c>
      <c r="L183" s="45">
        <v>0</v>
      </c>
      <c r="M183" s="45">
        <v>0.27</v>
      </c>
      <c r="N183" s="45">
        <v>0.67</v>
      </c>
      <c r="O183" s="45">
        <v>2.08</v>
      </c>
      <c r="P183" s="45">
        <v>2.0699999999999998</v>
      </c>
      <c r="Q183" s="45">
        <v>1.88</v>
      </c>
      <c r="R183" s="45">
        <v>0.88</v>
      </c>
      <c r="S183" s="45">
        <v>0.18</v>
      </c>
      <c r="T183" s="45">
        <v>0.37</v>
      </c>
      <c r="U183" s="45">
        <v>0.05</v>
      </c>
      <c r="V183" s="45">
        <v>0.06</v>
      </c>
      <c r="W183" s="45">
        <v>3.88</v>
      </c>
      <c r="X183" s="45">
        <v>1.1200000000000001</v>
      </c>
      <c r="Y183" s="15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5"/>
    </row>
    <row r="185" spans="1:65" ht="15">
      <c r="B185" s="8" t="s">
        <v>512</v>
      </c>
      <c r="BM185" s="28" t="s">
        <v>67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7" t="s">
        <v>228</v>
      </c>
      <c r="Z186" s="17" t="s">
        <v>228</v>
      </c>
      <c r="AA186" s="17" t="s">
        <v>228</v>
      </c>
      <c r="AB186" s="17" t="s">
        <v>228</v>
      </c>
      <c r="AC186" s="17" t="s">
        <v>228</v>
      </c>
      <c r="AD186" s="15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229</v>
      </c>
      <c r="C187" s="9" t="s">
        <v>229</v>
      </c>
      <c r="D187" s="153" t="s">
        <v>232</v>
      </c>
      <c r="E187" s="154" t="s">
        <v>233</v>
      </c>
      <c r="F187" s="154" t="s">
        <v>234</v>
      </c>
      <c r="G187" s="154" t="s">
        <v>238</v>
      </c>
      <c r="H187" s="154" t="s">
        <v>239</v>
      </c>
      <c r="I187" s="154" t="s">
        <v>240</v>
      </c>
      <c r="J187" s="154" t="s">
        <v>241</v>
      </c>
      <c r="K187" s="154" t="s">
        <v>242</v>
      </c>
      <c r="L187" s="154" t="s">
        <v>243</v>
      </c>
      <c r="M187" s="154" t="s">
        <v>244</v>
      </c>
      <c r="N187" s="154" t="s">
        <v>245</v>
      </c>
      <c r="O187" s="154" t="s">
        <v>246</v>
      </c>
      <c r="P187" s="154" t="s">
        <v>247</v>
      </c>
      <c r="Q187" s="154" t="s">
        <v>248</v>
      </c>
      <c r="R187" s="154" t="s">
        <v>249</v>
      </c>
      <c r="S187" s="154" t="s">
        <v>250</v>
      </c>
      <c r="T187" s="154" t="s">
        <v>251</v>
      </c>
      <c r="U187" s="154" t="s">
        <v>252</v>
      </c>
      <c r="V187" s="154" t="s">
        <v>253</v>
      </c>
      <c r="W187" s="154" t="s">
        <v>254</v>
      </c>
      <c r="X187" s="154" t="s">
        <v>255</v>
      </c>
      <c r="Y187" s="154" t="s">
        <v>256</v>
      </c>
      <c r="Z187" s="154" t="s">
        <v>257</v>
      </c>
      <c r="AA187" s="154" t="s">
        <v>258</v>
      </c>
      <c r="AB187" s="154" t="s">
        <v>260</v>
      </c>
      <c r="AC187" s="154" t="s">
        <v>261</v>
      </c>
      <c r="AD187" s="15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114</v>
      </c>
      <c r="E188" s="11" t="s">
        <v>303</v>
      </c>
      <c r="F188" s="11" t="s">
        <v>303</v>
      </c>
      <c r="G188" s="11" t="s">
        <v>304</v>
      </c>
      <c r="H188" s="11" t="s">
        <v>114</v>
      </c>
      <c r="I188" s="11" t="s">
        <v>114</v>
      </c>
      <c r="J188" s="11" t="s">
        <v>304</v>
      </c>
      <c r="K188" s="11" t="s">
        <v>303</v>
      </c>
      <c r="L188" s="11" t="s">
        <v>304</v>
      </c>
      <c r="M188" s="11" t="s">
        <v>304</v>
      </c>
      <c r="N188" s="11" t="s">
        <v>304</v>
      </c>
      <c r="O188" s="11" t="s">
        <v>304</v>
      </c>
      <c r="P188" s="11" t="s">
        <v>304</v>
      </c>
      <c r="Q188" s="11" t="s">
        <v>114</v>
      </c>
      <c r="R188" s="11" t="s">
        <v>304</v>
      </c>
      <c r="S188" s="11" t="s">
        <v>304</v>
      </c>
      <c r="T188" s="11" t="s">
        <v>303</v>
      </c>
      <c r="U188" s="11" t="s">
        <v>304</v>
      </c>
      <c r="V188" s="11" t="s">
        <v>303</v>
      </c>
      <c r="W188" s="11" t="s">
        <v>303</v>
      </c>
      <c r="X188" s="11" t="s">
        <v>114</v>
      </c>
      <c r="Y188" s="11" t="s">
        <v>303</v>
      </c>
      <c r="Z188" s="11" t="s">
        <v>304</v>
      </c>
      <c r="AA188" s="11" t="s">
        <v>304</v>
      </c>
      <c r="AB188" s="11" t="s">
        <v>303</v>
      </c>
      <c r="AC188" s="11" t="s">
        <v>304</v>
      </c>
      <c r="AD188" s="155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155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37">
        <v>32.369999999999997</v>
      </c>
      <c r="E190" s="230">
        <v>27.300310878224924</v>
      </c>
      <c r="F190" s="230">
        <v>26.9</v>
      </c>
      <c r="G190" s="230">
        <v>27</v>
      </c>
      <c r="H190" s="237">
        <v>61.504499999999993</v>
      </c>
      <c r="I190" s="230">
        <v>25</v>
      </c>
      <c r="J190" s="230">
        <v>23.9</v>
      </c>
      <c r="K190" s="230">
        <v>25.9</v>
      </c>
      <c r="L190" s="230">
        <v>27.7</v>
      </c>
      <c r="M190" s="230">
        <v>26.6</v>
      </c>
      <c r="N190" s="230">
        <v>26.5</v>
      </c>
      <c r="O190" s="230">
        <v>27.3</v>
      </c>
      <c r="P190" s="230">
        <v>28.4</v>
      </c>
      <c r="Q190" s="230">
        <v>25.463228458860002</v>
      </c>
      <c r="R190" s="230">
        <v>26.1</v>
      </c>
      <c r="S190" s="230">
        <v>23.7</v>
      </c>
      <c r="T190" s="230">
        <v>27</v>
      </c>
      <c r="U190" s="230">
        <v>27.8</v>
      </c>
      <c r="V190" s="230">
        <v>28.3</v>
      </c>
      <c r="W190" s="230">
        <v>28.2</v>
      </c>
      <c r="X190" s="230">
        <v>26</v>
      </c>
      <c r="Y190" s="230">
        <v>26.8</v>
      </c>
      <c r="Z190" s="230">
        <v>26.48</v>
      </c>
      <c r="AA190" s="230">
        <v>28</v>
      </c>
      <c r="AB190" s="230">
        <v>26.1</v>
      </c>
      <c r="AC190" s="230">
        <v>25.5</v>
      </c>
      <c r="AD190" s="231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1</v>
      </c>
    </row>
    <row r="191" spans="1:65">
      <c r="A191" s="30"/>
      <c r="B191" s="19">
        <v>1</v>
      </c>
      <c r="C191" s="9">
        <v>2</v>
      </c>
      <c r="D191" s="238">
        <v>33.270000000000003</v>
      </c>
      <c r="E191" s="234">
        <v>27.552178398468349</v>
      </c>
      <c r="F191" s="234">
        <v>26.8</v>
      </c>
      <c r="G191" s="234">
        <v>27</v>
      </c>
      <c r="H191" s="238">
        <v>51.869100000000003</v>
      </c>
      <c r="I191" s="234">
        <v>25</v>
      </c>
      <c r="J191" s="234">
        <v>23.9</v>
      </c>
      <c r="K191" s="234">
        <v>25.4</v>
      </c>
      <c r="L191" s="234">
        <v>26.5</v>
      </c>
      <c r="M191" s="234">
        <v>26.9</v>
      </c>
      <c r="N191" s="234">
        <v>27.2</v>
      </c>
      <c r="O191" s="234">
        <v>27.2</v>
      </c>
      <c r="P191" s="234">
        <v>28.3</v>
      </c>
      <c r="Q191" s="234">
        <v>25.409942588060002</v>
      </c>
      <c r="R191" s="234">
        <v>26.4</v>
      </c>
      <c r="S191" s="234">
        <v>24.2</v>
      </c>
      <c r="T191" s="234">
        <v>27</v>
      </c>
      <c r="U191" s="234">
        <v>28</v>
      </c>
      <c r="V191" s="234">
        <v>27.2</v>
      </c>
      <c r="W191" s="234">
        <v>27.5</v>
      </c>
      <c r="X191" s="234">
        <v>26</v>
      </c>
      <c r="Y191" s="234">
        <v>27.4</v>
      </c>
      <c r="Z191" s="234">
        <v>25.86</v>
      </c>
      <c r="AA191" s="234">
        <v>27</v>
      </c>
      <c r="AB191" s="234">
        <v>28</v>
      </c>
      <c r="AC191" s="234">
        <v>25.7</v>
      </c>
      <c r="AD191" s="231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3">
        <v>15</v>
      </c>
    </row>
    <row r="192" spans="1:65">
      <c r="A192" s="30"/>
      <c r="B192" s="19">
        <v>1</v>
      </c>
      <c r="C192" s="9">
        <v>3</v>
      </c>
      <c r="D192" s="238">
        <v>33.28</v>
      </c>
      <c r="E192" s="234">
        <v>27.104199456761194</v>
      </c>
      <c r="F192" s="234">
        <v>27</v>
      </c>
      <c r="G192" s="234">
        <v>28</v>
      </c>
      <c r="H192" s="238">
        <v>47.150300000000001</v>
      </c>
      <c r="I192" s="234">
        <v>25</v>
      </c>
      <c r="J192" s="234">
        <v>23.2</v>
      </c>
      <c r="K192" s="234">
        <v>25.3</v>
      </c>
      <c r="L192" s="234">
        <v>26.9</v>
      </c>
      <c r="M192" s="234">
        <v>27</v>
      </c>
      <c r="N192" s="234">
        <v>26</v>
      </c>
      <c r="O192" s="234">
        <v>27.6</v>
      </c>
      <c r="P192" s="234">
        <v>28.1</v>
      </c>
      <c r="Q192" s="234">
        <v>25.19050094316</v>
      </c>
      <c r="R192" s="234">
        <v>26.4</v>
      </c>
      <c r="S192" s="234">
        <v>24.3</v>
      </c>
      <c r="T192" s="234">
        <v>26</v>
      </c>
      <c r="U192" s="234">
        <v>28.1</v>
      </c>
      <c r="V192" s="234">
        <v>27.1</v>
      </c>
      <c r="W192" s="234">
        <v>27.4</v>
      </c>
      <c r="X192" s="234">
        <v>26</v>
      </c>
      <c r="Y192" s="234">
        <v>27.1</v>
      </c>
      <c r="Z192" s="234">
        <v>26.42</v>
      </c>
      <c r="AA192" s="234">
        <v>29</v>
      </c>
      <c r="AB192" s="234">
        <v>26.9</v>
      </c>
      <c r="AC192" s="234">
        <v>25.9</v>
      </c>
      <c r="AD192" s="231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3">
        <v>16</v>
      </c>
    </row>
    <row r="193" spans="1:65">
      <c r="A193" s="30"/>
      <c r="B193" s="19">
        <v>1</v>
      </c>
      <c r="C193" s="9">
        <v>4</v>
      </c>
      <c r="D193" s="238">
        <v>33.119999999999997</v>
      </c>
      <c r="E193" s="234">
        <v>26.347954277811642</v>
      </c>
      <c r="F193" s="234">
        <v>27</v>
      </c>
      <c r="G193" s="234">
        <v>27</v>
      </c>
      <c r="H193" s="238">
        <v>47.167099999999998</v>
      </c>
      <c r="I193" s="234">
        <v>25</v>
      </c>
      <c r="J193" s="234">
        <v>23.7</v>
      </c>
      <c r="K193" s="234">
        <v>24.8</v>
      </c>
      <c r="L193" s="234">
        <v>26.4</v>
      </c>
      <c r="M193" s="234">
        <v>27.2</v>
      </c>
      <c r="N193" s="234">
        <v>27.3</v>
      </c>
      <c r="O193" s="234">
        <v>28.7</v>
      </c>
      <c r="P193" s="234">
        <v>29.1</v>
      </c>
      <c r="Q193" s="234">
        <v>25.206774043660001</v>
      </c>
      <c r="R193" s="234">
        <v>26.6</v>
      </c>
      <c r="S193" s="234">
        <v>23.7</v>
      </c>
      <c r="T193" s="234">
        <v>25</v>
      </c>
      <c r="U193" s="234">
        <v>28.6</v>
      </c>
      <c r="V193" s="234">
        <v>27.9</v>
      </c>
      <c r="W193" s="234">
        <v>27.1</v>
      </c>
      <c r="X193" s="234">
        <v>26</v>
      </c>
      <c r="Y193" s="234">
        <v>26.3</v>
      </c>
      <c r="Z193" s="234">
        <v>26.66</v>
      </c>
      <c r="AA193" s="234">
        <v>30</v>
      </c>
      <c r="AB193" s="234">
        <v>26.1</v>
      </c>
      <c r="AC193" s="234">
        <v>25.6</v>
      </c>
      <c r="AD193" s="231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32"/>
      <c r="BG193" s="232"/>
      <c r="BH193" s="232"/>
      <c r="BI193" s="232"/>
      <c r="BJ193" s="232"/>
      <c r="BK193" s="232"/>
      <c r="BL193" s="232"/>
      <c r="BM193" s="233">
        <v>26.587984556876005</v>
      </c>
    </row>
    <row r="194" spans="1:65">
      <c r="A194" s="30"/>
      <c r="B194" s="19">
        <v>1</v>
      </c>
      <c r="C194" s="9">
        <v>5</v>
      </c>
      <c r="D194" s="238">
        <v>32.93</v>
      </c>
      <c r="E194" s="234">
        <v>26.168931541517079</v>
      </c>
      <c r="F194" s="234">
        <v>27.2</v>
      </c>
      <c r="G194" s="234">
        <v>28</v>
      </c>
      <c r="H194" s="238">
        <v>51.465400000000002</v>
      </c>
      <c r="I194" s="234">
        <v>25</v>
      </c>
      <c r="J194" s="234">
        <v>23.6</v>
      </c>
      <c r="K194" s="234">
        <v>24.6</v>
      </c>
      <c r="L194" s="234">
        <v>27.5</v>
      </c>
      <c r="M194" s="234">
        <v>26.7</v>
      </c>
      <c r="N194" s="234">
        <v>27.6</v>
      </c>
      <c r="O194" s="234">
        <v>28</v>
      </c>
      <c r="P194" s="234">
        <v>29</v>
      </c>
      <c r="Q194" s="234">
        <v>25.499374159593341</v>
      </c>
      <c r="R194" s="234">
        <v>26.1</v>
      </c>
      <c r="S194" s="234">
        <v>23.5</v>
      </c>
      <c r="T194" s="234">
        <v>26</v>
      </c>
      <c r="U194" s="234">
        <v>28.2</v>
      </c>
      <c r="V194" s="234">
        <v>28</v>
      </c>
      <c r="W194" s="234">
        <v>27.9</v>
      </c>
      <c r="X194" s="234">
        <v>26</v>
      </c>
      <c r="Y194" s="234">
        <v>27</v>
      </c>
      <c r="Z194" s="234">
        <v>26.76</v>
      </c>
      <c r="AA194" s="234">
        <v>29</v>
      </c>
      <c r="AB194" s="234">
        <v>27</v>
      </c>
      <c r="AC194" s="239">
        <v>24.7</v>
      </c>
      <c r="AD194" s="231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2"/>
      <c r="BG194" s="232"/>
      <c r="BH194" s="232"/>
      <c r="BI194" s="232"/>
      <c r="BJ194" s="232"/>
      <c r="BK194" s="232"/>
      <c r="BL194" s="232"/>
      <c r="BM194" s="233">
        <v>24</v>
      </c>
    </row>
    <row r="195" spans="1:65">
      <c r="A195" s="30"/>
      <c r="B195" s="19">
        <v>1</v>
      </c>
      <c r="C195" s="9">
        <v>6</v>
      </c>
      <c r="D195" s="238">
        <v>32.93</v>
      </c>
      <c r="E195" s="234">
        <v>26.458332931596861</v>
      </c>
      <c r="F195" s="234">
        <v>26.9</v>
      </c>
      <c r="G195" s="234">
        <v>28</v>
      </c>
      <c r="H195" s="239">
        <v>74.180300000000003</v>
      </c>
      <c r="I195" s="234">
        <v>25</v>
      </c>
      <c r="J195" s="234">
        <v>23.2</v>
      </c>
      <c r="K195" s="234">
        <v>25.5</v>
      </c>
      <c r="L195" s="234">
        <v>26.7</v>
      </c>
      <c r="M195" s="234">
        <v>26.3</v>
      </c>
      <c r="N195" s="234">
        <v>26.3</v>
      </c>
      <c r="O195" s="234">
        <v>30.2</v>
      </c>
      <c r="P195" s="234">
        <v>29.2</v>
      </c>
      <c r="Q195" s="234">
        <v>25.118048512431727</v>
      </c>
      <c r="R195" s="234">
        <v>26.2</v>
      </c>
      <c r="S195" s="234">
        <v>23.1</v>
      </c>
      <c r="T195" s="234">
        <v>27</v>
      </c>
      <c r="U195" s="234">
        <v>28</v>
      </c>
      <c r="V195" s="234">
        <v>27.8</v>
      </c>
      <c r="W195" s="234">
        <v>28</v>
      </c>
      <c r="X195" s="234">
        <v>26</v>
      </c>
      <c r="Y195" s="234">
        <v>26.5</v>
      </c>
      <c r="Z195" s="234">
        <v>26.95</v>
      </c>
      <c r="AA195" s="239">
        <v>32</v>
      </c>
      <c r="AB195" s="234">
        <v>26.6</v>
      </c>
      <c r="AC195" s="234">
        <v>25.4</v>
      </c>
      <c r="AD195" s="231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F195" s="232"/>
      <c r="BG195" s="232"/>
      <c r="BH195" s="232"/>
      <c r="BI195" s="232"/>
      <c r="BJ195" s="232"/>
      <c r="BK195" s="232"/>
      <c r="BL195" s="232"/>
      <c r="BM195" s="235"/>
    </row>
    <row r="196" spans="1:65">
      <c r="A196" s="30"/>
      <c r="B196" s="20" t="s">
        <v>268</v>
      </c>
      <c r="C196" s="12"/>
      <c r="D196" s="236">
        <v>32.983333333333334</v>
      </c>
      <c r="E196" s="236">
        <v>26.821984580730007</v>
      </c>
      <c r="F196" s="236">
        <v>26.966666666666669</v>
      </c>
      <c r="G196" s="236">
        <v>27.5</v>
      </c>
      <c r="H196" s="236">
        <v>55.556116666666668</v>
      </c>
      <c r="I196" s="236">
        <v>25</v>
      </c>
      <c r="J196" s="236">
        <v>23.583333333333332</v>
      </c>
      <c r="K196" s="236">
        <v>25.25</v>
      </c>
      <c r="L196" s="236">
        <v>26.95</v>
      </c>
      <c r="M196" s="236">
        <v>26.783333333333335</v>
      </c>
      <c r="N196" s="236">
        <v>26.816666666666666</v>
      </c>
      <c r="O196" s="236">
        <v>28.166666666666668</v>
      </c>
      <c r="P196" s="236">
        <v>28.683333333333334</v>
      </c>
      <c r="Q196" s="236">
        <v>25.314644784294178</v>
      </c>
      <c r="R196" s="236">
        <v>26.299999999999997</v>
      </c>
      <c r="S196" s="236">
        <v>23.75</v>
      </c>
      <c r="T196" s="236">
        <v>26.333333333333332</v>
      </c>
      <c r="U196" s="236">
        <v>28.116666666666664</v>
      </c>
      <c r="V196" s="236">
        <v>27.716666666666669</v>
      </c>
      <c r="W196" s="236">
        <v>27.683333333333334</v>
      </c>
      <c r="X196" s="236">
        <v>26</v>
      </c>
      <c r="Y196" s="236">
        <v>26.850000000000005</v>
      </c>
      <c r="Z196" s="236">
        <v>26.521666666666665</v>
      </c>
      <c r="AA196" s="236">
        <v>29.166666666666668</v>
      </c>
      <c r="AB196" s="236">
        <v>26.783333333333331</v>
      </c>
      <c r="AC196" s="236">
        <v>25.466666666666665</v>
      </c>
      <c r="AD196" s="231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F196" s="232"/>
      <c r="BG196" s="232"/>
      <c r="BH196" s="232"/>
      <c r="BI196" s="232"/>
      <c r="BJ196" s="232"/>
      <c r="BK196" s="232"/>
      <c r="BL196" s="232"/>
      <c r="BM196" s="235"/>
    </row>
    <row r="197" spans="1:65">
      <c r="A197" s="30"/>
      <c r="B197" s="3" t="s">
        <v>269</v>
      </c>
      <c r="C197" s="29"/>
      <c r="D197" s="234">
        <v>33.024999999999999</v>
      </c>
      <c r="E197" s="234">
        <v>26.781266194179025</v>
      </c>
      <c r="F197" s="234">
        <v>26.95</v>
      </c>
      <c r="G197" s="234">
        <v>27.5</v>
      </c>
      <c r="H197" s="234">
        <v>51.667250000000003</v>
      </c>
      <c r="I197" s="234">
        <v>25</v>
      </c>
      <c r="J197" s="234">
        <v>23.65</v>
      </c>
      <c r="K197" s="234">
        <v>25.35</v>
      </c>
      <c r="L197" s="234">
        <v>26.799999999999997</v>
      </c>
      <c r="M197" s="234">
        <v>26.799999999999997</v>
      </c>
      <c r="N197" s="234">
        <v>26.85</v>
      </c>
      <c r="O197" s="234">
        <v>27.8</v>
      </c>
      <c r="P197" s="234">
        <v>28.7</v>
      </c>
      <c r="Q197" s="234">
        <v>25.308358315860001</v>
      </c>
      <c r="R197" s="234">
        <v>26.299999999999997</v>
      </c>
      <c r="S197" s="234">
        <v>23.7</v>
      </c>
      <c r="T197" s="234">
        <v>26.5</v>
      </c>
      <c r="U197" s="234">
        <v>28.05</v>
      </c>
      <c r="V197" s="234">
        <v>27.85</v>
      </c>
      <c r="W197" s="234">
        <v>27.7</v>
      </c>
      <c r="X197" s="234">
        <v>26</v>
      </c>
      <c r="Y197" s="234">
        <v>26.9</v>
      </c>
      <c r="Z197" s="234">
        <v>26.57</v>
      </c>
      <c r="AA197" s="234">
        <v>29</v>
      </c>
      <c r="AB197" s="234">
        <v>26.75</v>
      </c>
      <c r="AC197" s="234">
        <v>25.55</v>
      </c>
      <c r="AD197" s="231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232"/>
      <c r="AX197" s="232"/>
      <c r="AY197" s="232"/>
      <c r="AZ197" s="232"/>
      <c r="BA197" s="232"/>
      <c r="BB197" s="232"/>
      <c r="BC197" s="232"/>
      <c r="BD197" s="232"/>
      <c r="BE197" s="232"/>
      <c r="BF197" s="232"/>
      <c r="BG197" s="232"/>
      <c r="BH197" s="232"/>
      <c r="BI197" s="232"/>
      <c r="BJ197" s="232"/>
      <c r="BK197" s="232"/>
      <c r="BL197" s="232"/>
      <c r="BM197" s="235"/>
    </row>
    <row r="198" spans="1:65">
      <c r="A198" s="30"/>
      <c r="B198" s="3" t="s">
        <v>270</v>
      </c>
      <c r="C198" s="29"/>
      <c r="D198" s="24">
        <v>0.33785598509818893</v>
      </c>
      <c r="E198" s="24">
        <v>0.57009645089566474</v>
      </c>
      <c r="F198" s="24">
        <v>0.13662601021279452</v>
      </c>
      <c r="G198" s="24">
        <v>0.54772255750516607</v>
      </c>
      <c r="H198" s="24">
        <v>10.522403511824944</v>
      </c>
      <c r="I198" s="24">
        <v>0</v>
      </c>
      <c r="J198" s="24">
        <v>0.31885210782848294</v>
      </c>
      <c r="K198" s="24">
        <v>0.47644516998286285</v>
      </c>
      <c r="L198" s="24">
        <v>0.5357238094391551</v>
      </c>
      <c r="M198" s="24">
        <v>0.31885210782848256</v>
      </c>
      <c r="N198" s="24">
        <v>0.63691967049751808</v>
      </c>
      <c r="O198" s="24">
        <v>1.1360751148875083</v>
      </c>
      <c r="P198" s="24">
        <v>0.47081489639418433</v>
      </c>
      <c r="Q198" s="24">
        <v>0.1618527762722774</v>
      </c>
      <c r="R198" s="24">
        <v>0.19999999999999965</v>
      </c>
      <c r="S198" s="24">
        <v>0.44609416046390887</v>
      </c>
      <c r="T198" s="24">
        <v>0.81649658092772603</v>
      </c>
      <c r="U198" s="24">
        <v>0.27141603981096407</v>
      </c>
      <c r="V198" s="24">
        <v>0.47081489639418433</v>
      </c>
      <c r="W198" s="24">
        <v>0.41673332800085267</v>
      </c>
      <c r="X198" s="24">
        <v>0</v>
      </c>
      <c r="Y198" s="24">
        <v>0.40373258476372659</v>
      </c>
      <c r="Z198" s="24">
        <v>0.37663864202530628</v>
      </c>
      <c r="AA198" s="24">
        <v>1.7224014243685086</v>
      </c>
      <c r="AB198" s="24">
        <v>0.70828431202919195</v>
      </c>
      <c r="AC198" s="24">
        <v>0.4131182235954578</v>
      </c>
      <c r="AD198" s="15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1.0243233504745495E-2</v>
      </c>
      <c r="E199" s="13">
        <v>2.1254819872845835E-2</v>
      </c>
      <c r="F199" s="13">
        <v>5.0664775109812554E-3</v>
      </c>
      <c r="G199" s="13">
        <v>1.9917183909278765E-2</v>
      </c>
      <c r="H199" s="13">
        <v>0.18940135025921137</v>
      </c>
      <c r="I199" s="13">
        <v>0</v>
      </c>
      <c r="J199" s="13">
        <v>1.3520230720642387E-2</v>
      </c>
      <c r="K199" s="13">
        <v>1.8869115642885657E-2</v>
      </c>
      <c r="L199" s="13">
        <v>1.9878434487538222E-2</v>
      </c>
      <c r="M199" s="13">
        <v>1.1904870236284351E-2</v>
      </c>
      <c r="N199" s="13">
        <v>2.3750888893630258E-2</v>
      </c>
      <c r="O199" s="13">
        <v>4.0334027747485499E-2</v>
      </c>
      <c r="P199" s="13">
        <v>1.6414232297298697E-2</v>
      </c>
      <c r="Q199" s="13">
        <v>6.3936420064916255E-3</v>
      </c>
      <c r="R199" s="13">
        <v>7.6045627376425734E-3</v>
      </c>
      <c r="S199" s="13">
        <v>1.8782912019533006E-2</v>
      </c>
      <c r="T199" s="13">
        <v>3.1006199275736432E-2</v>
      </c>
      <c r="U199" s="13">
        <v>9.6532082920319177E-3</v>
      </c>
      <c r="V199" s="13">
        <v>1.6986707025647058E-2</v>
      </c>
      <c r="W199" s="13">
        <v>1.5053581986785768E-2</v>
      </c>
      <c r="X199" s="13">
        <v>0</v>
      </c>
      <c r="Y199" s="13">
        <v>1.5036595335706761E-2</v>
      </c>
      <c r="Z199" s="13">
        <v>1.42011679265496E-2</v>
      </c>
      <c r="AA199" s="13">
        <v>5.9053763121206006E-2</v>
      </c>
      <c r="AB199" s="13">
        <v>2.6444964979310218E-2</v>
      </c>
      <c r="AC199" s="13">
        <v>1.6221919774690754E-2</v>
      </c>
      <c r="AD199" s="15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271</v>
      </c>
      <c r="C200" s="29"/>
      <c r="D200" s="13">
        <v>0.24053529754301772</v>
      </c>
      <c r="E200" s="13">
        <v>8.80096884942283E-3</v>
      </c>
      <c r="F200" s="13">
        <v>1.4242603044266167E-2</v>
      </c>
      <c r="G200" s="13">
        <v>3.4301789260221982E-2</v>
      </c>
      <c r="H200" s="13">
        <v>1.0895196680975623</v>
      </c>
      <c r="I200" s="13">
        <v>-5.9725646127070986E-2</v>
      </c>
      <c r="J200" s="13">
        <v>-0.11300785951320369</v>
      </c>
      <c r="K200" s="13">
        <v>-5.0322902588341711E-2</v>
      </c>
      <c r="L200" s="13">
        <v>1.3615753475017423E-2</v>
      </c>
      <c r="M200" s="13">
        <v>7.3472577825313135E-3</v>
      </c>
      <c r="N200" s="13">
        <v>8.6009569210285797E-3</v>
      </c>
      <c r="O200" s="13">
        <v>5.937577203016664E-2</v>
      </c>
      <c r="P200" s="13">
        <v>7.8808108676873934E-2</v>
      </c>
      <c r="Q200" s="13">
        <v>-4.7891549277003231E-2</v>
      </c>
      <c r="R200" s="13">
        <v>-1.0831379725678825E-2</v>
      </c>
      <c r="S200" s="13">
        <v>-0.10673936382071747</v>
      </c>
      <c r="T200" s="13">
        <v>-9.5776805871815585E-3</v>
      </c>
      <c r="U200" s="13">
        <v>5.749522332242063E-2</v>
      </c>
      <c r="V200" s="13">
        <v>4.2450833660454101E-2</v>
      </c>
      <c r="W200" s="13">
        <v>4.1197134521956613E-2</v>
      </c>
      <c r="X200" s="13">
        <v>-2.2114671972153888E-2</v>
      </c>
      <c r="Y200" s="13">
        <v>9.8546560595258459E-3</v>
      </c>
      <c r="Z200" s="13">
        <v>-2.4942804546721487E-3</v>
      </c>
      <c r="AA200" s="13">
        <v>9.6986746185083961E-2</v>
      </c>
      <c r="AB200" s="13">
        <v>7.3472577825310914E-3</v>
      </c>
      <c r="AC200" s="13">
        <v>-4.2173858188109703E-2</v>
      </c>
      <c r="AD200" s="155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272</v>
      </c>
      <c r="C201" s="47"/>
      <c r="D201" s="45">
        <v>4.72</v>
      </c>
      <c r="E201" s="45">
        <v>0</v>
      </c>
      <c r="F201" s="45">
        <v>0.11</v>
      </c>
      <c r="G201" s="45">
        <v>0.52</v>
      </c>
      <c r="H201" s="45">
        <v>22</v>
      </c>
      <c r="I201" s="45">
        <v>1.39</v>
      </c>
      <c r="J201" s="45">
        <v>2.48</v>
      </c>
      <c r="K201" s="45">
        <v>1.2</v>
      </c>
      <c r="L201" s="45">
        <v>0.1</v>
      </c>
      <c r="M201" s="45">
        <v>0.03</v>
      </c>
      <c r="N201" s="45">
        <v>0</v>
      </c>
      <c r="O201" s="45">
        <v>1.03</v>
      </c>
      <c r="P201" s="45">
        <v>1.43</v>
      </c>
      <c r="Q201" s="45">
        <v>1.1499999999999999</v>
      </c>
      <c r="R201" s="45">
        <v>0.4</v>
      </c>
      <c r="S201" s="45">
        <v>2.35</v>
      </c>
      <c r="T201" s="45">
        <v>0.37</v>
      </c>
      <c r="U201" s="45">
        <v>0.99</v>
      </c>
      <c r="V201" s="45">
        <v>0.69</v>
      </c>
      <c r="W201" s="45">
        <v>0.66</v>
      </c>
      <c r="X201" s="45">
        <v>0.63</v>
      </c>
      <c r="Y201" s="45">
        <v>0.02</v>
      </c>
      <c r="Z201" s="45">
        <v>0.23</v>
      </c>
      <c r="AA201" s="45">
        <v>1.8</v>
      </c>
      <c r="AB201" s="45">
        <v>0.03</v>
      </c>
      <c r="AC201" s="45">
        <v>1.04</v>
      </c>
      <c r="AD201" s="155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5"/>
    </row>
    <row r="203" spans="1:65" ht="15">
      <c r="B203" s="8" t="s">
        <v>513</v>
      </c>
      <c r="BM203" s="28" t="s">
        <v>67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7" t="s">
        <v>228</v>
      </c>
      <c r="W204" s="17" t="s">
        <v>228</v>
      </c>
      <c r="X204" s="17" t="s">
        <v>228</v>
      </c>
      <c r="Y204" s="17" t="s">
        <v>228</v>
      </c>
      <c r="Z204" s="17" t="s">
        <v>228</v>
      </c>
      <c r="AA204" s="17" t="s">
        <v>228</v>
      </c>
      <c r="AB204" s="17" t="s">
        <v>228</v>
      </c>
      <c r="AC204" s="155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229</v>
      </c>
      <c r="C205" s="9" t="s">
        <v>229</v>
      </c>
      <c r="D205" s="153" t="s">
        <v>233</v>
      </c>
      <c r="E205" s="154" t="s">
        <v>234</v>
      </c>
      <c r="F205" s="154" t="s">
        <v>238</v>
      </c>
      <c r="G205" s="154" t="s">
        <v>239</v>
      </c>
      <c r="H205" s="154" t="s">
        <v>240</v>
      </c>
      <c r="I205" s="154" t="s">
        <v>241</v>
      </c>
      <c r="J205" s="154" t="s">
        <v>242</v>
      </c>
      <c r="K205" s="154" t="s">
        <v>243</v>
      </c>
      <c r="L205" s="154" t="s">
        <v>244</v>
      </c>
      <c r="M205" s="154" t="s">
        <v>245</v>
      </c>
      <c r="N205" s="154" t="s">
        <v>246</v>
      </c>
      <c r="O205" s="154" t="s">
        <v>247</v>
      </c>
      <c r="P205" s="154" t="s">
        <v>248</v>
      </c>
      <c r="Q205" s="154" t="s">
        <v>249</v>
      </c>
      <c r="R205" s="154" t="s">
        <v>250</v>
      </c>
      <c r="S205" s="154" t="s">
        <v>251</v>
      </c>
      <c r="T205" s="154" t="s">
        <v>252</v>
      </c>
      <c r="U205" s="154" t="s">
        <v>253</v>
      </c>
      <c r="V205" s="154" t="s">
        <v>254</v>
      </c>
      <c r="W205" s="154" t="s">
        <v>255</v>
      </c>
      <c r="X205" s="154" t="s">
        <v>256</v>
      </c>
      <c r="Y205" s="154" t="s">
        <v>257</v>
      </c>
      <c r="Z205" s="154" t="s">
        <v>258</v>
      </c>
      <c r="AA205" s="154" t="s">
        <v>260</v>
      </c>
      <c r="AB205" s="154" t="s">
        <v>261</v>
      </c>
      <c r="AC205" s="155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303</v>
      </c>
      <c r="E206" s="11" t="s">
        <v>114</v>
      </c>
      <c r="F206" s="11" t="s">
        <v>304</v>
      </c>
      <c r="G206" s="11" t="s">
        <v>114</v>
      </c>
      <c r="H206" s="11" t="s">
        <v>114</v>
      </c>
      <c r="I206" s="11" t="s">
        <v>304</v>
      </c>
      <c r="J206" s="11" t="s">
        <v>303</v>
      </c>
      <c r="K206" s="11" t="s">
        <v>304</v>
      </c>
      <c r="L206" s="11" t="s">
        <v>304</v>
      </c>
      <c r="M206" s="11" t="s">
        <v>304</v>
      </c>
      <c r="N206" s="11" t="s">
        <v>304</v>
      </c>
      <c r="O206" s="11" t="s">
        <v>304</v>
      </c>
      <c r="P206" s="11" t="s">
        <v>114</v>
      </c>
      <c r="Q206" s="11" t="s">
        <v>304</v>
      </c>
      <c r="R206" s="11" t="s">
        <v>304</v>
      </c>
      <c r="S206" s="11" t="s">
        <v>114</v>
      </c>
      <c r="T206" s="11" t="s">
        <v>304</v>
      </c>
      <c r="U206" s="11" t="s">
        <v>303</v>
      </c>
      <c r="V206" s="11" t="s">
        <v>304</v>
      </c>
      <c r="W206" s="11" t="s">
        <v>114</v>
      </c>
      <c r="X206" s="11" t="s">
        <v>303</v>
      </c>
      <c r="Y206" s="11" t="s">
        <v>304</v>
      </c>
      <c r="Z206" s="11" t="s">
        <v>304</v>
      </c>
      <c r="AA206" s="11" t="s">
        <v>303</v>
      </c>
      <c r="AB206" s="11" t="s">
        <v>304</v>
      </c>
      <c r="AC206" s="155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155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20">
        <v>53.929093044476616</v>
      </c>
      <c r="E208" s="220">
        <v>60</v>
      </c>
      <c r="F208" s="220">
        <v>59</v>
      </c>
      <c r="G208" s="221">
        <v>209.1114</v>
      </c>
      <c r="H208" s="220">
        <v>52</v>
      </c>
      <c r="I208" s="220">
        <v>52.4</v>
      </c>
      <c r="J208" s="221">
        <v>46</v>
      </c>
      <c r="K208" s="220">
        <v>55</v>
      </c>
      <c r="L208" s="220">
        <v>56</v>
      </c>
      <c r="M208" s="220">
        <v>51</v>
      </c>
      <c r="N208" s="220">
        <v>54</v>
      </c>
      <c r="O208" s="220">
        <v>57</v>
      </c>
      <c r="P208" s="221">
        <v>44.851116156649994</v>
      </c>
      <c r="Q208" s="220">
        <v>58</v>
      </c>
      <c r="R208" s="220">
        <v>58</v>
      </c>
      <c r="S208" s="220">
        <v>53</v>
      </c>
      <c r="T208" s="220">
        <v>51.8</v>
      </c>
      <c r="U208" s="220">
        <v>55</v>
      </c>
      <c r="V208" s="221">
        <v>39</v>
      </c>
      <c r="W208" s="220">
        <v>58</v>
      </c>
      <c r="X208" s="220">
        <v>50</v>
      </c>
      <c r="Y208" s="220">
        <v>53.6</v>
      </c>
      <c r="Z208" s="220">
        <v>53</v>
      </c>
      <c r="AA208" s="220">
        <v>55</v>
      </c>
      <c r="AB208" s="221">
        <v>36</v>
      </c>
      <c r="AC208" s="222"/>
      <c r="AD208" s="223"/>
      <c r="AE208" s="223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</v>
      </c>
    </row>
    <row r="209" spans="1:65">
      <c r="A209" s="30"/>
      <c r="B209" s="19">
        <v>1</v>
      </c>
      <c r="C209" s="9">
        <v>2</v>
      </c>
      <c r="D209" s="225">
        <v>54.402727933736188</v>
      </c>
      <c r="E209" s="225">
        <v>59</v>
      </c>
      <c r="F209" s="225">
        <v>54</v>
      </c>
      <c r="G209" s="226">
        <v>117.2452</v>
      </c>
      <c r="H209" s="225">
        <v>55</v>
      </c>
      <c r="I209" s="225">
        <v>52.9</v>
      </c>
      <c r="J209" s="226">
        <v>45</v>
      </c>
      <c r="K209" s="225">
        <v>53</v>
      </c>
      <c r="L209" s="225">
        <v>54</v>
      </c>
      <c r="M209" s="225">
        <v>50</v>
      </c>
      <c r="N209" s="225">
        <v>55</v>
      </c>
      <c r="O209" s="225">
        <v>56</v>
      </c>
      <c r="P209" s="226">
        <v>57.797387597649987</v>
      </c>
      <c r="Q209" s="225">
        <v>53</v>
      </c>
      <c r="R209" s="225">
        <v>57</v>
      </c>
      <c r="S209" s="225">
        <v>51</v>
      </c>
      <c r="T209" s="225">
        <v>53.2</v>
      </c>
      <c r="U209" s="225">
        <v>52</v>
      </c>
      <c r="V209" s="226">
        <v>40</v>
      </c>
      <c r="W209" s="225">
        <v>58</v>
      </c>
      <c r="X209" s="225">
        <v>57</v>
      </c>
      <c r="Y209" s="225">
        <v>57.21</v>
      </c>
      <c r="Z209" s="225">
        <v>56</v>
      </c>
      <c r="AA209" s="225">
        <v>56</v>
      </c>
      <c r="AB209" s="226">
        <v>38</v>
      </c>
      <c r="AC209" s="222"/>
      <c r="AD209" s="223"/>
      <c r="AE209" s="223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16</v>
      </c>
    </row>
    <row r="210" spans="1:65">
      <c r="A210" s="30"/>
      <c r="B210" s="19">
        <v>1</v>
      </c>
      <c r="C210" s="9">
        <v>3</v>
      </c>
      <c r="D210" s="225">
        <v>55.285018744900562</v>
      </c>
      <c r="E210" s="225">
        <v>59</v>
      </c>
      <c r="F210" s="225">
        <v>63</v>
      </c>
      <c r="G210" s="226">
        <v>158.0438</v>
      </c>
      <c r="H210" s="225">
        <v>50</v>
      </c>
      <c r="I210" s="225">
        <v>53</v>
      </c>
      <c r="J210" s="226">
        <v>44</v>
      </c>
      <c r="K210" s="225">
        <v>51</v>
      </c>
      <c r="L210" s="225">
        <v>55</v>
      </c>
      <c r="M210" s="225">
        <v>51</v>
      </c>
      <c r="N210" s="225">
        <v>53</v>
      </c>
      <c r="O210" s="225">
        <v>56</v>
      </c>
      <c r="P210" s="226">
        <v>41.972975989649996</v>
      </c>
      <c r="Q210" s="225">
        <v>52</v>
      </c>
      <c r="R210" s="225">
        <v>59</v>
      </c>
      <c r="S210" s="225">
        <v>54</v>
      </c>
      <c r="T210" s="225">
        <v>52.3</v>
      </c>
      <c r="U210" s="225">
        <v>51</v>
      </c>
      <c r="V210" s="226">
        <v>42</v>
      </c>
      <c r="W210" s="225">
        <v>55</v>
      </c>
      <c r="X210" s="225">
        <v>60</v>
      </c>
      <c r="Y210" s="225"/>
      <c r="Z210" s="225">
        <v>61</v>
      </c>
      <c r="AA210" s="225">
        <v>54</v>
      </c>
      <c r="AB210" s="226">
        <v>38</v>
      </c>
      <c r="AC210" s="222"/>
      <c r="AD210" s="223"/>
      <c r="AE210" s="223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16</v>
      </c>
    </row>
    <row r="211" spans="1:65">
      <c r="A211" s="30"/>
      <c r="B211" s="19">
        <v>1</v>
      </c>
      <c r="C211" s="9">
        <v>4</v>
      </c>
      <c r="D211" s="225">
        <v>54.297690051110635</v>
      </c>
      <c r="E211" s="225">
        <v>56</v>
      </c>
      <c r="F211" s="225">
        <v>55</v>
      </c>
      <c r="G211" s="226">
        <v>152.32429999999999</v>
      </c>
      <c r="H211" s="225">
        <v>53</v>
      </c>
      <c r="I211" s="225">
        <v>53.9</v>
      </c>
      <c r="J211" s="226">
        <v>42</v>
      </c>
      <c r="K211" s="225">
        <v>52</v>
      </c>
      <c r="L211" s="225">
        <v>55</v>
      </c>
      <c r="M211" s="225">
        <v>52</v>
      </c>
      <c r="N211" s="225">
        <v>56</v>
      </c>
      <c r="O211" s="225">
        <v>58</v>
      </c>
      <c r="P211" s="226">
        <v>38.192689998149994</v>
      </c>
      <c r="Q211" s="225">
        <v>56</v>
      </c>
      <c r="R211" s="225">
        <v>58</v>
      </c>
      <c r="S211" s="225">
        <v>53</v>
      </c>
      <c r="T211" s="225">
        <v>51.2</v>
      </c>
      <c r="U211" s="225">
        <v>53</v>
      </c>
      <c r="V211" s="226">
        <v>41</v>
      </c>
      <c r="W211" s="225">
        <v>49</v>
      </c>
      <c r="X211" s="225">
        <v>54</v>
      </c>
      <c r="Y211" s="225">
        <v>58.27</v>
      </c>
      <c r="Z211" s="225">
        <v>58</v>
      </c>
      <c r="AA211" s="225">
        <v>53</v>
      </c>
      <c r="AB211" s="226">
        <v>34</v>
      </c>
      <c r="AC211" s="222"/>
      <c r="AD211" s="223"/>
      <c r="AE211" s="223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54.66038603594469</v>
      </c>
    </row>
    <row r="212" spans="1:65">
      <c r="A212" s="30"/>
      <c r="B212" s="19">
        <v>1</v>
      </c>
      <c r="C212" s="9">
        <v>5</v>
      </c>
      <c r="D212" s="225">
        <v>55.800567742094728</v>
      </c>
      <c r="E212" s="227">
        <v>53</v>
      </c>
      <c r="F212" s="225">
        <v>62</v>
      </c>
      <c r="G212" s="226">
        <v>152.27019999999999</v>
      </c>
      <c r="H212" s="225">
        <v>54</v>
      </c>
      <c r="I212" s="225">
        <v>54</v>
      </c>
      <c r="J212" s="226">
        <v>43</v>
      </c>
      <c r="K212" s="225">
        <v>54</v>
      </c>
      <c r="L212" s="225">
        <v>57</v>
      </c>
      <c r="M212" s="225">
        <v>52</v>
      </c>
      <c r="N212" s="225">
        <v>56</v>
      </c>
      <c r="O212" s="225">
        <v>56</v>
      </c>
      <c r="P212" s="226">
        <v>40.105212609149987</v>
      </c>
      <c r="Q212" s="225">
        <v>55</v>
      </c>
      <c r="R212" s="225">
        <v>58</v>
      </c>
      <c r="S212" s="225">
        <v>54</v>
      </c>
      <c r="T212" s="225">
        <v>53.8</v>
      </c>
      <c r="U212" s="225">
        <v>53</v>
      </c>
      <c r="V212" s="226">
        <v>40</v>
      </c>
      <c r="W212" s="225">
        <v>46</v>
      </c>
      <c r="X212" s="225">
        <v>49</v>
      </c>
      <c r="Y212" s="225">
        <v>59.35</v>
      </c>
      <c r="Z212" s="225">
        <v>58</v>
      </c>
      <c r="AA212" s="227">
        <v>46</v>
      </c>
      <c r="AB212" s="226">
        <v>36</v>
      </c>
      <c r="AC212" s="222"/>
      <c r="AD212" s="223"/>
      <c r="AE212" s="223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4">
        <v>25</v>
      </c>
    </row>
    <row r="213" spans="1:65">
      <c r="A213" s="30"/>
      <c r="B213" s="19">
        <v>1</v>
      </c>
      <c r="C213" s="9">
        <v>6</v>
      </c>
      <c r="D213" s="225">
        <v>55.219226797044442</v>
      </c>
      <c r="E213" s="225">
        <v>60</v>
      </c>
      <c r="F213" s="225">
        <v>57</v>
      </c>
      <c r="G213" s="226">
        <v>126.5669</v>
      </c>
      <c r="H213" s="225">
        <v>51</v>
      </c>
      <c r="I213" s="225">
        <v>52.8</v>
      </c>
      <c r="J213" s="226">
        <v>45</v>
      </c>
      <c r="K213" s="225">
        <v>53</v>
      </c>
      <c r="L213" s="225">
        <v>55</v>
      </c>
      <c r="M213" s="225">
        <v>50</v>
      </c>
      <c r="N213" s="225">
        <v>56</v>
      </c>
      <c r="O213" s="225">
        <v>57</v>
      </c>
      <c r="P213" s="226">
        <v>55.539126353149996</v>
      </c>
      <c r="Q213" s="225">
        <v>56</v>
      </c>
      <c r="R213" s="225">
        <v>57</v>
      </c>
      <c r="S213" s="225">
        <v>53</v>
      </c>
      <c r="T213" s="225">
        <v>49.2</v>
      </c>
      <c r="U213" s="225">
        <v>53</v>
      </c>
      <c r="V213" s="226">
        <v>43</v>
      </c>
      <c r="W213" s="225">
        <v>48</v>
      </c>
      <c r="X213" s="225">
        <v>52</v>
      </c>
      <c r="Y213" s="225">
        <v>54.08</v>
      </c>
      <c r="Z213" s="225">
        <v>59</v>
      </c>
      <c r="AA213" s="225">
        <v>52</v>
      </c>
      <c r="AB213" s="226">
        <v>36</v>
      </c>
      <c r="AC213" s="222"/>
      <c r="AD213" s="223"/>
      <c r="AE213" s="223"/>
      <c r="AF213" s="223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8"/>
    </row>
    <row r="214" spans="1:65">
      <c r="A214" s="30"/>
      <c r="B214" s="20" t="s">
        <v>268</v>
      </c>
      <c r="C214" s="12"/>
      <c r="D214" s="229">
        <v>54.822387385560525</v>
      </c>
      <c r="E214" s="229">
        <v>57.833333333333336</v>
      </c>
      <c r="F214" s="229">
        <v>58.333333333333336</v>
      </c>
      <c r="G214" s="229">
        <v>152.59363333333332</v>
      </c>
      <c r="H214" s="229">
        <v>52.5</v>
      </c>
      <c r="I214" s="229">
        <v>53.166666666666679</v>
      </c>
      <c r="J214" s="229">
        <v>44.166666666666664</v>
      </c>
      <c r="K214" s="229">
        <v>53</v>
      </c>
      <c r="L214" s="229">
        <v>55.333333333333336</v>
      </c>
      <c r="M214" s="229">
        <v>51</v>
      </c>
      <c r="N214" s="229">
        <v>55</v>
      </c>
      <c r="O214" s="229">
        <v>56.666666666666664</v>
      </c>
      <c r="P214" s="229">
        <v>46.409751450733324</v>
      </c>
      <c r="Q214" s="229">
        <v>55</v>
      </c>
      <c r="R214" s="229">
        <v>57.833333333333336</v>
      </c>
      <c r="S214" s="229">
        <v>53</v>
      </c>
      <c r="T214" s="229">
        <v>51.916666666666664</v>
      </c>
      <c r="U214" s="229">
        <v>52.833333333333336</v>
      </c>
      <c r="V214" s="229">
        <v>40.833333333333336</v>
      </c>
      <c r="W214" s="229">
        <v>52.333333333333336</v>
      </c>
      <c r="X214" s="229">
        <v>53.666666666666664</v>
      </c>
      <c r="Y214" s="229">
        <v>56.501999999999995</v>
      </c>
      <c r="Z214" s="229">
        <v>57.5</v>
      </c>
      <c r="AA214" s="229">
        <v>52.666666666666664</v>
      </c>
      <c r="AB214" s="229">
        <v>36.333333333333336</v>
      </c>
      <c r="AC214" s="222"/>
      <c r="AD214" s="223"/>
      <c r="AE214" s="223"/>
      <c r="AF214" s="223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8"/>
    </row>
    <row r="215" spans="1:65">
      <c r="A215" s="30"/>
      <c r="B215" s="3" t="s">
        <v>269</v>
      </c>
      <c r="C215" s="29"/>
      <c r="D215" s="225">
        <v>54.810977365390315</v>
      </c>
      <c r="E215" s="225">
        <v>59</v>
      </c>
      <c r="F215" s="225">
        <v>58</v>
      </c>
      <c r="G215" s="225">
        <v>152.29724999999999</v>
      </c>
      <c r="H215" s="225">
        <v>52.5</v>
      </c>
      <c r="I215" s="225">
        <v>52.95</v>
      </c>
      <c r="J215" s="225">
        <v>44.5</v>
      </c>
      <c r="K215" s="225">
        <v>53</v>
      </c>
      <c r="L215" s="225">
        <v>55</v>
      </c>
      <c r="M215" s="225">
        <v>51</v>
      </c>
      <c r="N215" s="225">
        <v>55.5</v>
      </c>
      <c r="O215" s="225">
        <v>56.5</v>
      </c>
      <c r="P215" s="225">
        <v>43.412046073149995</v>
      </c>
      <c r="Q215" s="225">
        <v>55.5</v>
      </c>
      <c r="R215" s="225">
        <v>58</v>
      </c>
      <c r="S215" s="225">
        <v>53</v>
      </c>
      <c r="T215" s="225">
        <v>52.05</v>
      </c>
      <c r="U215" s="225">
        <v>53</v>
      </c>
      <c r="V215" s="225">
        <v>40.5</v>
      </c>
      <c r="W215" s="225">
        <v>52</v>
      </c>
      <c r="X215" s="225">
        <v>53</v>
      </c>
      <c r="Y215" s="225">
        <v>57.21</v>
      </c>
      <c r="Z215" s="225">
        <v>58</v>
      </c>
      <c r="AA215" s="225">
        <v>53.5</v>
      </c>
      <c r="AB215" s="225">
        <v>36</v>
      </c>
      <c r="AC215" s="222"/>
      <c r="AD215" s="223"/>
      <c r="AE215" s="223"/>
      <c r="AF215" s="223"/>
      <c r="AG215" s="223"/>
      <c r="AH215" s="223"/>
      <c r="AI215" s="223"/>
      <c r="AJ215" s="223"/>
      <c r="AK215" s="223"/>
      <c r="AL215" s="223"/>
      <c r="AM215" s="223"/>
      <c r="AN215" s="223"/>
      <c r="AO215" s="223"/>
      <c r="AP215" s="223"/>
      <c r="AQ215" s="223"/>
      <c r="AR215" s="223"/>
      <c r="AS215" s="223"/>
      <c r="AT215" s="223"/>
      <c r="AU215" s="223"/>
      <c r="AV215" s="223"/>
      <c r="AW215" s="223"/>
      <c r="AX215" s="223"/>
      <c r="AY215" s="223"/>
      <c r="AZ215" s="223"/>
      <c r="BA215" s="223"/>
      <c r="BB215" s="223"/>
      <c r="BC215" s="223"/>
      <c r="BD215" s="223"/>
      <c r="BE215" s="223"/>
      <c r="BF215" s="223"/>
      <c r="BG215" s="223"/>
      <c r="BH215" s="223"/>
      <c r="BI215" s="223"/>
      <c r="BJ215" s="223"/>
      <c r="BK215" s="223"/>
      <c r="BL215" s="223"/>
      <c r="BM215" s="228"/>
    </row>
    <row r="216" spans="1:65">
      <c r="A216" s="30"/>
      <c r="B216" s="3" t="s">
        <v>270</v>
      </c>
      <c r="C216" s="29"/>
      <c r="D216" s="234">
        <v>0.71801702363634112</v>
      </c>
      <c r="E216" s="234">
        <v>2.7868739954771309</v>
      </c>
      <c r="F216" s="234">
        <v>3.6696957185394363</v>
      </c>
      <c r="G216" s="234">
        <v>32.096859666868802</v>
      </c>
      <c r="H216" s="234">
        <v>1.8708286933869707</v>
      </c>
      <c r="I216" s="234">
        <v>0.64083279150388928</v>
      </c>
      <c r="J216" s="234">
        <v>1.4719601443879744</v>
      </c>
      <c r="K216" s="234">
        <v>1.4142135623730951</v>
      </c>
      <c r="L216" s="234">
        <v>1.0327955589886444</v>
      </c>
      <c r="M216" s="234">
        <v>0.89442719099991586</v>
      </c>
      <c r="N216" s="234">
        <v>1.2649110640673518</v>
      </c>
      <c r="O216" s="234">
        <v>0.81649658092772603</v>
      </c>
      <c r="P216" s="234">
        <v>8.2753292685673543</v>
      </c>
      <c r="Q216" s="234">
        <v>2.1908902300206643</v>
      </c>
      <c r="R216" s="234">
        <v>0.752772652709081</v>
      </c>
      <c r="S216" s="234">
        <v>1.0954451150103321</v>
      </c>
      <c r="T216" s="234">
        <v>1.6277796738707182</v>
      </c>
      <c r="U216" s="234">
        <v>1.3291601358251257</v>
      </c>
      <c r="V216" s="234">
        <v>1.4719601443879744</v>
      </c>
      <c r="W216" s="234">
        <v>5.3166405433005028</v>
      </c>
      <c r="X216" s="234">
        <v>4.2268979957726289</v>
      </c>
      <c r="Y216" s="234">
        <v>2.550778312594022</v>
      </c>
      <c r="Z216" s="234">
        <v>2.7386127875258306</v>
      </c>
      <c r="AA216" s="234">
        <v>3.5590260840104371</v>
      </c>
      <c r="AB216" s="234">
        <v>1.505545305418162</v>
      </c>
      <c r="AC216" s="231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5"/>
    </row>
    <row r="217" spans="1:65">
      <c r="A217" s="30"/>
      <c r="B217" s="3" t="s">
        <v>87</v>
      </c>
      <c r="C217" s="29"/>
      <c r="D217" s="13">
        <v>1.3097149866652051E-2</v>
      </c>
      <c r="E217" s="13">
        <v>4.818802297654981E-2</v>
      </c>
      <c r="F217" s="13">
        <v>6.2909069460676051E-2</v>
      </c>
      <c r="G217" s="13">
        <v>0.21034206320230139</v>
      </c>
      <c r="H217" s="13">
        <v>3.5634832254989916E-2</v>
      </c>
      <c r="I217" s="13">
        <v>1.2053281344900735E-2</v>
      </c>
      <c r="J217" s="13">
        <v>3.3327399495576782E-2</v>
      </c>
      <c r="K217" s="13">
        <v>2.6683274761756512E-2</v>
      </c>
      <c r="L217" s="13">
        <v>1.866497998172249E-2</v>
      </c>
      <c r="M217" s="13">
        <v>1.753778805882188E-2</v>
      </c>
      <c r="N217" s="13">
        <v>2.299838298304276E-2</v>
      </c>
      <c r="O217" s="13">
        <v>1.4408763192842225E-2</v>
      </c>
      <c r="P217" s="13">
        <v>0.17831013978499977</v>
      </c>
      <c r="Q217" s="13">
        <v>3.983436781855753E-2</v>
      </c>
      <c r="R217" s="13">
        <v>1.3016241833586415E-2</v>
      </c>
      <c r="S217" s="13">
        <v>2.0668775754911928E-2</v>
      </c>
      <c r="T217" s="13">
        <v>3.1353701583384623E-2</v>
      </c>
      <c r="U217" s="13">
        <v>2.5157605094481873E-2</v>
      </c>
      <c r="V217" s="13">
        <v>3.6048003536032026E-2</v>
      </c>
      <c r="W217" s="13">
        <v>0.10159185751529623</v>
      </c>
      <c r="X217" s="13">
        <v>7.8762074455390602E-2</v>
      </c>
      <c r="Y217" s="13">
        <v>4.514492075668157E-2</v>
      </c>
      <c r="Z217" s="13">
        <v>4.7628048478710099E-2</v>
      </c>
      <c r="AA217" s="13">
        <v>6.7576444633109564E-2</v>
      </c>
      <c r="AB217" s="13">
        <v>4.1437026754628306E-2</v>
      </c>
      <c r="AC217" s="155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271</v>
      </c>
      <c r="C218" s="29"/>
      <c r="D218" s="13">
        <v>2.963779829679547E-3</v>
      </c>
      <c r="E218" s="13">
        <v>5.8048388009958707E-2</v>
      </c>
      <c r="F218" s="13">
        <v>6.7195780413503048E-2</v>
      </c>
      <c r="G218" s="13">
        <v>1.7916676847651183</v>
      </c>
      <c r="H218" s="13">
        <v>-3.9523797627847301E-2</v>
      </c>
      <c r="I218" s="13">
        <v>-2.7327274423121328E-2</v>
      </c>
      <c r="J218" s="13">
        <v>-0.19198033768691924</v>
      </c>
      <c r="K218" s="13">
        <v>-3.037640522430296E-2</v>
      </c>
      <c r="L218" s="13">
        <v>1.2311425992237224E-2</v>
      </c>
      <c r="M218" s="13">
        <v>-6.6965974838480213E-2</v>
      </c>
      <c r="N218" s="13">
        <v>6.2131643898741817E-3</v>
      </c>
      <c r="O218" s="13">
        <v>3.6704472401688504E-2</v>
      </c>
      <c r="P218" s="13">
        <v>-0.15094358425836485</v>
      </c>
      <c r="Q218" s="13">
        <v>6.2131643898741817E-3</v>
      </c>
      <c r="R218" s="13">
        <v>5.8048388009958707E-2</v>
      </c>
      <c r="S218" s="13">
        <v>-3.037640522430296E-2</v>
      </c>
      <c r="T218" s="13">
        <v>-5.0195755431982403E-2</v>
      </c>
      <c r="U218" s="13">
        <v>-3.342553602548437E-2</v>
      </c>
      <c r="V218" s="13">
        <v>-0.25296295371054789</v>
      </c>
      <c r="W218" s="13">
        <v>-4.2572928429028711E-2</v>
      </c>
      <c r="X218" s="13">
        <v>-1.817988201957732E-2</v>
      </c>
      <c r="Y218" s="13">
        <v>3.3691931170121148E-2</v>
      </c>
      <c r="Z218" s="13">
        <v>5.1950126407595887E-2</v>
      </c>
      <c r="AA218" s="13">
        <v>-3.6474666826665891E-2</v>
      </c>
      <c r="AB218" s="13">
        <v>-0.33528948534244662</v>
      </c>
      <c r="AC218" s="155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272</v>
      </c>
      <c r="C219" s="47"/>
      <c r="D219" s="45">
        <v>0.52</v>
      </c>
      <c r="E219" s="45">
        <v>1.45</v>
      </c>
      <c r="F219" s="45">
        <v>1.61</v>
      </c>
      <c r="G219" s="45">
        <v>30.94</v>
      </c>
      <c r="H219" s="45">
        <v>0.21</v>
      </c>
      <c r="I219" s="45">
        <v>0</v>
      </c>
      <c r="J219" s="45">
        <v>2.8</v>
      </c>
      <c r="K219" s="45">
        <v>0.05</v>
      </c>
      <c r="L219" s="45">
        <v>0.67</v>
      </c>
      <c r="M219" s="45">
        <v>0.67</v>
      </c>
      <c r="N219" s="45">
        <v>0.56999999999999995</v>
      </c>
      <c r="O219" s="45">
        <v>1.0900000000000001</v>
      </c>
      <c r="P219" s="45">
        <v>2.1</v>
      </c>
      <c r="Q219" s="45">
        <v>0.56999999999999995</v>
      </c>
      <c r="R219" s="45">
        <v>1.45</v>
      </c>
      <c r="S219" s="45">
        <v>0.05</v>
      </c>
      <c r="T219" s="45">
        <v>0.39</v>
      </c>
      <c r="U219" s="45">
        <v>0.1</v>
      </c>
      <c r="V219" s="45">
        <v>3.84</v>
      </c>
      <c r="W219" s="45">
        <v>0.26</v>
      </c>
      <c r="X219" s="45">
        <v>0.16</v>
      </c>
      <c r="Y219" s="45">
        <v>1.04</v>
      </c>
      <c r="Z219" s="45">
        <v>1.35</v>
      </c>
      <c r="AA219" s="45">
        <v>0.16</v>
      </c>
      <c r="AB219" s="45">
        <v>5.24</v>
      </c>
      <c r="AC219" s="155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BM220" s="55"/>
    </row>
    <row r="221" spans="1:65" ht="15">
      <c r="B221" s="8" t="s">
        <v>514</v>
      </c>
      <c r="BM221" s="28" t="s">
        <v>67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7" t="s">
        <v>228</v>
      </c>
      <c r="T222" s="17" t="s">
        <v>228</v>
      </c>
      <c r="U222" s="17" t="s">
        <v>228</v>
      </c>
      <c r="V222" s="17" t="s">
        <v>228</v>
      </c>
      <c r="W222" s="17" t="s">
        <v>228</v>
      </c>
      <c r="X222" s="155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229</v>
      </c>
      <c r="C223" s="9" t="s">
        <v>229</v>
      </c>
      <c r="D223" s="153" t="s">
        <v>233</v>
      </c>
      <c r="E223" s="154" t="s">
        <v>234</v>
      </c>
      <c r="F223" s="154" t="s">
        <v>238</v>
      </c>
      <c r="G223" s="154" t="s">
        <v>241</v>
      </c>
      <c r="H223" s="154" t="s">
        <v>242</v>
      </c>
      <c r="I223" s="154" t="s">
        <v>243</v>
      </c>
      <c r="J223" s="154" t="s">
        <v>244</v>
      </c>
      <c r="K223" s="154" t="s">
        <v>245</v>
      </c>
      <c r="L223" s="154" t="s">
        <v>246</v>
      </c>
      <c r="M223" s="154" t="s">
        <v>247</v>
      </c>
      <c r="N223" s="154" t="s">
        <v>248</v>
      </c>
      <c r="O223" s="154" t="s">
        <v>249</v>
      </c>
      <c r="P223" s="154" t="s">
        <v>250</v>
      </c>
      <c r="Q223" s="154" t="s">
        <v>251</v>
      </c>
      <c r="R223" s="154" t="s">
        <v>252</v>
      </c>
      <c r="S223" s="154" t="s">
        <v>254</v>
      </c>
      <c r="T223" s="154" t="s">
        <v>255</v>
      </c>
      <c r="U223" s="154" t="s">
        <v>256</v>
      </c>
      <c r="V223" s="154" t="s">
        <v>260</v>
      </c>
      <c r="W223" s="154" t="s">
        <v>261</v>
      </c>
      <c r="X223" s="155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303</v>
      </c>
      <c r="E224" s="11" t="s">
        <v>303</v>
      </c>
      <c r="F224" s="11" t="s">
        <v>304</v>
      </c>
      <c r="G224" s="11" t="s">
        <v>304</v>
      </c>
      <c r="H224" s="11" t="s">
        <v>303</v>
      </c>
      <c r="I224" s="11" t="s">
        <v>304</v>
      </c>
      <c r="J224" s="11" t="s">
        <v>304</v>
      </c>
      <c r="K224" s="11" t="s">
        <v>304</v>
      </c>
      <c r="L224" s="11" t="s">
        <v>304</v>
      </c>
      <c r="M224" s="11" t="s">
        <v>304</v>
      </c>
      <c r="N224" s="11" t="s">
        <v>114</v>
      </c>
      <c r="O224" s="11" t="s">
        <v>304</v>
      </c>
      <c r="P224" s="11" t="s">
        <v>304</v>
      </c>
      <c r="Q224" s="11" t="s">
        <v>303</v>
      </c>
      <c r="R224" s="11" t="s">
        <v>304</v>
      </c>
      <c r="S224" s="11" t="s">
        <v>303</v>
      </c>
      <c r="T224" s="11" t="s">
        <v>303</v>
      </c>
      <c r="U224" s="11" t="s">
        <v>303</v>
      </c>
      <c r="V224" s="11" t="s">
        <v>303</v>
      </c>
      <c r="W224" s="11" t="s">
        <v>304</v>
      </c>
      <c r="X224" s="15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15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8.7148346771055962</v>
      </c>
      <c r="E226" s="22">
        <v>8.92</v>
      </c>
      <c r="F226" s="22">
        <v>8.31</v>
      </c>
      <c r="G226" s="22">
        <v>9.6999999999999993</v>
      </c>
      <c r="H226" s="22">
        <v>8</v>
      </c>
      <c r="I226" s="22">
        <v>8.57</v>
      </c>
      <c r="J226" s="22">
        <v>8.59</v>
      </c>
      <c r="K226" s="22">
        <v>8.65</v>
      </c>
      <c r="L226" s="22">
        <v>7.8899999999999988</v>
      </c>
      <c r="M226" s="22">
        <v>8.6300000000000008</v>
      </c>
      <c r="N226" s="22">
        <v>8.5465046383499992</v>
      </c>
      <c r="O226" s="149">
        <v>8.1</v>
      </c>
      <c r="P226" s="22">
        <v>8.34</v>
      </c>
      <c r="Q226" s="22">
        <v>8.1</v>
      </c>
      <c r="R226" s="22">
        <v>8.94</v>
      </c>
      <c r="S226" s="22">
        <v>8.61</v>
      </c>
      <c r="T226" s="22">
        <v>8.8000000000000007</v>
      </c>
      <c r="U226" s="22">
        <v>8.23</v>
      </c>
      <c r="V226" s="22">
        <v>8.41</v>
      </c>
      <c r="W226" s="149">
        <v>8</v>
      </c>
      <c r="X226" s="15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8.8923427346446502</v>
      </c>
      <c r="E227" s="11">
        <v>8.76</v>
      </c>
      <c r="F227" s="11">
        <v>8.44</v>
      </c>
      <c r="G227" s="11">
        <v>9.6999999999999993</v>
      </c>
      <c r="H227" s="11">
        <v>8.1999999999999993</v>
      </c>
      <c r="I227" s="11">
        <v>8.2100000000000009</v>
      </c>
      <c r="J227" s="11">
        <v>8.98</v>
      </c>
      <c r="K227" s="11">
        <v>8.6999999999999993</v>
      </c>
      <c r="L227" s="11">
        <v>8</v>
      </c>
      <c r="M227" s="11">
        <v>8.8800000000000008</v>
      </c>
      <c r="N227" s="11">
        <v>8.3411016559999993</v>
      </c>
      <c r="O227" s="150">
        <v>7.2</v>
      </c>
      <c r="P227" s="11">
        <v>8.2899999999999991</v>
      </c>
      <c r="Q227" s="11">
        <v>8.1999999999999993</v>
      </c>
      <c r="R227" s="11">
        <v>9.23</v>
      </c>
      <c r="S227" s="11">
        <v>8.7100000000000009</v>
      </c>
      <c r="T227" s="11">
        <v>9.1</v>
      </c>
      <c r="U227" s="11">
        <v>8.51</v>
      </c>
      <c r="V227" s="11">
        <v>8.82</v>
      </c>
      <c r="W227" s="150">
        <v>8</v>
      </c>
      <c r="X227" s="15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30</v>
      </c>
    </row>
    <row r="228" spans="1:65">
      <c r="A228" s="30"/>
      <c r="B228" s="19">
        <v>1</v>
      </c>
      <c r="C228" s="9">
        <v>3</v>
      </c>
      <c r="D228" s="11">
        <v>8.7652814716184366</v>
      </c>
      <c r="E228" s="11">
        <v>8.8699999999999992</v>
      </c>
      <c r="F228" s="11">
        <v>8.42</v>
      </c>
      <c r="G228" s="11">
        <v>9.5</v>
      </c>
      <c r="H228" s="11">
        <v>7.8</v>
      </c>
      <c r="I228" s="11">
        <v>8.0399999999999991</v>
      </c>
      <c r="J228" s="11">
        <v>8.9</v>
      </c>
      <c r="K228" s="11">
        <v>8.2799999999999994</v>
      </c>
      <c r="L228" s="11">
        <v>7.95</v>
      </c>
      <c r="M228" s="11">
        <v>8.99</v>
      </c>
      <c r="N228" s="11">
        <v>8.5500700120499999</v>
      </c>
      <c r="O228" s="150">
        <v>7.3</v>
      </c>
      <c r="P228" s="11">
        <v>8.31</v>
      </c>
      <c r="Q228" s="11">
        <v>8.1</v>
      </c>
      <c r="R228" s="11">
        <v>9.19</v>
      </c>
      <c r="S228" s="11">
        <v>8.6199999999999992</v>
      </c>
      <c r="T228" s="11">
        <v>8.82</v>
      </c>
      <c r="U228" s="11">
        <v>8.5299999999999994</v>
      </c>
      <c r="V228" s="11">
        <v>8.75</v>
      </c>
      <c r="W228" s="150">
        <v>9</v>
      </c>
      <c r="X228" s="15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8.6458973857585928</v>
      </c>
      <c r="E229" s="11">
        <v>8.7200000000000006</v>
      </c>
      <c r="F229" s="11">
        <v>8.48</v>
      </c>
      <c r="G229" s="11">
        <v>9.6999999999999993</v>
      </c>
      <c r="H229" s="11">
        <v>8.1</v>
      </c>
      <c r="I229" s="11">
        <v>8.2100000000000009</v>
      </c>
      <c r="J229" s="11">
        <v>8.83</v>
      </c>
      <c r="K229" s="11">
        <v>8.99</v>
      </c>
      <c r="L229" s="11">
        <v>8.5299999999999994</v>
      </c>
      <c r="M229" s="11">
        <v>9.16</v>
      </c>
      <c r="N229" s="11">
        <v>8.5205648419500015</v>
      </c>
      <c r="O229" s="150">
        <v>7.3</v>
      </c>
      <c r="P229" s="11">
        <v>8.25</v>
      </c>
      <c r="Q229" s="11">
        <v>8</v>
      </c>
      <c r="R229" s="11">
        <v>9.4700000000000006</v>
      </c>
      <c r="S229" s="11">
        <v>8.49</v>
      </c>
      <c r="T229" s="11">
        <v>9.02</v>
      </c>
      <c r="U229" s="11">
        <v>8.32</v>
      </c>
      <c r="V229" s="11">
        <v>8.33</v>
      </c>
      <c r="W229" s="150">
        <v>8</v>
      </c>
      <c r="X229" s="15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8.6200031128038415</v>
      </c>
    </row>
    <row r="230" spans="1:65">
      <c r="A230" s="30"/>
      <c r="B230" s="19">
        <v>1</v>
      </c>
      <c r="C230" s="9">
        <v>5</v>
      </c>
      <c r="D230" s="11">
        <v>8.4926471278441049</v>
      </c>
      <c r="E230" s="11">
        <v>8.7799999999999994</v>
      </c>
      <c r="F230" s="151">
        <v>8.91</v>
      </c>
      <c r="G230" s="11">
        <v>9.8000000000000007</v>
      </c>
      <c r="H230" s="11">
        <v>8.4</v>
      </c>
      <c r="I230" s="11">
        <v>8.4700000000000006</v>
      </c>
      <c r="J230" s="11">
        <v>8.6</v>
      </c>
      <c r="K230" s="11">
        <v>8.8699999999999992</v>
      </c>
      <c r="L230" s="11">
        <v>8.2200000000000006</v>
      </c>
      <c r="M230" s="11">
        <v>9.1199999999999992</v>
      </c>
      <c r="N230" s="11">
        <v>8.328526380045</v>
      </c>
      <c r="O230" s="150">
        <v>7</v>
      </c>
      <c r="P230" s="11">
        <v>8.1</v>
      </c>
      <c r="Q230" s="11">
        <v>8.1</v>
      </c>
      <c r="R230" s="11">
        <v>9.19</v>
      </c>
      <c r="S230" s="11">
        <v>8.64</v>
      </c>
      <c r="T230" s="11">
        <v>8.84</v>
      </c>
      <c r="U230" s="11">
        <v>8.5500000000000007</v>
      </c>
      <c r="V230" s="11">
        <v>8.81</v>
      </c>
      <c r="W230" s="150">
        <v>8</v>
      </c>
      <c r="X230" s="155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26</v>
      </c>
    </row>
    <row r="231" spans="1:65">
      <c r="A231" s="30"/>
      <c r="B231" s="19">
        <v>1</v>
      </c>
      <c r="C231" s="9">
        <v>6</v>
      </c>
      <c r="D231" s="11">
        <v>8.3808121379986371</v>
      </c>
      <c r="E231" s="11">
        <v>8.85</v>
      </c>
      <c r="F231" s="11">
        <v>8.65</v>
      </c>
      <c r="G231" s="11">
        <v>9.5</v>
      </c>
      <c r="H231" s="11">
        <v>7.7000000000000011</v>
      </c>
      <c r="I231" s="11">
        <v>8.4700000000000006</v>
      </c>
      <c r="J231" s="11">
        <v>8.41</v>
      </c>
      <c r="K231" s="11">
        <v>8.5</v>
      </c>
      <c r="L231" s="11">
        <v>8.6300000000000008</v>
      </c>
      <c r="M231" s="11">
        <v>9.06</v>
      </c>
      <c r="N231" s="11">
        <v>8.581753119450001</v>
      </c>
      <c r="O231" s="150">
        <v>6.4</v>
      </c>
      <c r="P231" s="11">
        <v>8.09</v>
      </c>
      <c r="Q231" s="11">
        <v>8.1</v>
      </c>
      <c r="R231" s="11">
        <v>9.1199999999999992</v>
      </c>
      <c r="S231" s="11">
        <v>8.83</v>
      </c>
      <c r="T231" s="11">
        <v>9.1300000000000008</v>
      </c>
      <c r="U231" s="11">
        <v>8.57</v>
      </c>
      <c r="V231" s="11">
        <v>8.5500000000000007</v>
      </c>
      <c r="W231" s="150">
        <v>8</v>
      </c>
      <c r="X231" s="155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268</v>
      </c>
      <c r="C232" s="12"/>
      <c r="D232" s="23">
        <v>8.6486359224950018</v>
      </c>
      <c r="E232" s="23">
        <v>8.8166666666666664</v>
      </c>
      <c r="F232" s="23">
        <v>8.5350000000000001</v>
      </c>
      <c r="G232" s="23">
        <v>9.6499999999999986</v>
      </c>
      <c r="H232" s="23">
        <v>8.0333333333333332</v>
      </c>
      <c r="I232" s="23">
        <v>8.3283333333333331</v>
      </c>
      <c r="J232" s="23">
        <v>8.7183333333333337</v>
      </c>
      <c r="K232" s="23">
        <v>8.6650000000000009</v>
      </c>
      <c r="L232" s="23">
        <v>8.2033333333333331</v>
      </c>
      <c r="M232" s="23">
        <v>8.9733333333333327</v>
      </c>
      <c r="N232" s="23">
        <v>8.4780867746408326</v>
      </c>
      <c r="O232" s="23">
        <v>7.2166666666666677</v>
      </c>
      <c r="P232" s="23">
        <v>8.2299999999999986</v>
      </c>
      <c r="Q232" s="23">
        <v>8.1</v>
      </c>
      <c r="R232" s="23">
        <v>9.19</v>
      </c>
      <c r="S232" s="23">
        <v>8.65</v>
      </c>
      <c r="T232" s="23">
        <v>8.9516666666666662</v>
      </c>
      <c r="U232" s="23">
        <v>8.4516666666666662</v>
      </c>
      <c r="V232" s="23">
        <v>8.6116666666666664</v>
      </c>
      <c r="W232" s="23">
        <v>8.1666666666666661</v>
      </c>
      <c r="X232" s="15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269</v>
      </c>
      <c r="C233" s="29"/>
      <c r="D233" s="11">
        <v>8.6803660314320936</v>
      </c>
      <c r="E233" s="11">
        <v>8.8149999999999995</v>
      </c>
      <c r="F233" s="11">
        <v>8.4600000000000009</v>
      </c>
      <c r="G233" s="11">
        <v>9.6999999999999993</v>
      </c>
      <c r="H233" s="11">
        <v>8.0500000000000007</v>
      </c>
      <c r="I233" s="11">
        <v>8.34</v>
      </c>
      <c r="J233" s="11">
        <v>8.7149999999999999</v>
      </c>
      <c r="K233" s="11">
        <v>8.6750000000000007</v>
      </c>
      <c r="L233" s="11">
        <v>8.11</v>
      </c>
      <c r="M233" s="11">
        <v>9.0250000000000004</v>
      </c>
      <c r="N233" s="11">
        <v>8.5335347401499995</v>
      </c>
      <c r="O233" s="11">
        <v>7.25</v>
      </c>
      <c r="P233" s="11">
        <v>8.27</v>
      </c>
      <c r="Q233" s="11">
        <v>8.1</v>
      </c>
      <c r="R233" s="11">
        <v>9.19</v>
      </c>
      <c r="S233" s="11">
        <v>8.629999999999999</v>
      </c>
      <c r="T233" s="11">
        <v>8.93</v>
      </c>
      <c r="U233" s="11">
        <v>8.52</v>
      </c>
      <c r="V233" s="11">
        <v>8.65</v>
      </c>
      <c r="W233" s="11">
        <v>8</v>
      </c>
      <c r="X233" s="15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270</v>
      </c>
      <c r="C234" s="29"/>
      <c r="D234" s="24">
        <v>0.18625308196778753</v>
      </c>
      <c r="E234" s="24">
        <v>7.5542482529148011E-2</v>
      </c>
      <c r="F234" s="24">
        <v>0.21435951110226018</v>
      </c>
      <c r="G234" s="24">
        <v>0.1224744871391589</v>
      </c>
      <c r="H234" s="24">
        <v>0.25819888974716088</v>
      </c>
      <c r="I234" s="24">
        <v>0.20478443951303227</v>
      </c>
      <c r="J234" s="24">
        <v>0.21885307095553114</v>
      </c>
      <c r="K234" s="24">
        <v>0.25477441001796092</v>
      </c>
      <c r="L234" s="24">
        <v>0.31392143390770066</v>
      </c>
      <c r="M234" s="24">
        <v>0.19531171666509542</v>
      </c>
      <c r="N234" s="24">
        <v>0.11273590568363803</v>
      </c>
      <c r="O234" s="24">
        <v>0.54924190177613585</v>
      </c>
      <c r="P234" s="24">
        <v>0.10862780491200223</v>
      </c>
      <c r="Q234" s="24">
        <v>6.3245553203367361E-2</v>
      </c>
      <c r="R234" s="24">
        <v>0.17169740825067847</v>
      </c>
      <c r="S234" s="24">
        <v>0.11331372379372248</v>
      </c>
      <c r="T234" s="24">
        <v>0.14918668394554066</v>
      </c>
      <c r="U234" s="24">
        <v>0.14119726154096129</v>
      </c>
      <c r="V234" s="24">
        <v>0.21245391657172785</v>
      </c>
      <c r="W234" s="24">
        <v>0.40824829046386302</v>
      </c>
      <c r="X234" s="211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  <c r="BK234" s="212"/>
      <c r="BL234" s="212"/>
      <c r="BM234" s="56"/>
    </row>
    <row r="235" spans="1:65">
      <c r="A235" s="30"/>
      <c r="B235" s="3" t="s">
        <v>87</v>
      </c>
      <c r="C235" s="29"/>
      <c r="D235" s="13">
        <v>2.1535544291250073E-2</v>
      </c>
      <c r="E235" s="13">
        <v>8.5681454664440094E-3</v>
      </c>
      <c r="F235" s="13">
        <v>2.5115349865525504E-2</v>
      </c>
      <c r="G235" s="13">
        <v>1.2691656698358438E-2</v>
      </c>
      <c r="H235" s="13">
        <v>3.2140940632426666E-2</v>
      </c>
      <c r="I235" s="13">
        <v>2.4588886073207798E-2</v>
      </c>
      <c r="J235" s="13">
        <v>2.5102627140760597E-2</v>
      </c>
      <c r="K235" s="13">
        <v>2.940270167547154E-2</v>
      </c>
      <c r="L235" s="13">
        <v>3.826754578314108E-2</v>
      </c>
      <c r="M235" s="13">
        <v>2.1765793090463829E-2</v>
      </c>
      <c r="N235" s="13">
        <v>1.3297328593149957E-2</v>
      </c>
      <c r="O235" s="13">
        <v>7.6107422878910272E-2</v>
      </c>
      <c r="P235" s="13">
        <v>1.3199004242041585E-2</v>
      </c>
      <c r="Q235" s="13">
        <v>7.808092988070045E-3</v>
      </c>
      <c r="R235" s="13">
        <v>1.8683069450563489E-2</v>
      </c>
      <c r="S235" s="13">
        <v>1.3099852461702021E-2</v>
      </c>
      <c r="T235" s="13">
        <v>1.6665799733257197E-2</v>
      </c>
      <c r="U235" s="13">
        <v>1.6706439937798617E-2</v>
      </c>
      <c r="V235" s="13">
        <v>2.4670476087291796E-2</v>
      </c>
      <c r="W235" s="13">
        <v>4.9989586587411802E-2</v>
      </c>
      <c r="X235" s="155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13">
        <v>3.321670458405146E-3</v>
      </c>
      <c r="E236" s="13">
        <v>2.2814789193139395E-2</v>
      </c>
      <c r="F236" s="13">
        <v>-9.8611464162444706E-3</v>
      </c>
      <c r="G236" s="13">
        <v>0.11948915490137546</v>
      </c>
      <c r="H236" s="13">
        <v>-6.8059114572602608E-2</v>
      </c>
      <c r="I236" s="13">
        <v>-3.3836389111887022E-2</v>
      </c>
      <c r="J236" s="13">
        <v>1.140721403956757E-2</v>
      </c>
      <c r="K236" s="13">
        <v>5.2200546342404675E-3</v>
      </c>
      <c r="L236" s="13">
        <v>-4.8337543968122509E-2</v>
      </c>
      <c r="M236" s="13">
        <v>4.0989569946287663E-2</v>
      </c>
      <c r="N236" s="13">
        <v>-1.6463606370653361E-2</v>
      </c>
      <c r="O236" s="13">
        <v>-0.16279999296667402</v>
      </c>
      <c r="P236" s="13">
        <v>-4.5243964265459069E-2</v>
      </c>
      <c r="Q236" s="13">
        <v>-6.0325165315943785E-2</v>
      </c>
      <c r="R236" s="13">
        <v>6.6124905030429115E-2</v>
      </c>
      <c r="S236" s="13">
        <v>3.4799160514922267E-3</v>
      </c>
      <c r="T236" s="13">
        <v>3.8476036437873562E-2</v>
      </c>
      <c r="U236" s="13">
        <v>-1.9528582987068055E-2</v>
      </c>
      <c r="V236" s="13">
        <v>-9.6710477108674642E-4</v>
      </c>
      <c r="W236" s="13">
        <v>-5.2591216059284962E-2</v>
      </c>
      <c r="X236" s="15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272</v>
      </c>
      <c r="C237" s="47"/>
      <c r="D237" s="45">
        <v>0.09</v>
      </c>
      <c r="E237" s="45">
        <v>0.49</v>
      </c>
      <c r="F237" s="45">
        <v>0.18</v>
      </c>
      <c r="G237" s="45">
        <v>2.4700000000000002</v>
      </c>
      <c r="H237" s="45">
        <v>1.38</v>
      </c>
      <c r="I237" s="45">
        <v>0.67</v>
      </c>
      <c r="J237" s="45">
        <v>0.25</v>
      </c>
      <c r="K237" s="45">
        <v>0.13</v>
      </c>
      <c r="L237" s="45">
        <v>0.97</v>
      </c>
      <c r="M237" s="45">
        <v>0.86</v>
      </c>
      <c r="N237" s="45">
        <v>0.32</v>
      </c>
      <c r="O237" s="45">
        <v>3.32</v>
      </c>
      <c r="P237" s="45">
        <v>0.91</v>
      </c>
      <c r="Q237" s="45">
        <v>1.22</v>
      </c>
      <c r="R237" s="45">
        <v>1.38</v>
      </c>
      <c r="S237" s="45">
        <v>0.09</v>
      </c>
      <c r="T237" s="45">
        <v>0.81</v>
      </c>
      <c r="U237" s="45">
        <v>0.38</v>
      </c>
      <c r="V237" s="45">
        <v>0</v>
      </c>
      <c r="W237" s="45" t="s">
        <v>273</v>
      </c>
      <c r="X237" s="15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311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5"/>
    </row>
    <row r="239" spans="1:65">
      <c r="BM239" s="55"/>
    </row>
    <row r="240" spans="1:65" ht="15">
      <c r="B240" s="8" t="s">
        <v>515</v>
      </c>
      <c r="BM240" s="28" t="s">
        <v>67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17" t="s">
        <v>228</v>
      </c>
      <c r="J241" s="17" t="s">
        <v>228</v>
      </c>
      <c r="K241" s="17" t="s">
        <v>228</v>
      </c>
      <c r="L241" s="17" t="s">
        <v>228</v>
      </c>
      <c r="M241" s="17" t="s">
        <v>228</v>
      </c>
      <c r="N241" s="17" t="s">
        <v>228</v>
      </c>
      <c r="O241" s="17" t="s">
        <v>228</v>
      </c>
      <c r="P241" s="17" t="s">
        <v>228</v>
      </c>
      <c r="Q241" s="17" t="s">
        <v>228</v>
      </c>
      <c r="R241" s="17" t="s">
        <v>228</v>
      </c>
      <c r="S241" s="17" t="s">
        <v>228</v>
      </c>
      <c r="T241" s="17" t="s">
        <v>228</v>
      </c>
      <c r="U241" s="17" t="s">
        <v>228</v>
      </c>
      <c r="V241" s="17" t="s">
        <v>228</v>
      </c>
      <c r="W241" s="17" t="s">
        <v>228</v>
      </c>
      <c r="X241" s="17" t="s">
        <v>228</v>
      </c>
      <c r="Y241" s="17" t="s">
        <v>228</v>
      </c>
      <c r="Z241" s="17" t="s">
        <v>228</v>
      </c>
      <c r="AA241" s="17" t="s">
        <v>228</v>
      </c>
      <c r="AB241" s="17" t="s">
        <v>228</v>
      </c>
      <c r="AC241" s="17" t="s">
        <v>228</v>
      </c>
      <c r="AD241" s="155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229</v>
      </c>
      <c r="C242" s="9" t="s">
        <v>229</v>
      </c>
      <c r="D242" s="153" t="s">
        <v>232</v>
      </c>
      <c r="E242" s="154" t="s">
        <v>233</v>
      </c>
      <c r="F242" s="154" t="s">
        <v>234</v>
      </c>
      <c r="G242" s="154" t="s">
        <v>238</v>
      </c>
      <c r="H242" s="154" t="s">
        <v>239</v>
      </c>
      <c r="I242" s="154" t="s">
        <v>240</v>
      </c>
      <c r="J242" s="154" t="s">
        <v>241</v>
      </c>
      <c r="K242" s="154" t="s">
        <v>242</v>
      </c>
      <c r="L242" s="154" t="s">
        <v>243</v>
      </c>
      <c r="M242" s="154" t="s">
        <v>244</v>
      </c>
      <c r="N242" s="154" t="s">
        <v>245</v>
      </c>
      <c r="O242" s="154" t="s">
        <v>246</v>
      </c>
      <c r="P242" s="154" t="s">
        <v>247</v>
      </c>
      <c r="Q242" s="154" t="s">
        <v>248</v>
      </c>
      <c r="R242" s="154" t="s">
        <v>249</v>
      </c>
      <c r="S242" s="154" t="s">
        <v>250</v>
      </c>
      <c r="T242" s="154" t="s">
        <v>251</v>
      </c>
      <c r="U242" s="154" t="s">
        <v>252</v>
      </c>
      <c r="V242" s="154" t="s">
        <v>253</v>
      </c>
      <c r="W242" s="154" t="s">
        <v>254</v>
      </c>
      <c r="X242" s="154" t="s">
        <v>255</v>
      </c>
      <c r="Y242" s="154" t="s">
        <v>256</v>
      </c>
      <c r="Z242" s="154" t="s">
        <v>257</v>
      </c>
      <c r="AA242" s="154" t="s">
        <v>258</v>
      </c>
      <c r="AB242" s="154" t="s">
        <v>260</v>
      </c>
      <c r="AC242" s="154" t="s">
        <v>261</v>
      </c>
      <c r="AD242" s="155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114</v>
      </c>
      <c r="E243" s="11" t="s">
        <v>303</v>
      </c>
      <c r="F243" s="11" t="s">
        <v>303</v>
      </c>
      <c r="G243" s="11" t="s">
        <v>304</v>
      </c>
      <c r="H243" s="11" t="s">
        <v>114</v>
      </c>
      <c r="I243" s="11" t="s">
        <v>114</v>
      </c>
      <c r="J243" s="11" t="s">
        <v>304</v>
      </c>
      <c r="K243" s="11" t="s">
        <v>303</v>
      </c>
      <c r="L243" s="11" t="s">
        <v>304</v>
      </c>
      <c r="M243" s="11" t="s">
        <v>304</v>
      </c>
      <c r="N243" s="11" t="s">
        <v>304</v>
      </c>
      <c r="O243" s="11" t="s">
        <v>304</v>
      </c>
      <c r="P243" s="11" t="s">
        <v>304</v>
      </c>
      <c r="Q243" s="11" t="s">
        <v>114</v>
      </c>
      <c r="R243" s="11" t="s">
        <v>304</v>
      </c>
      <c r="S243" s="11" t="s">
        <v>304</v>
      </c>
      <c r="T243" s="11" t="s">
        <v>114</v>
      </c>
      <c r="U243" s="11" t="s">
        <v>304</v>
      </c>
      <c r="V243" s="11" t="s">
        <v>303</v>
      </c>
      <c r="W243" s="11" t="s">
        <v>304</v>
      </c>
      <c r="X243" s="11" t="s">
        <v>114</v>
      </c>
      <c r="Y243" s="11" t="s">
        <v>303</v>
      </c>
      <c r="Z243" s="11" t="s">
        <v>304</v>
      </c>
      <c r="AA243" s="11" t="s">
        <v>304</v>
      </c>
      <c r="AB243" s="11" t="s">
        <v>303</v>
      </c>
      <c r="AC243" s="11" t="s">
        <v>304</v>
      </c>
      <c r="AD243" s="155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155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8">
        <v>1</v>
      </c>
      <c r="C245" s="14">
        <v>1</v>
      </c>
      <c r="D245" s="220">
        <v>74.94</v>
      </c>
      <c r="E245" s="220">
        <v>68.958519687588577</v>
      </c>
      <c r="F245" s="220">
        <v>70.900000000000006</v>
      </c>
      <c r="G245" s="220">
        <v>71</v>
      </c>
      <c r="H245" s="221">
        <v>135.3048</v>
      </c>
      <c r="I245" s="221">
        <v>78</v>
      </c>
      <c r="J245" s="220">
        <v>69.7</v>
      </c>
      <c r="K245" s="220">
        <v>73.900000000000006</v>
      </c>
      <c r="L245" s="220">
        <v>67.7</v>
      </c>
      <c r="M245" s="220">
        <v>70.400000000000006</v>
      </c>
      <c r="N245" s="220">
        <v>66.3</v>
      </c>
      <c r="O245" s="220">
        <v>67.099999999999994</v>
      </c>
      <c r="P245" s="220">
        <v>71.5</v>
      </c>
      <c r="Q245" s="220">
        <v>67.004696939040002</v>
      </c>
      <c r="R245" s="220">
        <v>65.7</v>
      </c>
      <c r="S245" s="220">
        <v>70.099999999999994</v>
      </c>
      <c r="T245" s="220">
        <v>68</v>
      </c>
      <c r="U245" s="220">
        <v>70.3</v>
      </c>
      <c r="V245" s="220">
        <v>70.599999999999994</v>
      </c>
      <c r="W245" s="220">
        <v>73.099999999999994</v>
      </c>
      <c r="X245" s="220">
        <v>70</v>
      </c>
      <c r="Y245" s="220">
        <v>69.099999999999994</v>
      </c>
      <c r="Z245" s="220">
        <v>67.42</v>
      </c>
      <c r="AA245" s="221">
        <v>87</v>
      </c>
      <c r="AB245" s="221">
        <v>82</v>
      </c>
      <c r="AC245" s="220">
        <v>67</v>
      </c>
      <c r="AD245" s="222"/>
      <c r="AE245" s="223"/>
      <c r="AF245" s="223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1</v>
      </c>
    </row>
    <row r="246" spans="1:65">
      <c r="A246" s="30"/>
      <c r="B246" s="19">
        <v>1</v>
      </c>
      <c r="C246" s="9">
        <v>2</v>
      </c>
      <c r="D246" s="225">
        <v>74.849999999999994</v>
      </c>
      <c r="E246" s="225">
        <v>68.691499570975623</v>
      </c>
      <c r="F246" s="225">
        <v>69.900000000000006</v>
      </c>
      <c r="G246" s="225">
        <v>72</v>
      </c>
      <c r="H246" s="227">
        <v>142.43100000000001</v>
      </c>
      <c r="I246" s="226">
        <v>79</v>
      </c>
      <c r="J246" s="225">
        <v>70.7</v>
      </c>
      <c r="K246" s="225">
        <v>72.099999999999994</v>
      </c>
      <c r="L246" s="225">
        <v>66.400000000000006</v>
      </c>
      <c r="M246" s="225">
        <v>70.8</v>
      </c>
      <c r="N246" s="225">
        <v>70.8</v>
      </c>
      <c r="O246" s="225">
        <v>67.2</v>
      </c>
      <c r="P246" s="225">
        <v>70.8</v>
      </c>
      <c r="Q246" s="225">
        <v>67.872255728441388</v>
      </c>
      <c r="R246" s="227">
        <v>69</v>
      </c>
      <c r="S246" s="225">
        <v>71.5</v>
      </c>
      <c r="T246" s="225">
        <v>68</v>
      </c>
      <c r="U246" s="225">
        <v>70.599999999999994</v>
      </c>
      <c r="V246" s="225">
        <v>68.599999999999994</v>
      </c>
      <c r="W246" s="225">
        <v>70.7</v>
      </c>
      <c r="X246" s="225">
        <v>71</v>
      </c>
      <c r="Y246" s="225">
        <v>70.900000000000006</v>
      </c>
      <c r="Z246" s="225">
        <v>67.239999999999995</v>
      </c>
      <c r="AA246" s="226">
        <v>88</v>
      </c>
      <c r="AB246" s="226">
        <v>86</v>
      </c>
      <c r="AC246" s="225">
        <v>66.3</v>
      </c>
      <c r="AD246" s="222"/>
      <c r="AE246" s="223"/>
      <c r="AF246" s="223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17</v>
      </c>
    </row>
    <row r="247" spans="1:65">
      <c r="A247" s="30"/>
      <c r="B247" s="19">
        <v>1</v>
      </c>
      <c r="C247" s="9">
        <v>3</v>
      </c>
      <c r="D247" s="225">
        <v>75.16</v>
      </c>
      <c r="E247" s="225">
        <v>66.973982307850534</v>
      </c>
      <c r="F247" s="225">
        <v>71.900000000000006</v>
      </c>
      <c r="G247" s="225">
        <v>71</v>
      </c>
      <c r="H247" s="226">
        <v>135.6463</v>
      </c>
      <c r="I247" s="226">
        <v>81</v>
      </c>
      <c r="J247" s="225">
        <v>69.900000000000006</v>
      </c>
      <c r="K247" s="225">
        <v>71.599999999999994</v>
      </c>
      <c r="L247" s="225">
        <v>64.900000000000006</v>
      </c>
      <c r="M247" s="225">
        <v>74.2</v>
      </c>
      <c r="N247" s="225">
        <v>68.8</v>
      </c>
      <c r="O247" s="225">
        <v>68.099999999999994</v>
      </c>
      <c r="P247" s="225">
        <v>70.7</v>
      </c>
      <c r="Q247" s="225">
        <v>67.819373599901454</v>
      </c>
      <c r="R247" s="225">
        <v>65.099999999999994</v>
      </c>
      <c r="S247" s="225">
        <v>69.599999999999994</v>
      </c>
      <c r="T247" s="225">
        <v>68</v>
      </c>
      <c r="U247" s="225">
        <v>69.400000000000006</v>
      </c>
      <c r="V247" s="225">
        <v>67.5</v>
      </c>
      <c r="W247" s="225">
        <v>71.099999999999994</v>
      </c>
      <c r="X247" s="225">
        <v>70</v>
      </c>
      <c r="Y247" s="225">
        <v>70.099999999999994</v>
      </c>
      <c r="Z247" s="225">
        <v>64.459999999999994</v>
      </c>
      <c r="AA247" s="226">
        <v>86</v>
      </c>
      <c r="AB247" s="226">
        <v>83.9</v>
      </c>
      <c r="AC247" s="225">
        <v>66.400000000000006</v>
      </c>
      <c r="AD247" s="222"/>
      <c r="AE247" s="223"/>
      <c r="AF247" s="223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16</v>
      </c>
    </row>
    <row r="248" spans="1:65">
      <c r="A248" s="30"/>
      <c r="B248" s="19">
        <v>1</v>
      </c>
      <c r="C248" s="9">
        <v>4</v>
      </c>
      <c r="D248" s="225">
        <v>76.42</v>
      </c>
      <c r="E248" s="225">
        <v>66.62221608462049</v>
      </c>
      <c r="F248" s="225">
        <v>70.900000000000006</v>
      </c>
      <c r="G248" s="225">
        <v>70</v>
      </c>
      <c r="H248" s="226">
        <v>134.36510000000001</v>
      </c>
      <c r="I248" s="226">
        <v>79</v>
      </c>
      <c r="J248" s="225">
        <v>70.5</v>
      </c>
      <c r="K248" s="225">
        <v>70.400000000000006</v>
      </c>
      <c r="L248" s="225">
        <v>64.7</v>
      </c>
      <c r="M248" s="225">
        <v>72.8</v>
      </c>
      <c r="N248" s="225">
        <v>71.7</v>
      </c>
      <c r="O248" s="225">
        <v>70.3</v>
      </c>
      <c r="P248" s="225">
        <v>74</v>
      </c>
      <c r="Q248" s="225">
        <v>68.062810980871419</v>
      </c>
      <c r="R248" s="225">
        <v>65.2</v>
      </c>
      <c r="S248" s="225">
        <v>69.599999999999994</v>
      </c>
      <c r="T248" s="225">
        <v>66</v>
      </c>
      <c r="U248" s="225">
        <v>71.099999999999994</v>
      </c>
      <c r="V248" s="225">
        <v>70.099999999999994</v>
      </c>
      <c r="W248" s="225">
        <v>70.599999999999994</v>
      </c>
      <c r="X248" s="225">
        <v>70</v>
      </c>
      <c r="Y248" s="225">
        <v>68.3</v>
      </c>
      <c r="Z248" s="225">
        <v>69.099999999999994</v>
      </c>
      <c r="AA248" s="226">
        <v>87</v>
      </c>
      <c r="AB248" s="226">
        <v>81.400000000000006</v>
      </c>
      <c r="AC248" s="225">
        <v>67.599999999999994</v>
      </c>
      <c r="AD248" s="222"/>
      <c r="AE248" s="223"/>
      <c r="AF248" s="223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69.557218245374045</v>
      </c>
    </row>
    <row r="249" spans="1:65">
      <c r="A249" s="30"/>
      <c r="B249" s="19">
        <v>1</v>
      </c>
      <c r="C249" s="9">
        <v>5</v>
      </c>
      <c r="D249" s="225">
        <v>75.430000000000007</v>
      </c>
      <c r="E249" s="225">
        <v>65.625509783943016</v>
      </c>
      <c r="F249" s="225">
        <v>70.7</v>
      </c>
      <c r="G249" s="225">
        <v>71</v>
      </c>
      <c r="H249" s="226">
        <v>136.3563</v>
      </c>
      <c r="I249" s="226">
        <v>80</v>
      </c>
      <c r="J249" s="225">
        <v>72</v>
      </c>
      <c r="K249" s="225">
        <v>69.7</v>
      </c>
      <c r="L249" s="225">
        <v>67.5</v>
      </c>
      <c r="M249" s="225">
        <v>73.099999999999994</v>
      </c>
      <c r="N249" s="225">
        <v>71.5</v>
      </c>
      <c r="O249" s="225">
        <v>69.900000000000006</v>
      </c>
      <c r="P249" s="225">
        <v>75.099999999999994</v>
      </c>
      <c r="Q249" s="225">
        <v>67.154143970284792</v>
      </c>
      <c r="R249" s="225">
        <v>65.7</v>
      </c>
      <c r="S249" s="225">
        <v>71.599999999999994</v>
      </c>
      <c r="T249" s="225">
        <v>66</v>
      </c>
      <c r="U249" s="225">
        <v>70.7</v>
      </c>
      <c r="V249" s="225">
        <v>69.900000000000006</v>
      </c>
      <c r="W249" s="225">
        <v>71.599999999999994</v>
      </c>
      <c r="X249" s="227">
        <v>66</v>
      </c>
      <c r="Y249" s="225">
        <v>68.5</v>
      </c>
      <c r="Z249" s="225">
        <v>66.59</v>
      </c>
      <c r="AA249" s="226">
        <v>86</v>
      </c>
      <c r="AB249" s="226">
        <v>85.9</v>
      </c>
      <c r="AC249" s="225">
        <v>64.5</v>
      </c>
      <c r="AD249" s="222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4">
        <v>27</v>
      </c>
    </row>
    <row r="250" spans="1:65">
      <c r="A250" s="30"/>
      <c r="B250" s="19">
        <v>1</v>
      </c>
      <c r="C250" s="9">
        <v>6</v>
      </c>
      <c r="D250" s="225">
        <v>75.47</v>
      </c>
      <c r="E250" s="225">
        <v>66.240164759294714</v>
      </c>
      <c r="F250" s="225">
        <v>71</v>
      </c>
      <c r="G250" s="225">
        <v>71</v>
      </c>
      <c r="H250" s="226">
        <v>137.2055</v>
      </c>
      <c r="I250" s="226">
        <v>78</v>
      </c>
      <c r="J250" s="225">
        <v>69.7</v>
      </c>
      <c r="K250" s="225">
        <v>71.599999999999994</v>
      </c>
      <c r="L250" s="225">
        <v>67.400000000000006</v>
      </c>
      <c r="M250" s="225">
        <v>68.400000000000006</v>
      </c>
      <c r="N250" s="225">
        <v>69.5</v>
      </c>
      <c r="O250" s="225">
        <v>72.7</v>
      </c>
      <c r="P250" s="225">
        <v>73.599999999999994</v>
      </c>
      <c r="Q250" s="225">
        <v>67.497634976562807</v>
      </c>
      <c r="R250" s="225">
        <v>63.899999999999991</v>
      </c>
      <c r="S250" s="225">
        <v>70.2</v>
      </c>
      <c r="T250" s="225">
        <v>68</v>
      </c>
      <c r="U250" s="225">
        <v>68.900000000000006</v>
      </c>
      <c r="V250" s="225">
        <v>69</v>
      </c>
      <c r="W250" s="225">
        <v>71.8</v>
      </c>
      <c r="X250" s="225">
        <v>71</v>
      </c>
      <c r="Y250" s="225">
        <v>70</v>
      </c>
      <c r="Z250" s="225">
        <v>64.83</v>
      </c>
      <c r="AA250" s="226">
        <v>86</v>
      </c>
      <c r="AB250" s="226">
        <v>83</v>
      </c>
      <c r="AC250" s="225">
        <v>66.099999999999994</v>
      </c>
      <c r="AD250" s="222"/>
      <c r="AE250" s="223"/>
      <c r="AF250" s="223"/>
      <c r="AG250" s="223"/>
      <c r="AH250" s="223"/>
      <c r="AI250" s="223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8"/>
    </row>
    <row r="251" spans="1:65">
      <c r="A251" s="30"/>
      <c r="B251" s="20" t="s">
        <v>268</v>
      </c>
      <c r="C251" s="12"/>
      <c r="D251" s="229">
        <v>75.37833333333333</v>
      </c>
      <c r="E251" s="229">
        <v>67.185315365712157</v>
      </c>
      <c r="F251" s="229">
        <v>70.88333333333334</v>
      </c>
      <c r="G251" s="229">
        <v>71</v>
      </c>
      <c r="H251" s="229">
        <v>136.88483333333335</v>
      </c>
      <c r="I251" s="229">
        <v>79.166666666666671</v>
      </c>
      <c r="J251" s="229">
        <v>70.416666666666671</v>
      </c>
      <c r="K251" s="229">
        <v>71.55</v>
      </c>
      <c r="L251" s="229">
        <v>66.433333333333337</v>
      </c>
      <c r="M251" s="229">
        <v>71.61666666666666</v>
      </c>
      <c r="N251" s="229">
        <v>69.766666666666666</v>
      </c>
      <c r="O251" s="229">
        <v>69.216666666666669</v>
      </c>
      <c r="P251" s="229">
        <v>72.616666666666674</v>
      </c>
      <c r="Q251" s="229">
        <v>67.568486032516986</v>
      </c>
      <c r="R251" s="229">
        <v>65.766666666666666</v>
      </c>
      <c r="S251" s="229">
        <v>70.433333333333323</v>
      </c>
      <c r="T251" s="229">
        <v>67.333333333333329</v>
      </c>
      <c r="U251" s="229">
        <v>70.166666666666671</v>
      </c>
      <c r="V251" s="229">
        <v>69.283333333333317</v>
      </c>
      <c r="W251" s="229">
        <v>71.483333333333334</v>
      </c>
      <c r="X251" s="229">
        <v>69.666666666666671</v>
      </c>
      <c r="Y251" s="229">
        <v>69.483333333333334</v>
      </c>
      <c r="Z251" s="229">
        <v>66.606666666666669</v>
      </c>
      <c r="AA251" s="229">
        <v>86.666666666666671</v>
      </c>
      <c r="AB251" s="229">
        <v>83.7</v>
      </c>
      <c r="AC251" s="229">
        <v>66.316666666666663</v>
      </c>
      <c r="AD251" s="222"/>
      <c r="AE251" s="223"/>
      <c r="AF251" s="223"/>
      <c r="AG251" s="223"/>
      <c r="AH251" s="223"/>
      <c r="AI251" s="223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8"/>
    </row>
    <row r="252" spans="1:65">
      <c r="A252" s="30"/>
      <c r="B252" s="3" t="s">
        <v>269</v>
      </c>
      <c r="C252" s="29"/>
      <c r="D252" s="225">
        <v>75.295000000000002</v>
      </c>
      <c r="E252" s="225">
        <v>66.798099196235512</v>
      </c>
      <c r="F252" s="225">
        <v>70.900000000000006</v>
      </c>
      <c r="G252" s="225">
        <v>71</v>
      </c>
      <c r="H252" s="225">
        <v>136.00130000000001</v>
      </c>
      <c r="I252" s="225">
        <v>79</v>
      </c>
      <c r="J252" s="225">
        <v>70.2</v>
      </c>
      <c r="K252" s="225">
        <v>71.599999999999994</v>
      </c>
      <c r="L252" s="225">
        <v>66.900000000000006</v>
      </c>
      <c r="M252" s="225">
        <v>71.8</v>
      </c>
      <c r="N252" s="225">
        <v>70.150000000000006</v>
      </c>
      <c r="O252" s="225">
        <v>69</v>
      </c>
      <c r="P252" s="225">
        <v>72.55</v>
      </c>
      <c r="Q252" s="225">
        <v>67.658504288232137</v>
      </c>
      <c r="R252" s="225">
        <v>65.45</v>
      </c>
      <c r="S252" s="225">
        <v>70.150000000000006</v>
      </c>
      <c r="T252" s="225">
        <v>68</v>
      </c>
      <c r="U252" s="225">
        <v>70.449999999999989</v>
      </c>
      <c r="V252" s="225">
        <v>69.45</v>
      </c>
      <c r="W252" s="225">
        <v>71.349999999999994</v>
      </c>
      <c r="X252" s="225">
        <v>70</v>
      </c>
      <c r="Y252" s="225">
        <v>69.55</v>
      </c>
      <c r="Z252" s="225">
        <v>66.914999999999992</v>
      </c>
      <c r="AA252" s="225">
        <v>86.5</v>
      </c>
      <c r="AB252" s="225">
        <v>83.45</v>
      </c>
      <c r="AC252" s="225">
        <v>66.349999999999994</v>
      </c>
      <c r="AD252" s="222"/>
      <c r="AE252" s="223"/>
      <c r="AF252" s="223"/>
      <c r="AG252" s="223"/>
      <c r="AH252" s="223"/>
      <c r="AI252" s="223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8"/>
    </row>
    <row r="253" spans="1:65">
      <c r="A253" s="30"/>
      <c r="B253" s="3" t="s">
        <v>270</v>
      </c>
      <c r="C253" s="29"/>
      <c r="D253" s="234">
        <v>0.56834555216581872</v>
      </c>
      <c r="E253" s="234">
        <v>1.3491397266960063</v>
      </c>
      <c r="F253" s="234">
        <v>0.64005208121422952</v>
      </c>
      <c r="G253" s="234">
        <v>0.63245553203367588</v>
      </c>
      <c r="H253" s="234">
        <v>2.8817239809993396</v>
      </c>
      <c r="I253" s="234">
        <v>1.1690451944500122</v>
      </c>
      <c r="J253" s="234">
        <v>0.88185410735941139</v>
      </c>
      <c r="K253" s="234">
        <v>1.4543039572248984</v>
      </c>
      <c r="L253" s="234">
        <v>1.3441230102437294</v>
      </c>
      <c r="M253" s="234">
        <v>2.1339322076079772</v>
      </c>
      <c r="N253" s="234">
        <v>2.0412414523193165</v>
      </c>
      <c r="O253" s="234">
        <v>2.1710980324864826</v>
      </c>
      <c r="P253" s="234">
        <v>1.8584043334717713</v>
      </c>
      <c r="Q253" s="234">
        <v>0.42287944210707623</v>
      </c>
      <c r="R253" s="234">
        <v>1.7154202594893979</v>
      </c>
      <c r="S253" s="234">
        <v>0.90037029419382131</v>
      </c>
      <c r="T253" s="234">
        <v>1.0327955589886444</v>
      </c>
      <c r="U253" s="234">
        <v>0.84301047838485343</v>
      </c>
      <c r="V253" s="234">
        <v>1.1409060726749878</v>
      </c>
      <c r="W253" s="234">
        <v>0.92394083504663027</v>
      </c>
      <c r="X253" s="234">
        <v>1.8618986725025255</v>
      </c>
      <c r="Y253" s="234">
        <v>1.0166939887039124</v>
      </c>
      <c r="Z253" s="234">
        <v>1.7346085053021811</v>
      </c>
      <c r="AA253" s="234">
        <v>0.81649658092772603</v>
      </c>
      <c r="AB253" s="234">
        <v>1.9411336893681486</v>
      </c>
      <c r="AC253" s="234">
        <v>1.0457851914550447</v>
      </c>
      <c r="AD253" s="231"/>
      <c r="AE253" s="232"/>
      <c r="AF253" s="232"/>
      <c r="AG253" s="232"/>
      <c r="AH253" s="232"/>
      <c r="AI253" s="232"/>
      <c r="AJ253" s="232"/>
      <c r="AK253" s="232"/>
      <c r="AL253" s="232"/>
      <c r="AM253" s="232"/>
      <c r="AN253" s="232"/>
      <c r="AO253" s="232"/>
      <c r="AP253" s="232"/>
      <c r="AQ253" s="232"/>
      <c r="AR253" s="232"/>
      <c r="AS253" s="232"/>
      <c r="AT253" s="232"/>
      <c r="AU253" s="232"/>
      <c r="AV253" s="232"/>
      <c r="AW253" s="232"/>
      <c r="AX253" s="232"/>
      <c r="AY253" s="232"/>
      <c r="AZ253" s="232"/>
      <c r="BA253" s="232"/>
      <c r="BB253" s="232"/>
      <c r="BC253" s="232"/>
      <c r="BD253" s="232"/>
      <c r="BE253" s="232"/>
      <c r="BF253" s="232"/>
      <c r="BG253" s="232"/>
      <c r="BH253" s="232"/>
      <c r="BI253" s="232"/>
      <c r="BJ253" s="232"/>
      <c r="BK253" s="232"/>
      <c r="BL253" s="232"/>
      <c r="BM253" s="235"/>
    </row>
    <row r="254" spans="1:65">
      <c r="A254" s="30"/>
      <c r="B254" s="3" t="s">
        <v>87</v>
      </c>
      <c r="C254" s="29"/>
      <c r="D254" s="13">
        <v>7.5399060583167411E-3</v>
      </c>
      <c r="E254" s="13">
        <v>2.0080872127371693E-2</v>
      </c>
      <c r="F254" s="13">
        <v>9.029655507372154E-3</v>
      </c>
      <c r="G254" s="13">
        <v>8.9078243948405057E-3</v>
      </c>
      <c r="H254" s="13">
        <v>2.1052178760973074E-2</v>
      </c>
      <c r="I254" s="13">
        <v>1.4766886666736995E-2</v>
      </c>
      <c r="J254" s="13">
        <v>1.2523371938831877E-2</v>
      </c>
      <c r="K254" s="13">
        <v>2.0325701708244562E-2</v>
      </c>
      <c r="L254" s="13">
        <v>2.0232659461772141E-2</v>
      </c>
      <c r="M254" s="13">
        <v>2.9796586561898684E-2</v>
      </c>
      <c r="N254" s="13">
        <v>2.9258119240123982E-2</v>
      </c>
      <c r="O254" s="13">
        <v>3.1366694425521056E-2</v>
      </c>
      <c r="P254" s="13">
        <v>2.5591980722585783E-2</v>
      </c>
      <c r="Q254" s="13">
        <v>6.258530669217121E-3</v>
      </c>
      <c r="R254" s="13">
        <v>2.608343020004153E-2</v>
      </c>
      <c r="S254" s="13">
        <v>1.2783298071847915E-2</v>
      </c>
      <c r="T254" s="13">
        <v>1.5338547905771948E-2</v>
      </c>
      <c r="U254" s="13">
        <v>1.2014401117123801E-2</v>
      </c>
      <c r="V254" s="13">
        <v>1.6467251469930066E-2</v>
      </c>
      <c r="W254" s="13">
        <v>1.2925262322871955E-2</v>
      </c>
      <c r="X254" s="13">
        <v>2.6725818265586489E-2</v>
      </c>
      <c r="Y254" s="13">
        <v>1.4632199405669163E-2</v>
      </c>
      <c r="Z254" s="13">
        <v>2.6042565888832664E-2</v>
      </c>
      <c r="AA254" s="13">
        <v>9.4211143953199152E-3</v>
      </c>
      <c r="AB254" s="13">
        <v>2.3191561402247891E-2</v>
      </c>
      <c r="AC254" s="13">
        <v>1.5769568104373632E-2</v>
      </c>
      <c r="AD254" s="155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271</v>
      </c>
      <c r="C255" s="29"/>
      <c r="D255" s="13">
        <v>8.3688152499491686E-2</v>
      </c>
      <c r="E255" s="13">
        <v>-3.4100024979357713E-2</v>
      </c>
      <c r="F255" s="13">
        <v>1.906509664146161E-2</v>
      </c>
      <c r="G255" s="13">
        <v>2.0742372840965473E-2</v>
      </c>
      <c r="H255" s="13">
        <v>0.96794576876910932</v>
      </c>
      <c r="I255" s="13">
        <v>0.138151706806241</v>
      </c>
      <c r="J255" s="13">
        <v>1.2355991843445935E-2</v>
      </c>
      <c r="K255" s="13">
        <v>2.8649532067198225E-2</v>
      </c>
      <c r="L255" s="13">
        <v>-4.4911009825331361E-2</v>
      </c>
      <c r="M255" s="13">
        <v>2.9607975609771797E-2</v>
      </c>
      <c r="N255" s="13">
        <v>3.01116730335238E-3</v>
      </c>
      <c r="O255" s="13">
        <v>-4.8959919228803717E-3</v>
      </c>
      <c r="P255" s="13">
        <v>4.3984628748377164E-2</v>
      </c>
      <c r="Q255" s="13">
        <v>-2.859131320981656E-2</v>
      </c>
      <c r="R255" s="13">
        <v>-5.4495445251068197E-2</v>
      </c>
      <c r="S255" s="13">
        <v>1.2595602729088995E-2</v>
      </c>
      <c r="T255" s="13">
        <v>-3.1972022000586797E-2</v>
      </c>
      <c r="U255" s="13">
        <v>8.7618285587944822E-3</v>
      </c>
      <c r="V255" s="13">
        <v>-3.93754838030691E-3</v>
      </c>
      <c r="W255" s="13">
        <v>2.7691088524624652E-2</v>
      </c>
      <c r="X255" s="13">
        <v>1.573501989492021E-3</v>
      </c>
      <c r="Y255" s="13">
        <v>-1.0622177525856369E-3</v>
      </c>
      <c r="Z255" s="13">
        <v>-4.2419056614639739E-2</v>
      </c>
      <c r="AA255" s="13">
        <v>0.24597660534577948</v>
      </c>
      <c r="AB255" s="13">
        <v>0.20332586770125083</v>
      </c>
      <c r="AC255" s="13">
        <v>-4.6588286024835335E-2</v>
      </c>
      <c r="AD255" s="155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272</v>
      </c>
      <c r="C256" s="47"/>
      <c r="D256" s="45">
        <v>1.88</v>
      </c>
      <c r="E256" s="45">
        <v>1.1499999999999999</v>
      </c>
      <c r="F256" s="45">
        <v>0.22</v>
      </c>
      <c r="G256" s="45">
        <v>0.26</v>
      </c>
      <c r="H256" s="45">
        <v>24.61</v>
      </c>
      <c r="I256" s="45">
        <v>3.28</v>
      </c>
      <c r="J256" s="45">
        <v>0.05</v>
      </c>
      <c r="K256" s="45">
        <v>0.46</v>
      </c>
      <c r="L256" s="45">
        <v>1.43</v>
      </c>
      <c r="M256" s="45">
        <v>0.49</v>
      </c>
      <c r="N256" s="45">
        <v>0.19</v>
      </c>
      <c r="O256" s="45">
        <v>0.4</v>
      </c>
      <c r="P256" s="45">
        <v>0.86</v>
      </c>
      <c r="Q256" s="45">
        <v>1.01</v>
      </c>
      <c r="R256" s="45">
        <v>1.67</v>
      </c>
      <c r="S256" s="45">
        <v>0.05</v>
      </c>
      <c r="T256" s="45">
        <v>1.0900000000000001</v>
      </c>
      <c r="U256" s="45">
        <v>0.05</v>
      </c>
      <c r="V256" s="45">
        <v>0.37</v>
      </c>
      <c r="W256" s="45">
        <v>0.44</v>
      </c>
      <c r="X256" s="45">
        <v>0.23</v>
      </c>
      <c r="Y256" s="45">
        <v>0.3</v>
      </c>
      <c r="Z256" s="45">
        <v>1.36</v>
      </c>
      <c r="AA256" s="45">
        <v>6.05</v>
      </c>
      <c r="AB256" s="45">
        <v>4.95</v>
      </c>
      <c r="AC256" s="45">
        <v>1.47</v>
      </c>
      <c r="AD256" s="155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516</v>
      </c>
      <c r="BM258" s="28" t="s">
        <v>67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228</v>
      </c>
      <c r="E259" s="17" t="s">
        <v>228</v>
      </c>
      <c r="F259" s="17" t="s">
        <v>228</v>
      </c>
      <c r="G259" s="17" t="s">
        <v>228</v>
      </c>
      <c r="H259" s="17" t="s">
        <v>228</v>
      </c>
      <c r="I259" s="17" t="s">
        <v>228</v>
      </c>
      <c r="J259" s="17" t="s">
        <v>228</v>
      </c>
      <c r="K259" s="15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229</v>
      </c>
      <c r="C260" s="9" t="s">
        <v>229</v>
      </c>
      <c r="D260" s="153" t="s">
        <v>233</v>
      </c>
      <c r="E260" s="154" t="s">
        <v>234</v>
      </c>
      <c r="F260" s="154" t="s">
        <v>238</v>
      </c>
      <c r="G260" s="154" t="s">
        <v>239</v>
      </c>
      <c r="H260" s="154" t="s">
        <v>242</v>
      </c>
      <c r="I260" s="154" t="s">
        <v>255</v>
      </c>
      <c r="J260" s="154" t="s">
        <v>258</v>
      </c>
      <c r="K260" s="15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303</v>
      </c>
      <c r="E261" s="11" t="s">
        <v>303</v>
      </c>
      <c r="F261" s="11" t="s">
        <v>304</v>
      </c>
      <c r="G261" s="11" t="s">
        <v>303</v>
      </c>
      <c r="H261" s="11" t="s">
        <v>303</v>
      </c>
      <c r="I261" s="11" t="s">
        <v>303</v>
      </c>
      <c r="J261" s="11" t="s">
        <v>304</v>
      </c>
      <c r="K261" s="15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15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3.6897510247144587</v>
      </c>
      <c r="E263" s="22">
        <v>3.58</v>
      </c>
      <c r="F263" s="22">
        <v>3.4</v>
      </c>
      <c r="G263" s="149">
        <v>3.194</v>
      </c>
      <c r="H263" s="22">
        <v>3.2</v>
      </c>
      <c r="I263" s="22">
        <v>3.69</v>
      </c>
      <c r="J263" s="22">
        <v>3.5</v>
      </c>
      <c r="K263" s="15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3.6742354761683163</v>
      </c>
      <c r="E264" s="11">
        <v>3.51</v>
      </c>
      <c r="F264" s="11">
        <v>3.8</v>
      </c>
      <c r="G264" s="151">
        <v>3.9948000000000001</v>
      </c>
      <c r="H264" s="11">
        <v>3.7</v>
      </c>
      <c r="I264" s="11">
        <v>3.63</v>
      </c>
      <c r="J264" s="11">
        <v>3.6</v>
      </c>
      <c r="K264" s="15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32</v>
      </c>
    </row>
    <row r="265" spans="1:65">
      <c r="A265" s="30"/>
      <c r="B265" s="19">
        <v>1</v>
      </c>
      <c r="C265" s="9">
        <v>3</v>
      </c>
      <c r="D265" s="11">
        <v>3.6011599195352977</v>
      </c>
      <c r="E265" s="11">
        <v>3.47</v>
      </c>
      <c r="F265" s="11">
        <v>3.5</v>
      </c>
      <c r="G265" s="150">
        <v>3.2942</v>
      </c>
      <c r="H265" s="11">
        <v>3.4</v>
      </c>
      <c r="I265" s="11">
        <v>3.62</v>
      </c>
      <c r="J265" s="11">
        <v>3.6</v>
      </c>
      <c r="K265" s="15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3.5633038772255157</v>
      </c>
      <c r="E266" s="11">
        <v>3.54</v>
      </c>
      <c r="F266" s="11">
        <v>3.5</v>
      </c>
      <c r="G266" s="150">
        <v>3.5299</v>
      </c>
      <c r="H266" s="11">
        <v>3.5</v>
      </c>
      <c r="I266" s="11">
        <v>3.81</v>
      </c>
      <c r="J266" s="11">
        <v>3.6</v>
      </c>
      <c r="K266" s="15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3.5639635639246876</v>
      </c>
    </row>
    <row r="267" spans="1:65">
      <c r="A267" s="30"/>
      <c r="B267" s="19">
        <v>1</v>
      </c>
      <c r="C267" s="9">
        <v>5</v>
      </c>
      <c r="D267" s="11">
        <v>3.5949884477345684</v>
      </c>
      <c r="E267" s="11">
        <v>3.47</v>
      </c>
      <c r="F267" s="11">
        <v>3.6</v>
      </c>
      <c r="G267" s="150">
        <v>3.2833999999999999</v>
      </c>
      <c r="H267" s="11">
        <v>3.5</v>
      </c>
      <c r="I267" s="11">
        <v>3.73</v>
      </c>
      <c r="J267" s="11">
        <v>3.6</v>
      </c>
      <c r="K267" s="15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28</v>
      </c>
    </row>
    <row r="268" spans="1:65">
      <c r="A268" s="30"/>
      <c r="B268" s="19">
        <v>1</v>
      </c>
      <c r="C268" s="9">
        <v>6</v>
      </c>
      <c r="D268" s="11">
        <v>3.5032495559106049</v>
      </c>
      <c r="E268" s="11">
        <v>3.53</v>
      </c>
      <c r="F268" s="11">
        <v>3.5</v>
      </c>
      <c r="G268" s="150">
        <v>3.4152999999999998</v>
      </c>
      <c r="H268" s="11">
        <v>3.3</v>
      </c>
      <c r="I268" s="151">
        <v>4.1100000000000003</v>
      </c>
      <c r="J268" s="11">
        <v>3.6</v>
      </c>
      <c r="K268" s="15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268</v>
      </c>
      <c r="C269" s="12"/>
      <c r="D269" s="23">
        <v>3.6044480502147933</v>
      </c>
      <c r="E269" s="23">
        <v>3.5166666666666671</v>
      </c>
      <c r="F269" s="23">
        <v>3.5500000000000003</v>
      </c>
      <c r="G269" s="23">
        <v>3.4519333333333329</v>
      </c>
      <c r="H269" s="23">
        <v>3.4333333333333336</v>
      </c>
      <c r="I269" s="23">
        <v>3.7650000000000001</v>
      </c>
      <c r="J269" s="23">
        <v>3.5833333333333335</v>
      </c>
      <c r="K269" s="15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269</v>
      </c>
      <c r="C270" s="29"/>
      <c r="D270" s="11">
        <v>3.598074183634933</v>
      </c>
      <c r="E270" s="11">
        <v>3.5199999999999996</v>
      </c>
      <c r="F270" s="11">
        <v>3.5</v>
      </c>
      <c r="G270" s="11">
        <v>3.3547500000000001</v>
      </c>
      <c r="H270" s="11">
        <v>3.45</v>
      </c>
      <c r="I270" s="11">
        <v>3.71</v>
      </c>
      <c r="J270" s="11">
        <v>3.6</v>
      </c>
      <c r="K270" s="15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270</v>
      </c>
      <c r="C271" s="29"/>
      <c r="D271" s="24">
        <v>6.9543017453321337E-2</v>
      </c>
      <c r="E271" s="24">
        <v>4.2739521132865554E-2</v>
      </c>
      <c r="F271" s="24">
        <v>0.13784048752090219</v>
      </c>
      <c r="G271" s="24">
        <v>0.2904954090285537</v>
      </c>
      <c r="H271" s="24">
        <v>0.17511900715418269</v>
      </c>
      <c r="I271" s="24">
        <v>0.18283872675120019</v>
      </c>
      <c r="J271" s="24">
        <v>4.0824829046386339E-2</v>
      </c>
      <c r="K271" s="211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12"/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  <c r="BK271" s="212"/>
      <c r="BL271" s="212"/>
      <c r="BM271" s="56"/>
    </row>
    <row r="272" spans="1:65">
      <c r="A272" s="30"/>
      <c r="B272" s="3" t="s">
        <v>87</v>
      </c>
      <c r="C272" s="29"/>
      <c r="D272" s="13">
        <v>1.9293666182587148E-2</v>
      </c>
      <c r="E272" s="13">
        <v>1.2153418331620536E-2</v>
      </c>
      <c r="F272" s="13">
        <v>3.8828306343916111E-2</v>
      </c>
      <c r="G272" s="13">
        <v>8.415440884196887E-2</v>
      </c>
      <c r="H272" s="13">
        <v>5.1005536064325049E-2</v>
      </c>
      <c r="I272" s="13">
        <v>4.8562742829004031E-2</v>
      </c>
      <c r="J272" s="13">
        <v>1.1392975547828746E-2</v>
      </c>
      <c r="K272" s="15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271</v>
      </c>
      <c r="C273" s="29"/>
      <c r="D273" s="13">
        <v>1.1359399602145048E-2</v>
      </c>
      <c r="E273" s="13">
        <v>-1.3270870032671356E-2</v>
      </c>
      <c r="F273" s="13">
        <v>-3.9179872841658137E-3</v>
      </c>
      <c r="G273" s="13">
        <v>-3.1434168330269241E-2</v>
      </c>
      <c r="H273" s="13">
        <v>-3.6653076903935045E-2</v>
      </c>
      <c r="I273" s="13">
        <v>5.6408106443694539E-2</v>
      </c>
      <c r="J273" s="13">
        <v>5.4348954643395064E-3</v>
      </c>
      <c r="K273" s="15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272</v>
      </c>
      <c r="C274" s="47"/>
      <c r="D274" s="45">
        <v>0.67</v>
      </c>
      <c r="E274" s="45">
        <v>0.41</v>
      </c>
      <c r="F274" s="45">
        <v>0</v>
      </c>
      <c r="G274" s="45">
        <v>1.21</v>
      </c>
      <c r="H274" s="45">
        <v>1.44</v>
      </c>
      <c r="I274" s="45">
        <v>2.66</v>
      </c>
      <c r="J274" s="45">
        <v>0.41</v>
      </c>
      <c r="K274" s="15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BM275" s="55"/>
    </row>
    <row r="276" spans="1:65" ht="15">
      <c r="B276" s="8" t="s">
        <v>517</v>
      </c>
      <c r="BM276" s="28" t="s">
        <v>67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228</v>
      </c>
      <c r="E277" s="17" t="s">
        <v>228</v>
      </c>
      <c r="F277" s="17" t="s">
        <v>228</v>
      </c>
      <c r="G277" s="17" t="s">
        <v>228</v>
      </c>
      <c r="H277" s="17" t="s">
        <v>228</v>
      </c>
      <c r="I277" s="17" t="s">
        <v>228</v>
      </c>
      <c r="J277" s="17" t="s">
        <v>228</v>
      </c>
      <c r="K277" s="15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229</v>
      </c>
      <c r="C278" s="9" t="s">
        <v>229</v>
      </c>
      <c r="D278" s="153" t="s">
        <v>233</v>
      </c>
      <c r="E278" s="154" t="s">
        <v>234</v>
      </c>
      <c r="F278" s="154" t="s">
        <v>238</v>
      </c>
      <c r="G278" s="154" t="s">
        <v>239</v>
      </c>
      <c r="H278" s="154" t="s">
        <v>242</v>
      </c>
      <c r="I278" s="154" t="s">
        <v>255</v>
      </c>
      <c r="J278" s="154" t="s">
        <v>258</v>
      </c>
      <c r="K278" s="15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303</v>
      </c>
      <c r="E279" s="11" t="s">
        <v>303</v>
      </c>
      <c r="F279" s="11" t="s">
        <v>304</v>
      </c>
      <c r="G279" s="11" t="s">
        <v>303</v>
      </c>
      <c r="H279" s="11" t="s">
        <v>303</v>
      </c>
      <c r="I279" s="11" t="s">
        <v>303</v>
      </c>
      <c r="J279" s="11" t="s">
        <v>304</v>
      </c>
      <c r="K279" s="15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15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1.5472527085660979</v>
      </c>
      <c r="E281" s="22">
        <v>1.41</v>
      </c>
      <c r="F281" s="149">
        <v>1.6</v>
      </c>
      <c r="G281" s="22">
        <v>1.2999000000000001</v>
      </c>
      <c r="H281" s="22">
        <v>1.4</v>
      </c>
      <c r="I281" s="22">
        <v>1.46</v>
      </c>
      <c r="J281" s="149">
        <v>1</v>
      </c>
      <c r="K281" s="15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1.5190340661993935</v>
      </c>
      <c r="E282" s="11">
        <v>1.42</v>
      </c>
      <c r="F282" s="150">
        <v>1.7</v>
      </c>
      <c r="G282" s="11">
        <v>1.3705000000000001</v>
      </c>
      <c r="H282" s="11">
        <v>1.5</v>
      </c>
      <c r="I282" s="11">
        <v>1.5</v>
      </c>
      <c r="J282" s="150">
        <v>0.7</v>
      </c>
      <c r="K282" s="15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33</v>
      </c>
    </row>
    <row r="283" spans="1:65">
      <c r="A283" s="30"/>
      <c r="B283" s="19">
        <v>1</v>
      </c>
      <c r="C283" s="9">
        <v>3</v>
      </c>
      <c r="D283" s="11">
        <v>1.5584744364714169</v>
      </c>
      <c r="E283" s="11">
        <v>1.41</v>
      </c>
      <c r="F283" s="150">
        <v>1.6</v>
      </c>
      <c r="G283" s="11">
        <v>1.3061</v>
      </c>
      <c r="H283" s="11">
        <v>1.4</v>
      </c>
      <c r="I283" s="11">
        <v>1.43</v>
      </c>
      <c r="J283" s="150">
        <v>1</v>
      </c>
      <c r="K283" s="15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1.5697926454366149</v>
      </c>
      <c r="E284" s="11">
        <v>1.42</v>
      </c>
      <c r="F284" s="150">
        <v>1.5</v>
      </c>
      <c r="G284" s="11">
        <v>1.4307000000000001</v>
      </c>
      <c r="H284" s="11">
        <v>1.4</v>
      </c>
      <c r="I284" s="11">
        <v>1.5</v>
      </c>
      <c r="J284" s="150">
        <v>0.9</v>
      </c>
      <c r="K284" s="15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1.4396649799366827</v>
      </c>
    </row>
    <row r="285" spans="1:65">
      <c r="A285" s="30"/>
      <c r="B285" s="19">
        <v>1</v>
      </c>
      <c r="C285" s="9">
        <v>5</v>
      </c>
      <c r="D285" s="11">
        <v>1.499424081678133</v>
      </c>
      <c r="E285" s="11">
        <v>1.42</v>
      </c>
      <c r="F285" s="150">
        <v>1.8</v>
      </c>
      <c r="G285" s="11">
        <v>1.5698000000000001</v>
      </c>
      <c r="H285" s="151">
        <v>1.8</v>
      </c>
      <c r="I285" s="11">
        <v>1.45</v>
      </c>
      <c r="J285" s="150">
        <v>0.9</v>
      </c>
      <c r="K285" s="15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29</v>
      </c>
    </row>
    <row r="286" spans="1:65">
      <c r="A286" s="30"/>
      <c r="B286" s="19">
        <v>1</v>
      </c>
      <c r="C286" s="9">
        <v>6</v>
      </c>
      <c r="D286" s="11">
        <v>1.5074714597488263</v>
      </c>
      <c r="E286" s="11">
        <v>1.45</v>
      </c>
      <c r="F286" s="150">
        <v>1.5</v>
      </c>
      <c r="G286" s="11">
        <v>1.3015000000000001</v>
      </c>
      <c r="H286" s="11">
        <v>1.3</v>
      </c>
      <c r="I286" s="11">
        <v>1.44</v>
      </c>
      <c r="J286" s="150">
        <v>1</v>
      </c>
      <c r="K286" s="15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268</v>
      </c>
      <c r="C287" s="12"/>
      <c r="D287" s="23">
        <v>1.5335748996834138</v>
      </c>
      <c r="E287" s="23">
        <v>1.4216666666666666</v>
      </c>
      <c r="F287" s="23">
        <v>1.6166666666666669</v>
      </c>
      <c r="G287" s="23">
        <v>1.3797499999999998</v>
      </c>
      <c r="H287" s="23">
        <v>1.4666666666666666</v>
      </c>
      <c r="I287" s="23">
        <v>1.4633333333333332</v>
      </c>
      <c r="J287" s="23">
        <v>0.91666666666666663</v>
      </c>
      <c r="K287" s="15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269</v>
      </c>
      <c r="C288" s="29"/>
      <c r="D288" s="11">
        <v>1.5331433873827458</v>
      </c>
      <c r="E288" s="11">
        <v>1.42</v>
      </c>
      <c r="F288" s="11">
        <v>1.6</v>
      </c>
      <c r="G288" s="11">
        <v>1.3383</v>
      </c>
      <c r="H288" s="11">
        <v>1.4</v>
      </c>
      <c r="I288" s="11">
        <v>1.4550000000000001</v>
      </c>
      <c r="J288" s="11">
        <v>0.95</v>
      </c>
      <c r="K288" s="15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270</v>
      </c>
      <c r="C289" s="29"/>
      <c r="D289" s="24">
        <v>2.8906394727777104E-2</v>
      </c>
      <c r="E289" s="24">
        <v>1.471960144387976E-2</v>
      </c>
      <c r="F289" s="24">
        <v>0.1169045194450012</v>
      </c>
      <c r="G289" s="24">
        <v>0.10651185380041041</v>
      </c>
      <c r="H289" s="24">
        <v>0.17511900715418313</v>
      </c>
      <c r="I289" s="24">
        <v>3.0110906108363266E-2</v>
      </c>
      <c r="J289" s="24">
        <v>0.11690451944500123</v>
      </c>
      <c r="K289" s="211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  <c r="BK289" s="212"/>
      <c r="BL289" s="212"/>
      <c r="BM289" s="56"/>
    </row>
    <row r="290" spans="1:65">
      <c r="A290" s="30"/>
      <c r="B290" s="3" t="s">
        <v>87</v>
      </c>
      <c r="C290" s="29"/>
      <c r="D290" s="13">
        <v>1.8849027024206284E-2</v>
      </c>
      <c r="E290" s="13">
        <v>1.0353764204370288E-2</v>
      </c>
      <c r="F290" s="13">
        <v>7.2312073883505884E-2</v>
      </c>
      <c r="G290" s="13">
        <v>7.7196487624867124E-2</v>
      </c>
      <c r="H290" s="13">
        <v>0.11939932305967033</v>
      </c>
      <c r="I290" s="13">
        <v>2.0576929003437314E-2</v>
      </c>
      <c r="J290" s="13">
        <v>0.12753220303091042</v>
      </c>
      <c r="K290" s="15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271</v>
      </c>
      <c r="C291" s="29"/>
      <c r="D291" s="13">
        <v>6.5230398082518626E-2</v>
      </c>
      <c r="E291" s="13">
        <v>-1.2501737224175358E-2</v>
      </c>
      <c r="F291" s="13">
        <v>0.12294644184355219</v>
      </c>
      <c r="G291" s="13">
        <v>-4.1617307340016008E-2</v>
      </c>
      <c r="H291" s="13">
        <v>1.8755534868377E-2</v>
      </c>
      <c r="I291" s="13">
        <v>1.6440181380039887E-2</v>
      </c>
      <c r="J291" s="13">
        <v>-0.36327779070726429</v>
      </c>
      <c r="K291" s="15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272</v>
      </c>
      <c r="C292" s="47"/>
      <c r="D292" s="45">
        <v>0.67</v>
      </c>
      <c r="E292" s="45">
        <v>0.4</v>
      </c>
      <c r="F292" s="45">
        <v>1.47</v>
      </c>
      <c r="G292" s="45">
        <v>0.8</v>
      </c>
      <c r="H292" s="45">
        <v>0.03</v>
      </c>
      <c r="I292" s="45">
        <v>0</v>
      </c>
      <c r="J292" s="45">
        <v>5.25</v>
      </c>
      <c r="K292" s="15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BM293" s="55"/>
    </row>
    <row r="294" spans="1:65" ht="15">
      <c r="B294" s="8" t="s">
        <v>518</v>
      </c>
      <c r="BM294" s="28" t="s">
        <v>67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228</v>
      </c>
      <c r="E295" s="17" t="s">
        <v>228</v>
      </c>
      <c r="F295" s="17" t="s">
        <v>228</v>
      </c>
      <c r="G295" s="17" t="s">
        <v>228</v>
      </c>
      <c r="H295" s="17" t="s">
        <v>228</v>
      </c>
      <c r="I295" s="17" t="s">
        <v>228</v>
      </c>
      <c r="J295" s="17" t="s">
        <v>228</v>
      </c>
      <c r="K295" s="15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229</v>
      </c>
      <c r="C296" s="9" t="s">
        <v>229</v>
      </c>
      <c r="D296" s="153" t="s">
        <v>233</v>
      </c>
      <c r="E296" s="154" t="s">
        <v>234</v>
      </c>
      <c r="F296" s="154" t="s">
        <v>238</v>
      </c>
      <c r="G296" s="154" t="s">
        <v>239</v>
      </c>
      <c r="H296" s="154" t="s">
        <v>242</v>
      </c>
      <c r="I296" s="154" t="s">
        <v>255</v>
      </c>
      <c r="J296" s="154" t="s">
        <v>258</v>
      </c>
      <c r="K296" s="15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303</v>
      </c>
      <c r="E297" s="11" t="s">
        <v>303</v>
      </c>
      <c r="F297" s="11" t="s">
        <v>304</v>
      </c>
      <c r="G297" s="11" t="s">
        <v>303</v>
      </c>
      <c r="H297" s="11" t="s">
        <v>303</v>
      </c>
      <c r="I297" s="11" t="s">
        <v>303</v>
      </c>
      <c r="J297" s="11" t="s">
        <v>304</v>
      </c>
      <c r="K297" s="15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15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148">
        <v>1.3898447305341206</v>
      </c>
      <c r="E299" s="22">
        <v>1.31</v>
      </c>
      <c r="F299" s="22">
        <v>1.28</v>
      </c>
      <c r="G299" s="22">
        <v>1.2994000000000001</v>
      </c>
      <c r="H299" s="22">
        <v>1.3</v>
      </c>
      <c r="I299" s="22">
        <v>1.39</v>
      </c>
      <c r="J299" s="149">
        <v>1.7</v>
      </c>
      <c r="K299" s="15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1.3261219981172352</v>
      </c>
      <c r="E300" s="11">
        <v>1.31</v>
      </c>
      <c r="F300" s="11">
        <v>1.37</v>
      </c>
      <c r="G300" s="11">
        <v>1.4318</v>
      </c>
      <c r="H300" s="11">
        <v>1.4</v>
      </c>
      <c r="I300" s="11">
        <v>1.38</v>
      </c>
      <c r="J300" s="150">
        <v>1.8</v>
      </c>
      <c r="K300" s="15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34</v>
      </c>
    </row>
    <row r="301" spans="1:65">
      <c r="A301" s="30"/>
      <c r="B301" s="19">
        <v>1</v>
      </c>
      <c r="C301" s="9">
        <v>3</v>
      </c>
      <c r="D301" s="11">
        <v>1.3299822325302593</v>
      </c>
      <c r="E301" s="11">
        <v>1.31</v>
      </c>
      <c r="F301" s="11">
        <v>1.33</v>
      </c>
      <c r="G301" s="11">
        <v>1.3324</v>
      </c>
      <c r="H301" s="11">
        <v>1.3</v>
      </c>
      <c r="I301" s="11">
        <v>1.35</v>
      </c>
      <c r="J301" s="150">
        <v>1.8</v>
      </c>
      <c r="K301" s="15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1.3133903857120481</v>
      </c>
      <c r="E302" s="11">
        <v>1.32</v>
      </c>
      <c r="F302" s="11">
        <v>1.36</v>
      </c>
      <c r="G302" s="11">
        <v>1.3798999999999999</v>
      </c>
      <c r="H302" s="11">
        <v>1.3</v>
      </c>
      <c r="I302" s="11">
        <v>1.39</v>
      </c>
      <c r="J302" s="150">
        <v>1.8</v>
      </c>
      <c r="K302" s="15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1.3383310921532292</v>
      </c>
    </row>
    <row r="303" spans="1:65">
      <c r="A303" s="30"/>
      <c r="B303" s="19">
        <v>1</v>
      </c>
      <c r="C303" s="9">
        <v>5</v>
      </c>
      <c r="D303" s="11">
        <v>1.329057996261537</v>
      </c>
      <c r="E303" s="11">
        <v>1.32</v>
      </c>
      <c r="F303" s="11">
        <v>1.34</v>
      </c>
      <c r="G303" s="11">
        <v>1.3272999999999999</v>
      </c>
      <c r="H303" s="11">
        <v>1.4</v>
      </c>
      <c r="I303" s="11">
        <v>1.34</v>
      </c>
      <c r="J303" s="150">
        <v>1.7</v>
      </c>
      <c r="K303" s="15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30</v>
      </c>
    </row>
    <row r="304" spans="1:65">
      <c r="A304" s="30"/>
      <c r="B304" s="19">
        <v>1</v>
      </c>
      <c r="C304" s="9">
        <v>6</v>
      </c>
      <c r="D304" s="11">
        <v>1.3117134853091348</v>
      </c>
      <c r="E304" s="11">
        <v>1.29</v>
      </c>
      <c r="F304" s="11">
        <v>1.32</v>
      </c>
      <c r="G304" s="11">
        <v>1.3668</v>
      </c>
      <c r="H304" s="151">
        <v>1.2</v>
      </c>
      <c r="I304" s="11">
        <v>1.36</v>
      </c>
      <c r="J304" s="150">
        <v>1.8</v>
      </c>
      <c r="K304" s="15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268</v>
      </c>
      <c r="C305" s="12"/>
      <c r="D305" s="23">
        <v>1.3333518047440558</v>
      </c>
      <c r="E305" s="23">
        <v>1.31</v>
      </c>
      <c r="F305" s="23">
        <v>1.3333333333333333</v>
      </c>
      <c r="G305" s="23">
        <v>1.3562666666666667</v>
      </c>
      <c r="H305" s="23">
        <v>1.3166666666666667</v>
      </c>
      <c r="I305" s="23">
        <v>1.3683333333333332</v>
      </c>
      <c r="J305" s="23">
        <v>1.7666666666666666</v>
      </c>
      <c r="K305" s="15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269</v>
      </c>
      <c r="C306" s="29"/>
      <c r="D306" s="11">
        <v>1.3275899971893861</v>
      </c>
      <c r="E306" s="11">
        <v>1.31</v>
      </c>
      <c r="F306" s="11">
        <v>1.335</v>
      </c>
      <c r="G306" s="11">
        <v>1.3496000000000001</v>
      </c>
      <c r="H306" s="11">
        <v>1.3</v>
      </c>
      <c r="I306" s="11">
        <v>1.37</v>
      </c>
      <c r="J306" s="11">
        <v>1.8</v>
      </c>
      <c r="K306" s="15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270</v>
      </c>
      <c r="C307" s="29"/>
      <c r="D307" s="24">
        <v>2.8775637939446652E-2</v>
      </c>
      <c r="E307" s="24">
        <v>1.0954451150103333E-2</v>
      </c>
      <c r="F307" s="24">
        <v>3.2041639575194465E-2</v>
      </c>
      <c r="G307" s="24">
        <v>4.6940970022642935E-2</v>
      </c>
      <c r="H307" s="24">
        <v>7.527726527090807E-2</v>
      </c>
      <c r="I307" s="24">
        <v>2.1369760566432711E-2</v>
      </c>
      <c r="J307" s="24">
        <v>5.1639777949432274E-2</v>
      </c>
      <c r="K307" s="211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  <c r="AH307" s="212"/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  <c r="BI307" s="212"/>
      <c r="BJ307" s="212"/>
      <c r="BK307" s="212"/>
      <c r="BL307" s="212"/>
      <c r="BM307" s="56"/>
    </row>
    <row r="308" spans="1:65">
      <c r="A308" s="30"/>
      <c r="B308" s="3" t="s">
        <v>87</v>
      </c>
      <c r="C308" s="29"/>
      <c r="D308" s="13">
        <v>2.1581429474999133E-2</v>
      </c>
      <c r="E308" s="13">
        <v>8.3621764504605584E-3</v>
      </c>
      <c r="F308" s="13">
        <v>2.4031229681395851E-2</v>
      </c>
      <c r="G308" s="13">
        <v>3.4610428152754814E-2</v>
      </c>
      <c r="H308" s="13">
        <v>5.7172606534866888E-2</v>
      </c>
      <c r="I308" s="13">
        <v>1.5617364603970315E-2</v>
      </c>
      <c r="J308" s="13">
        <v>2.9230062990244682E-2</v>
      </c>
      <c r="K308" s="15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271</v>
      </c>
      <c r="C309" s="29"/>
      <c r="D309" s="13">
        <v>-3.7205198611669488E-3</v>
      </c>
      <c r="E309" s="13">
        <v>-2.1168971056069186E-2</v>
      </c>
      <c r="F309" s="13">
        <v>-3.7343216855666439E-3</v>
      </c>
      <c r="G309" s="13">
        <v>1.3401447981441716E-2</v>
      </c>
      <c r="H309" s="13">
        <v>-1.6187642664497015E-2</v>
      </c>
      <c r="I309" s="13">
        <v>2.2417652370187113E-2</v>
      </c>
      <c r="J309" s="13">
        <v>0.32005202376662423</v>
      </c>
      <c r="K309" s="15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272</v>
      </c>
      <c r="C310" s="47"/>
      <c r="D310" s="45">
        <v>0</v>
      </c>
      <c r="E310" s="45">
        <v>0.69</v>
      </c>
      <c r="F310" s="45">
        <v>0</v>
      </c>
      <c r="G310" s="45">
        <v>0.67</v>
      </c>
      <c r="H310" s="45">
        <v>0.49</v>
      </c>
      <c r="I310" s="45">
        <v>1.03</v>
      </c>
      <c r="J310" s="45">
        <v>12.75</v>
      </c>
      <c r="K310" s="15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BM311" s="55"/>
    </row>
    <row r="312" spans="1:65" ht="15">
      <c r="B312" s="8" t="s">
        <v>519</v>
      </c>
      <c r="BM312" s="28" t="s">
        <v>67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228</v>
      </c>
      <c r="E313" s="17" t="s">
        <v>228</v>
      </c>
      <c r="F313" s="17" t="s">
        <v>228</v>
      </c>
      <c r="G313" s="17" t="s">
        <v>228</v>
      </c>
      <c r="H313" s="17" t="s">
        <v>228</v>
      </c>
      <c r="I313" s="17" t="s">
        <v>228</v>
      </c>
      <c r="J313" s="17" t="s">
        <v>228</v>
      </c>
      <c r="K313" s="17" t="s">
        <v>228</v>
      </c>
      <c r="L313" s="17" t="s">
        <v>228</v>
      </c>
      <c r="M313" s="17" t="s">
        <v>228</v>
      </c>
      <c r="N313" s="17" t="s">
        <v>228</v>
      </c>
      <c r="O313" s="17" t="s">
        <v>228</v>
      </c>
      <c r="P313" s="17" t="s">
        <v>228</v>
      </c>
      <c r="Q313" s="17" t="s">
        <v>228</v>
      </c>
      <c r="R313" s="17" t="s">
        <v>228</v>
      </c>
      <c r="S313" s="17" t="s">
        <v>228</v>
      </c>
      <c r="T313" s="17" t="s">
        <v>228</v>
      </c>
      <c r="U313" s="17" t="s">
        <v>228</v>
      </c>
      <c r="V313" s="17" t="s">
        <v>228</v>
      </c>
      <c r="W313" s="17" t="s">
        <v>228</v>
      </c>
      <c r="X313" s="17" t="s">
        <v>228</v>
      </c>
      <c r="Y313" s="17" t="s">
        <v>228</v>
      </c>
      <c r="Z313" s="17" t="s">
        <v>228</v>
      </c>
      <c r="AA313" s="17" t="s">
        <v>228</v>
      </c>
      <c r="AB313" s="17" t="s">
        <v>228</v>
      </c>
      <c r="AC313" s="17" t="s">
        <v>228</v>
      </c>
      <c r="AD313" s="155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229</v>
      </c>
      <c r="C314" s="9" t="s">
        <v>229</v>
      </c>
      <c r="D314" s="153" t="s">
        <v>232</v>
      </c>
      <c r="E314" s="154" t="s">
        <v>233</v>
      </c>
      <c r="F314" s="154" t="s">
        <v>234</v>
      </c>
      <c r="G314" s="154" t="s">
        <v>238</v>
      </c>
      <c r="H314" s="154" t="s">
        <v>239</v>
      </c>
      <c r="I314" s="154" t="s">
        <v>240</v>
      </c>
      <c r="J314" s="154" t="s">
        <v>241</v>
      </c>
      <c r="K314" s="154" t="s">
        <v>242</v>
      </c>
      <c r="L314" s="154" t="s">
        <v>243</v>
      </c>
      <c r="M314" s="154" t="s">
        <v>244</v>
      </c>
      <c r="N314" s="154" t="s">
        <v>245</v>
      </c>
      <c r="O314" s="154" t="s">
        <v>246</v>
      </c>
      <c r="P314" s="154" t="s">
        <v>247</v>
      </c>
      <c r="Q314" s="154" t="s">
        <v>248</v>
      </c>
      <c r="R314" s="154" t="s">
        <v>249</v>
      </c>
      <c r="S314" s="154" t="s">
        <v>250</v>
      </c>
      <c r="T314" s="154" t="s">
        <v>251</v>
      </c>
      <c r="U314" s="154" t="s">
        <v>252</v>
      </c>
      <c r="V314" s="154" t="s">
        <v>253</v>
      </c>
      <c r="W314" s="154" t="s">
        <v>254</v>
      </c>
      <c r="X314" s="154" t="s">
        <v>255</v>
      </c>
      <c r="Y314" s="154" t="s">
        <v>256</v>
      </c>
      <c r="Z314" s="154" t="s">
        <v>257</v>
      </c>
      <c r="AA314" s="154" t="s">
        <v>258</v>
      </c>
      <c r="AB314" s="154" t="s">
        <v>260</v>
      </c>
      <c r="AC314" s="154" t="s">
        <v>261</v>
      </c>
      <c r="AD314" s="155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114</v>
      </c>
      <c r="E315" s="11" t="s">
        <v>303</v>
      </c>
      <c r="F315" s="11" t="s">
        <v>114</v>
      </c>
      <c r="G315" s="11" t="s">
        <v>304</v>
      </c>
      <c r="H315" s="11" t="s">
        <v>114</v>
      </c>
      <c r="I315" s="11" t="s">
        <v>114</v>
      </c>
      <c r="J315" s="11" t="s">
        <v>304</v>
      </c>
      <c r="K315" s="11" t="s">
        <v>303</v>
      </c>
      <c r="L315" s="11" t="s">
        <v>304</v>
      </c>
      <c r="M315" s="11" t="s">
        <v>304</v>
      </c>
      <c r="N315" s="11" t="s">
        <v>304</v>
      </c>
      <c r="O315" s="11" t="s">
        <v>304</v>
      </c>
      <c r="P315" s="11" t="s">
        <v>304</v>
      </c>
      <c r="Q315" s="11" t="s">
        <v>114</v>
      </c>
      <c r="R315" s="11" t="s">
        <v>304</v>
      </c>
      <c r="S315" s="11" t="s">
        <v>304</v>
      </c>
      <c r="T315" s="11" t="s">
        <v>114</v>
      </c>
      <c r="U315" s="11" t="s">
        <v>304</v>
      </c>
      <c r="V315" s="11" t="s">
        <v>303</v>
      </c>
      <c r="W315" s="11" t="s">
        <v>304</v>
      </c>
      <c r="X315" s="11" t="s">
        <v>114</v>
      </c>
      <c r="Y315" s="11" t="s">
        <v>303</v>
      </c>
      <c r="Z315" s="11" t="s">
        <v>304</v>
      </c>
      <c r="AA315" s="11" t="s">
        <v>304</v>
      </c>
      <c r="AB315" s="11" t="s">
        <v>303</v>
      </c>
      <c r="AC315" s="11" t="s">
        <v>304</v>
      </c>
      <c r="AD315" s="155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155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4.7934010000000002</v>
      </c>
      <c r="E317" s="22">
        <v>4.9438948592177328</v>
      </c>
      <c r="F317" s="22">
        <v>4.91</v>
      </c>
      <c r="G317" s="22">
        <v>4.8600000000000003</v>
      </c>
      <c r="H317" s="149">
        <v>9.1568000000000005</v>
      </c>
      <c r="I317" s="22">
        <v>4.93</v>
      </c>
      <c r="J317" s="22">
        <v>4.6696</v>
      </c>
      <c r="K317" s="22">
        <v>4.78</v>
      </c>
      <c r="L317" s="22">
        <v>4.74</v>
      </c>
      <c r="M317" s="22">
        <v>4.88</v>
      </c>
      <c r="N317" s="22">
        <v>4.6399999999999997</v>
      </c>
      <c r="O317" s="22">
        <v>4.67</v>
      </c>
      <c r="P317" s="22">
        <v>4.63</v>
      </c>
      <c r="Q317" s="22">
        <v>5.0240946248247038</v>
      </c>
      <c r="R317" s="22">
        <v>4.68</v>
      </c>
      <c r="S317" s="22">
        <v>4.54</v>
      </c>
      <c r="T317" s="149">
        <v>5.29</v>
      </c>
      <c r="U317" s="22">
        <v>5.08</v>
      </c>
      <c r="V317" s="22">
        <v>4.88</v>
      </c>
      <c r="W317" s="22">
        <v>4.8899999999999997</v>
      </c>
      <c r="X317" s="22">
        <v>4.7699999999999996</v>
      </c>
      <c r="Y317" s="22">
        <v>4.78</v>
      </c>
      <c r="Z317" s="22">
        <v>4.5350000000000001</v>
      </c>
      <c r="AA317" s="22">
        <v>5.008</v>
      </c>
      <c r="AB317" s="22">
        <v>4.84</v>
      </c>
      <c r="AC317" s="22">
        <v>4.8099999999999996</v>
      </c>
      <c r="AD317" s="155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4.7908460000000002</v>
      </c>
      <c r="E318" s="11">
        <v>4.9052161708157298</v>
      </c>
      <c r="F318" s="11">
        <v>4.9800000000000004</v>
      </c>
      <c r="G318" s="11">
        <v>4.95</v>
      </c>
      <c r="H318" s="150">
        <v>9.4646000000000008</v>
      </c>
      <c r="I318" s="11">
        <v>4.9800000000000004</v>
      </c>
      <c r="J318" s="11">
        <v>4.7107000000000001</v>
      </c>
      <c r="K318" s="11">
        <v>4.71</v>
      </c>
      <c r="L318" s="11">
        <v>4.62</v>
      </c>
      <c r="M318" s="11">
        <v>4.92</v>
      </c>
      <c r="N318" s="11">
        <v>4.74</v>
      </c>
      <c r="O318" s="11">
        <v>4.72</v>
      </c>
      <c r="P318" s="11">
        <v>4.62</v>
      </c>
      <c r="Q318" s="11">
        <v>5.04179715936211</v>
      </c>
      <c r="R318" s="11">
        <v>4.68</v>
      </c>
      <c r="S318" s="11">
        <v>4.4400000000000004</v>
      </c>
      <c r="T318" s="150">
        <v>5.56</v>
      </c>
      <c r="U318" s="11">
        <v>5.13</v>
      </c>
      <c r="V318" s="11">
        <v>4.71</v>
      </c>
      <c r="W318" s="11">
        <v>4.8099999999999996</v>
      </c>
      <c r="X318" s="11">
        <v>4.88</v>
      </c>
      <c r="Y318" s="11">
        <v>4.79</v>
      </c>
      <c r="Z318" s="11">
        <v>4.673</v>
      </c>
      <c r="AA318" s="11">
        <v>5.085</v>
      </c>
      <c r="AB318" s="11">
        <v>5.13</v>
      </c>
      <c r="AC318" s="11">
        <v>4.78</v>
      </c>
      <c r="AD318" s="155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10</v>
      </c>
    </row>
    <row r="319" spans="1:65">
      <c r="A319" s="30"/>
      <c r="B319" s="19">
        <v>1</v>
      </c>
      <c r="C319" s="9">
        <v>3</v>
      </c>
      <c r="D319" s="11">
        <v>4.8435280000000001</v>
      </c>
      <c r="E319" s="11">
        <v>4.8156341953752611</v>
      </c>
      <c r="F319" s="11">
        <v>4.99</v>
      </c>
      <c r="G319" s="11">
        <v>4.8</v>
      </c>
      <c r="H319" s="150">
        <v>9.1829000000000001</v>
      </c>
      <c r="I319" s="11">
        <v>4.99</v>
      </c>
      <c r="J319" s="11">
        <v>4.7013999999999996</v>
      </c>
      <c r="K319" s="11">
        <v>4.68</v>
      </c>
      <c r="L319" s="11">
        <v>4.5599999999999996</v>
      </c>
      <c r="M319" s="11">
        <v>4.91</v>
      </c>
      <c r="N319" s="11">
        <v>4.6500000000000004</v>
      </c>
      <c r="O319" s="11">
        <v>4.68</v>
      </c>
      <c r="P319" s="11">
        <v>4.6100000000000003</v>
      </c>
      <c r="Q319" s="11">
        <v>4.9904543843199152</v>
      </c>
      <c r="R319" s="11">
        <v>4.6399999999999997</v>
      </c>
      <c r="S319" s="11">
        <v>4.55</v>
      </c>
      <c r="T319" s="150">
        <v>5.5</v>
      </c>
      <c r="U319" s="11">
        <v>4.92</v>
      </c>
      <c r="V319" s="11">
        <v>4.8</v>
      </c>
      <c r="W319" s="11">
        <v>4.8099999999999996</v>
      </c>
      <c r="X319" s="11">
        <v>4.78</v>
      </c>
      <c r="Y319" s="11">
        <v>4.82</v>
      </c>
      <c r="Z319" s="11">
        <v>4.5369999999999999</v>
      </c>
      <c r="AA319" s="11">
        <v>5.0220000000000002</v>
      </c>
      <c r="AB319" s="11">
        <v>4.95</v>
      </c>
      <c r="AC319" s="11">
        <v>4.8600000000000003</v>
      </c>
      <c r="AD319" s="155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4.8027940000000005</v>
      </c>
      <c r="E320" s="11">
        <v>4.770124472394369</v>
      </c>
      <c r="F320" s="11">
        <v>4.91</v>
      </c>
      <c r="G320" s="11">
        <v>4.74</v>
      </c>
      <c r="H320" s="150">
        <v>9.2958999999999996</v>
      </c>
      <c r="I320" s="11">
        <v>4.99</v>
      </c>
      <c r="J320" s="11">
        <v>4.7758000000000003</v>
      </c>
      <c r="K320" s="11">
        <v>4.58</v>
      </c>
      <c r="L320" s="11">
        <v>4.6100000000000003</v>
      </c>
      <c r="M320" s="11">
        <v>4.96</v>
      </c>
      <c r="N320" s="11">
        <v>4.74</v>
      </c>
      <c r="O320" s="11">
        <v>4.88</v>
      </c>
      <c r="P320" s="11">
        <v>4.8</v>
      </c>
      <c r="Q320" s="11">
        <v>5.0065658133800035</v>
      </c>
      <c r="R320" s="11">
        <v>4.57</v>
      </c>
      <c r="S320" s="11">
        <v>4.51</v>
      </c>
      <c r="T320" s="150">
        <v>5.14</v>
      </c>
      <c r="U320" s="11">
        <v>4.9400000000000004</v>
      </c>
      <c r="V320" s="11">
        <v>4.7699999999999996</v>
      </c>
      <c r="W320" s="11">
        <v>4.8</v>
      </c>
      <c r="X320" s="11">
        <v>4.7699999999999996</v>
      </c>
      <c r="Y320" s="11">
        <v>4.63</v>
      </c>
      <c r="Z320" s="11">
        <v>4.7859999999999996</v>
      </c>
      <c r="AA320" s="11">
        <v>5.0640000000000001</v>
      </c>
      <c r="AB320" s="11">
        <v>4.8</v>
      </c>
      <c r="AC320" s="11">
        <v>4.82</v>
      </c>
      <c r="AD320" s="155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4.8043632560435343</v>
      </c>
    </row>
    <row r="321" spans="1:65">
      <c r="A321" s="30"/>
      <c r="B321" s="19">
        <v>1</v>
      </c>
      <c r="C321" s="9">
        <v>5</v>
      </c>
      <c r="D321" s="11">
        <v>4.8140469999999995</v>
      </c>
      <c r="E321" s="11">
        <v>4.7060317971315477</v>
      </c>
      <c r="F321" s="11">
        <v>5.04</v>
      </c>
      <c r="G321" s="11">
        <v>4.91</v>
      </c>
      <c r="H321" s="150">
        <v>9.2202999999999999</v>
      </c>
      <c r="I321" s="11">
        <v>4.9800000000000004</v>
      </c>
      <c r="J321" s="11">
        <v>4.7947999999999995</v>
      </c>
      <c r="K321" s="11">
        <v>4.55</v>
      </c>
      <c r="L321" s="11">
        <v>4.68</v>
      </c>
      <c r="M321" s="11">
        <v>4.99</v>
      </c>
      <c r="N321" s="11">
        <v>4.7699999999999996</v>
      </c>
      <c r="O321" s="11">
        <v>4.91</v>
      </c>
      <c r="P321" s="11">
        <v>4.68</v>
      </c>
      <c r="Q321" s="11">
        <v>4.9367135951895156</v>
      </c>
      <c r="R321" s="11">
        <v>4.6399999999999997</v>
      </c>
      <c r="S321" s="11">
        <v>4.46</v>
      </c>
      <c r="T321" s="150">
        <v>5.0999999999999996</v>
      </c>
      <c r="U321" s="11">
        <v>5.1100000000000003</v>
      </c>
      <c r="V321" s="11">
        <v>4.87</v>
      </c>
      <c r="W321" s="11">
        <v>4.8499999999999996</v>
      </c>
      <c r="X321" s="11">
        <v>4.63</v>
      </c>
      <c r="Y321" s="11">
        <v>4.7</v>
      </c>
      <c r="Z321" s="11">
        <v>4.7190000000000003</v>
      </c>
      <c r="AA321" s="11">
        <v>5.0640000000000001</v>
      </c>
      <c r="AB321" s="11">
        <v>4.9800000000000004</v>
      </c>
      <c r="AC321" s="11">
        <v>4.67</v>
      </c>
      <c r="AD321" s="155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31</v>
      </c>
    </row>
    <row r="322" spans="1:65">
      <c r="A322" s="30"/>
      <c r="B322" s="19">
        <v>1</v>
      </c>
      <c r="C322" s="9">
        <v>6</v>
      </c>
      <c r="D322" s="11">
        <v>4.8069790000000001</v>
      </c>
      <c r="E322" s="11">
        <v>4.7143837708061396</v>
      </c>
      <c r="F322" s="11">
        <v>5.01</v>
      </c>
      <c r="G322" s="11">
        <v>4.8899999999999997</v>
      </c>
      <c r="H322" s="150">
        <v>9.2297999999999991</v>
      </c>
      <c r="I322" s="11">
        <v>4.95</v>
      </c>
      <c r="J322" s="11">
        <v>4.6955</v>
      </c>
      <c r="K322" s="11">
        <v>4.7300000000000004</v>
      </c>
      <c r="L322" s="11">
        <v>4.71</v>
      </c>
      <c r="M322" s="11">
        <v>4.84</v>
      </c>
      <c r="N322" s="11">
        <v>4.76</v>
      </c>
      <c r="O322" s="11">
        <v>4.9000000000000004</v>
      </c>
      <c r="P322" s="11">
        <v>4.72</v>
      </c>
      <c r="Q322" s="11">
        <v>4.9549566540869092</v>
      </c>
      <c r="R322" s="11">
        <v>4.66</v>
      </c>
      <c r="S322" s="11">
        <v>4.49</v>
      </c>
      <c r="T322" s="150">
        <v>5.33</v>
      </c>
      <c r="U322" s="11">
        <v>4.8600000000000003</v>
      </c>
      <c r="V322" s="11">
        <v>4.9400000000000004</v>
      </c>
      <c r="W322" s="11">
        <v>4.8499999999999996</v>
      </c>
      <c r="X322" s="11">
        <v>4.83</v>
      </c>
      <c r="Y322" s="11">
        <v>4.6900000000000004</v>
      </c>
      <c r="Z322" s="11">
        <v>4.5679999999999996</v>
      </c>
      <c r="AA322" s="11">
        <v>5.0780000000000003</v>
      </c>
      <c r="AB322" s="11">
        <v>4.92</v>
      </c>
      <c r="AC322" s="11">
        <v>4.79</v>
      </c>
      <c r="AD322" s="155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268</v>
      </c>
      <c r="C323" s="12"/>
      <c r="D323" s="23">
        <v>4.8085991666666672</v>
      </c>
      <c r="E323" s="23">
        <v>4.8092142109567968</v>
      </c>
      <c r="F323" s="23">
        <v>4.9733333333333327</v>
      </c>
      <c r="G323" s="23">
        <v>4.8583333333333334</v>
      </c>
      <c r="H323" s="23">
        <v>9.2583833333333327</v>
      </c>
      <c r="I323" s="23">
        <v>4.97</v>
      </c>
      <c r="J323" s="23">
        <v>4.7246333333333332</v>
      </c>
      <c r="K323" s="23">
        <v>4.6716666666666669</v>
      </c>
      <c r="L323" s="23">
        <v>4.6533333333333333</v>
      </c>
      <c r="M323" s="23">
        <v>4.916666666666667</v>
      </c>
      <c r="N323" s="23">
        <v>4.7166666666666659</v>
      </c>
      <c r="O323" s="23">
        <v>4.793333333333333</v>
      </c>
      <c r="P323" s="23">
        <v>4.6766666666666667</v>
      </c>
      <c r="Q323" s="23">
        <v>4.9924303718605261</v>
      </c>
      <c r="R323" s="23">
        <v>4.6450000000000005</v>
      </c>
      <c r="S323" s="23">
        <v>4.498333333333334</v>
      </c>
      <c r="T323" s="23">
        <v>5.32</v>
      </c>
      <c r="U323" s="23">
        <v>5.0066666666666668</v>
      </c>
      <c r="V323" s="23">
        <v>4.828333333333334</v>
      </c>
      <c r="W323" s="23">
        <v>4.835</v>
      </c>
      <c r="X323" s="23">
        <v>4.7766666666666664</v>
      </c>
      <c r="Y323" s="23">
        <v>4.7350000000000003</v>
      </c>
      <c r="Z323" s="23">
        <v>4.636333333333333</v>
      </c>
      <c r="AA323" s="23">
        <v>5.0535000000000005</v>
      </c>
      <c r="AB323" s="23">
        <v>4.9366666666666665</v>
      </c>
      <c r="AC323" s="23">
        <v>4.7883333333333331</v>
      </c>
      <c r="AD323" s="155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269</v>
      </c>
      <c r="C324" s="29"/>
      <c r="D324" s="11">
        <v>4.8048865000000003</v>
      </c>
      <c r="E324" s="11">
        <v>4.792879333884815</v>
      </c>
      <c r="F324" s="11">
        <v>4.9850000000000003</v>
      </c>
      <c r="G324" s="11">
        <v>4.875</v>
      </c>
      <c r="H324" s="11">
        <v>9.2250499999999995</v>
      </c>
      <c r="I324" s="11">
        <v>4.9800000000000004</v>
      </c>
      <c r="J324" s="11">
        <v>4.7060499999999994</v>
      </c>
      <c r="K324" s="11">
        <v>4.6950000000000003</v>
      </c>
      <c r="L324" s="11">
        <v>4.6500000000000004</v>
      </c>
      <c r="M324" s="11">
        <v>4.915</v>
      </c>
      <c r="N324" s="11">
        <v>4.74</v>
      </c>
      <c r="O324" s="11">
        <v>4.8</v>
      </c>
      <c r="P324" s="11">
        <v>4.6549999999999994</v>
      </c>
      <c r="Q324" s="11">
        <v>4.9985100988499589</v>
      </c>
      <c r="R324" s="11">
        <v>4.6500000000000004</v>
      </c>
      <c r="S324" s="11">
        <v>4.5</v>
      </c>
      <c r="T324" s="11">
        <v>5.3100000000000005</v>
      </c>
      <c r="U324" s="11">
        <v>5.01</v>
      </c>
      <c r="V324" s="11">
        <v>4.835</v>
      </c>
      <c r="W324" s="11">
        <v>4.83</v>
      </c>
      <c r="X324" s="11">
        <v>4.7750000000000004</v>
      </c>
      <c r="Y324" s="11">
        <v>4.74</v>
      </c>
      <c r="Z324" s="11">
        <v>4.6204999999999998</v>
      </c>
      <c r="AA324" s="11">
        <v>5.0640000000000001</v>
      </c>
      <c r="AB324" s="11">
        <v>4.9350000000000005</v>
      </c>
      <c r="AC324" s="11">
        <v>4.8</v>
      </c>
      <c r="AD324" s="155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270</v>
      </c>
      <c r="C325" s="29"/>
      <c r="D325" s="24">
        <v>1.9142551464385895E-2</v>
      </c>
      <c r="E325" s="24">
        <v>9.8553437358142648E-2</v>
      </c>
      <c r="F325" s="24">
        <v>5.3166405433004965E-2</v>
      </c>
      <c r="G325" s="24">
        <v>7.6789756261279193E-2</v>
      </c>
      <c r="H325" s="24">
        <v>0.11155005005228243</v>
      </c>
      <c r="I325" s="24">
        <v>2.4494897427831987E-2</v>
      </c>
      <c r="J325" s="24">
        <v>4.9300574709293832E-2</v>
      </c>
      <c r="K325" s="24">
        <v>8.9312186551817718E-2</v>
      </c>
      <c r="L325" s="24">
        <v>6.8019605016985202E-2</v>
      </c>
      <c r="M325" s="24">
        <v>5.391351098441538E-2</v>
      </c>
      <c r="N325" s="24">
        <v>5.6803755744375371E-2</v>
      </c>
      <c r="O325" s="24">
        <v>0.11483321238503566</v>
      </c>
      <c r="P325" s="24">
        <v>7.3393914370788557E-2</v>
      </c>
      <c r="Q325" s="24">
        <v>4.0378357034681713E-2</v>
      </c>
      <c r="R325" s="24">
        <v>4.0865633483404926E-2</v>
      </c>
      <c r="S325" s="24">
        <v>4.3550736694878696E-2</v>
      </c>
      <c r="T325" s="24">
        <v>0.18536450577173619</v>
      </c>
      <c r="U325" s="24">
        <v>0.11378341999899041</v>
      </c>
      <c r="V325" s="24">
        <v>8.3765545820860599E-2</v>
      </c>
      <c r="W325" s="24">
        <v>3.4496376621320664E-2</v>
      </c>
      <c r="X325" s="24">
        <v>8.3825214981332871E-2</v>
      </c>
      <c r="Y325" s="24">
        <v>7.2869746808946784E-2</v>
      </c>
      <c r="Z325" s="24">
        <v>0.10524574417365608</v>
      </c>
      <c r="AA325" s="24">
        <v>3.1226591232473639E-2</v>
      </c>
      <c r="AB325" s="24">
        <v>0.11639014849490778</v>
      </c>
      <c r="AC325" s="24">
        <v>6.4316923641190099E-2</v>
      </c>
      <c r="AD325" s="211"/>
      <c r="AE325" s="212"/>
      <c r="AF325" s="212"/>
      <c r="AG325" s="212"/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  <c r="BI325" s="212"/>
      <c r="BJ325" s="212"/>
      <c r="BK325" s="212"/>
      <c r="BL325" s="212"/>
      <c r="BM325" s="56"/>
    </row>
    <row r="326" spans="1:65">
      <c r="A326" s="30"/>
      <c r="B326" s="3" t="s">
        <v>87</v>
      </c>
      <c r="C326" s="29"/>
      <c r="D326" s="13">
        <v>3.9808998007325198E-3</v>
      </c>
      <c r="E326" s="13">
        <v>2.0492627908652746E-2</v>
      </c>
      <c r="F326" s="13">
        <v>1.0690295998593493E-2</v>
      </c>
      <c r="G326" s="13">
        <v>1.5805781734740142E-2</v>
      </c>
      <c r="H326" s="13">
        <v>1.2048545198022237E-2</v>
      </c>
      <c r="I326" s="13">
        <v>4.9285507903082471E-3</v>
      </c>
      <c r="J326" s="13">
        <v>1.0434793820182272E-2</v>
      </c>
      <c r="K326" s="13">
        <v>1.9117842287224626E-2</v>
      </c>
      <c r="L326" s="13">
        <v>1.4617393628291949E-2</v>
      </c>
      <c r="M326" s="13">
        <v>1.0965459861237026E-2</v>
      </c>
      <c r="N326" s="13">
        <v>1.2043199097747431E-2</v>
      </c>
      <c r="O326" s="13">
        <v>2.3956859329284215E-2</v>
      </c>
      <c r="P326" s="13">
        <v>1.5693638140582014E-2</v>
      </c>
      <c r="Q326" s="13">
        <v>8.0879159101089147E-3</v>
      </c>
      <c r="R326" s="13">
        <v>8.7977682418525129E-3</v>
      </c>
      <c r="S326" s="13">
        <v>9.6815272385799237E-3</v>
      </c>
      <c r="T326" s="13">
        <v>3.4842952212732363E-2</v>
      </c>
      <c r="U326" s="13">
        <v>2.2726382156922187E-2</v>
      </c>
      <c r="V326" s="13">
        <v>1.7348749565935916E-2</v>
      </c>
      <c r="W326" s="13">
        <v>7.134721121265908E-3</v>
      </c>
      <c r="X326" s="13">
        <v>1.7548893575994321E-2</v>
      </c>
      <c r="Y326" s="13">
        <v>1.5389598058911675E-2</v>
      </c>
      <c r="Z326" s="13">
        <v>2.270021083621887E-2</v>
      </c>
      <c r="AA326" s="13">
        <v>6.1792007979565916E-3</v>
      </c>
      <c r="AB326" s="13">
        <v>2.3576667487152151E-2</v>
      </c>
      <c r="AC326" s="13">
        <v>1.3432006329521079E-2</v>
      </c>
      <c r="AD326" s="155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271</v>
      </c>
      <c r="C327" s="29"/>
      <c r="D327" s="13">
        <v>8.8167992247556448E-4</v>
      </c>
      <c r="E327" s="13">
        <v>1.0096977798588203E-3</v>
      </c>
      <c r="F327" s="13">
        <v>3.5170129377133597E-2</v>
      </c>
      <c r="G327" s="13">
        <v>1.1233554669686674E-2</v>
      </c>
      <c r="H327" s="13">
        <v>0.9270781245957973</v>
      </c>
      <c r="I327" s="13">
        <v>3.4476315617497644E-2</v>
      </c>
      <c r="J327" s="13">
        <v>-1.659531522931923E-2</v>
      </c>
      <c r="K327" s="13">
        <v>-2.7620015869937564E-2</v>
      </c>
      <c r="L327" s="13">
        <v>-3.1435991547936415E-2</v>
      </c>
      <c r="M327" s="13">
        <v>2.337529546331929E-2</v>
      </c>
      <c r="N327" s="13">
        <v>-1.8253530114849759E-2</v>
      </c>
      <c r="O327" s="13">
        <v>-2.2958136432182918E-3</v>
      </c>
      <c r="P327" s="13">
        <v>-2.6579295230483413E-2</v>
      </c>
      <c r="Q327" s="13">
        <v>3.9145065806674317E-2</v>
      </c>
      <c r="R327" s="13">
        <v>-3.3170525947026741E-2</v>
      </c>
      <c r="S327" s="13">
        <v>-6.3698331371017214E-2</v>
      </c>
      <c r="T327" s="13">
        <v>0.10732676037929334</v>
      </c>
      <c r="U327" s="13">
        <v>4.2108266973495345E-2</v>
      </c>
      <c r="V327" s="13">
        <v>4.9892308329615442E-3</v>
      </c>
      <c r="W327" s="13">
        <v>6.3768583522336719E-3</v>
      </c>
      <c r="X327" s="13">
        <v>-5.7648824413990551E-3</v>
      </c>
      <c r="Y327" s="13">
        <v>-1.4437554436850686E-2</v>
      </c>
      <c r="Z327" s="13">
        <v>-3.4974441722080862E-2</v>
      </c>
      <c r="AA327" s="13">
        <v>5.1856350296383358E-2</v>
      </c>
      <c r="AB327" s="13">
        <v>2.7538178021136117E-2</v>
      </c>
      <c r="AC327" s="13">
        <v>-3.3365342826724431E-3</v>
      </c>
      <c r="AD327" s="155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272</v>
      </c>
      <c r="C328" s="47"/>
      <c r="D328" s="45">
        <v>0</v>
      </c>
      <c r="E328" s="45">
        <v>0</v>
      </c>
      <c r="F328" s="45">
        <v>0.85</v>
      </c>
      <c r="G328" s="45">
        <v>0.26</v>
      </c>
      <c r="H328" s="45">
        <v>23.08</v>
      </c>
      <c r="I328" s="45">
        <v>0.84</v>
      </c>
      <c r="J328" s="45">
        <v>0.44</v>
      </c>
      <c r="K328" s="45">
        <v>0.71</v>
      </c>
      <c r="L328" s="45">
        <v>0.81</v>
      </c>
      <c r="M328" s="45">
        <v>0.56000000000000005</v>
      </c>
      <c r="N328" s="45">
        <v>0.48</v>
      </c>
      <c r="O328" s="45">
        <v>0.08</v>
      </c>
      <c r="P328" s="45">
        <v>0.69</v>
      </c>
      <c r="Q328" s="45">
        <v>0.95</v>
      </c>
      <c r="R328" s="45">
        <v>0.85</v>
      </c>
      <c r="S328" s="45">
        <v>1.61</v>
      </c>
      <c r="T328" s="45">
        <v>2.65</v>
      </c>
      <c r="U328" s="45">
        <v>1.03</v>
      </c>
      <c r="V328" s="45">
        <v>0.1</v>
      </c>
      <c r="W328" s="45">
        <v>0.14000000000000001</v>
      </c>
      <c r="X328" s="45">
        <v>0.17</v>
      </c>
      <c r="Y328" s="45">
        <v>0.38</v>
      </c>
      <c r="Z328" s="45">
        <v>0.9</v>
      </c>
      <c r="AA328" s="45">
        <v>1.27</v>
      </c>
      <c r="AB328" s="45">
        <v>0.66</v>
      </c>
      <c r="AC328" s="45">
        <v>0.11</v>
      </c>
      <c r="AD328" s="155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5"/>
    </row>
    <row r="330" spans="1:65" ht="15">
      <c r="B330" s="8" t="s">
        <v>520</v>
      </c>
      <c r="BM330" s="28" t="s">
        <v>67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228</v>
      </c>
      <c r="E331" s="17" t="s">
        <v>228</v>
      </c>
      <c r="F331" s="17" t="s">
        <v>228</v>
      </c>
      <c r="G331" s="17" t="s">
        <v>228</v>
      </c>
      <c r="H331" s="17" t="s">
        <v>228</v>
      </c>
      <c r="I331" s="17" t="s">
        <v>228</v>
      </c>
      <c r="J331" s="17" t="s">
        <v>228</v>
      </c>
      <c r="K331" s="17" t="s">
        <v>228</v>
      </c>
      <c r="L331" s="17" t="s">
        <v>228</v>
      </c>
      <c r="M331" s="17" t="s">
        <v>228</v>
      </c>
      <c r="N331" s="17" t="s">
        <v>228</v>
      </c>
      <c r="O331" s="17" t="s">
        <v>228</v>
      </c>
      <c r="P331" s="17" t="s">
        <v>228</v>
      </c>
      <c r="Q331" s="17" t="s">
        <v>228</v>
      </c>
      <c r="R331" s="17" t="s">
        <v>228</v>
      </c>
      <c r="S331" s="17" t="s">
        <v>228</v>
      </c>
      <c r="T331" s="17" t="s">
        <v>228</v>
      </c>
      <c r="U331" s="17" t="s">
        <v>228</v>
      </c>
      <c r="V331" s="17" t="s">
        <v>228</v>
      </c>
      <c r="W331" s="17" t="s">
        <v>228</v>
      </c>
      <c r="X331" s="17" t="s">
        <v>228</v>
      </c>
      <c r="Y331" s="17" t="s">
        <v>228</v>
      </c>
      <c r="Z331" s="17" t="s">
        <v>228</v>
      </c>
      <c r="AA331" s="17" t="s">
        <v>228</v>
      </c>
      <c r="AB331" s="155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229</v>
      </c>
      <c r="C332" s="9" t="s">
        <v>229</v>
      </c>
      <c r="D332" s="153" t="s">
        <v>233</v>
      </c>
      <c r="E332" s="154" t="s">
        <v>234</v>
      </c>
      <c r="F332" s="154" t="s">
        <v>238</v>
      </c>
      <c r="G332" s="154" t="s">
        <v>239</v>
      </c>
      <c r="H332" s="154" t="s">
        <v>240</v>
      </c>
      <c r="I332" s="154" t="s">
        <v>241</v>
      </c>
      <c r="J332" s="154" t="s">
        <v>242</v>
      </c>
      <c r="K332" s="154" t="s">
        <v>243</v>
      </c>
      <c r="L332" s="154" t="s">
        <v>244</v>
      </c>
      <c r="M332" s="154" t="s">
        <v>245</v>
      </c>
      <c r="N332" s="154" t="s">
        <v>246</v>
      </c>
      <c r="O332" s="154" t="s">
        <v>247</v>
      </c>
      <c r="P332" s="154" t="s">
        <v>248</v>
      </c>
      <c r="Q332" s="154" t="s">
        <v>249</v>
      </c>
      <c r="R332" s="154" t="s">
        <v>250</v>
      </c>
      <c r="S332" s="154" t="s">
        <v>251</v>
      </c>
      <c r="T332" s="154" t="s">
        <v>252</v>
      </c>
      <c r="U332" s="154" t="s">
        <v>254</v>
      </c>
      <c r="V332" s="154" t="s">
        <v>255</v>
      </c>
      <c r="W332" s="154" t="s">
        <v>256</v>
      </c>
      <c r="X332" s="154" t="s">
        <v>257</v>
      </c>
      <c r="Y332" s="154" t="s">
        <v>258</v>
      </c>
      <c r="Z332" s="154" t="s">
        <v>260</v>
      </c>
      <c r="AA332" s="154" t="s">
        <v>261</v>
      </c>
      <c r="AB332" s="155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303</v>
      </c>
      <c r="E333" s="11" t="s">
        <v>303</v>
      </c>
      <c r="F333" s="11" t="s">
        <v>304</v>
      </c>
      <c r="G333" s="11" t="s">
        <v>303</v>
      </c>
      <c r="H333" s="11" t="s">
        <v>114</v>
      </c>
      <c r="I333" s="11" t="s">
        <v>304</v>
      </c>
      <c r="J333" s="11" t="s">
        <v>303</v>
      </c>
      <c r="K333" s="11" t="s">
        <v>304</v>
      </c>
      <c r="L333" s="11" t="s">
        <v>304</v>
      </c>
      <c r="M333" s="11" t="s">
        <v>304</v>
      </c>
      <c r="N333" s="11" t="s">
        <v>304</v>
      </c>
      <c r="O333" s="11" t="s">
        <v>304</v>
      </c>
      <c r="P333" s="11" t="s">
        <v>114</v>
      </c>
      <c r="Q333" s="11" t="s">
        <v>304</v>
      </c>
      <c r="R333" s="11" t="s">
        <v>304</v>
      </c>
      <c r="S333" s="11" t="s">
        <v>303</v>
      </c>
      <c r="T333" s="11" t="s">
        <v>304</v>
      </c>
      <c r="U333" s="11" t="s">
        <v>303</v>
      </c>
      <c r="V333" s="11" t="s">
        <v>303</v>
      </c>
      <c r="W333" s="11" t="s">
        <v>303</v>
      </c>
      <c r="X333" s="11" t="s">
        <v>304</v>
      </c>
      <c r="Y333" s="11" t="s">
        <v>304</v>
      </c>
      <c r="Z333" s="11" t="s">
        <v>303</v>
      </c>
      <c r="AA333" s="11" t="s">
        <v>304</v>
      </c>
      <c r="AB333" s="155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155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30">
        <v>20.133913746990856</v>
      </c>
      <c r="E335" s="230">
        <v>20.260000000000002</v>
      </c>
      <c r="F335" s="230">
        <v>20</v>
      </c>
      <c r="G335" s="230">
        <v>20.132999999999999</v>
      </c>
      <c r="H335" s="237">
        <v>21</v>
      </c>
      <c r="I335" s="230">
        <v>21.3</v>
      </c>
      <c r="J335" s="230">
        <v>18.02</v>
      </c>
      <c r="K335" s="230">
        <v>18.2</v>
      </c>
      <c r="L335" s="230">
        <v>18.149999999999999</v>
      </c>
      <c r="M335" s="230">
        <v>19.149999999999999</v>
      </c>
      <c r="N335" s="230">
        <v>19.55</v>
      </c>
      <c r="O335" s="230">
        <v>20.399999999999999</v>
      </c>
      <c r="P335" s="230">
        <v>19.521408017999999</v>
      </c>
      <c r="Q335" s="237">
        <v>21</v>
      </c>
      <c r="R335" s="230">
        <v>18</v>
      </c>
      <c r="S335" s="230">
        <v>19.3</v>
      </c>
      <c r="T335" s="230">
        <v>20.9</v>
      </c>
      <c r="U335" s="230">
        <v>19.82</v>
      </c>
      <c r="V335" s="230">
        <v>19.670000000000002</v>
      </c>
      <c r="W335" s="230">
        <v>19.489999999999998</v>
      </c>
      <c r="X335" s="230">
        <v>20.02</v>
      </c>
      <c r="Y335" s="237">
        <v>17</v>
      </c>
      <c r="Z335" s="237">
        <v>54</v>
      </c>
      <c r="AA335" s="230">
        <v>18.2</v>
      </c>
      <c r="AB335" s="231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32"/>
      <c r="AT335" s="232"/>
      <c r="AU335" s="232"/>
      <c r="AV335" s="232"/>
      <c r="AW335" s="232"/>
      <c r="AX335" s="232"/>
      <c r="AY335" s="232"/>
      <c r="AZ335" s="232"/>
      <c r="BA335" s="232"/>
      <c r="BB335" s="232"/>
      <c r="BC335" s="232"/>
      <c r="BD335" s="232"/>
      <c r="BE335" s="232"/>
      <c r="BF335" s="232"/>
      <c r="BG335" s="232"/>
      <c r="BH335" s="232"/>
      <c r="BI335" s="232"/>
      <c r="BJ335" s="232"/>
      <c r="BK335" s="232"/>
      <c r="BL335" s="232"/>
      <c r="BM335" s="233">
        <v>1</v>
      </c>
    </row>
    <row r="336" spans="1:65">
      <c r="A336" s="30"/>
      <c r="B336" s="19">
        <v>1</v>
      </c>
      <c r="C336" s="9">
        <v>2</v>
      </c>
      <c r="D336" s="234">
        <v>20.059858291196409</v>
      </c>
      <c r="E336" s="234">
        <v>19.84</v>
      </c>
      <c r="F336" s="234">
        <v>20.5</v>
      </c>
      <c r="G336" s="234">
        <v>21.488199999999999</v>
      </c>
      <c r="H336" s="238">
        <v>21</v>
      </c>
      <c r="I336" s="234">
        <v>21.35</v>
      </c>
      <c r="J336" s="234">
        <v>18.97</v>
      </c>
      <c r="K336" s="234">
        <v>17.600000000000001</v>
      </c>
      <c r="L336" s="234">
        <v>18.100000000000001</v>
      </c>
      <c r="M336" s="234">
        <v>19.2</v>
      </c>
      <c r="N336" s="234">
        <v>19.5</v>
      </c>
      <c r="O336" s="234">
        <v>20.5</v>
      </c>
      <c r="P336" s="234">
        <v>19.152988013999998</v>
      </c>
      <c r="Q336" s="238">
        <v>21</v>
      </c>
      <c r="R336" s="234">
        <v>17.899999999999999</v>
      </c>
      <c r="S336" s="234">
        <v>19.600000000000001</v>
      </c>
      <c r="T336" s="234">
        <v>21.6</v>
      </c>
      <c r="U336" s="234">
        <v>19.78</v>
      </c>
      <c r="V336" s="234">
        <v>19.7</v>
      </c>
      <c r="W336" s="234">
        <v>19.32</v>
      </c>
      <c r="X336" s="234">
        <v>20.11</v>
      </c>
      <c r="Y336" s="238">
        <v>17</v>
      </c>
      <c r="Z336" s="238">
        <v>56.1</v>
      </c>
      <c r="AA336" s="234">
        <v>18.3</v>
      </c>
      <c r="AB336" s="231"/>
      <c r="AC336" s="232"/>
      <c r="AD336" s="232"/>
      <c r="AE336" s="232"/>
      <c r="AF336" s="232"/>
      <c r="AG336" s="232"/>
      <c r="AH336" s="232"/>
      <c r="AI336" s="232"/>
      <c r="AJ336" s="232"/>
      <c r="AK336" s="232"/>
      <c r="AL336" s="232"/>
      <c r="AM336" s="232"/>
      <c r="AN336" s="232"/>
      <c r="AO336" s="232"/>
      <c r="AP336" s="232"/>
      <c r="AQ336" s="232"/>
      <c r="AR336" s="232"/>
      <c r="AS336" s="232"/>
      <c r="AT336" s="232"/>
      <c r="AU336" s="232"/>
      <c r="AV336" s="232"/>
      <c r="AW336" s="232"/>
      <c r="AX336" s="232"/>
      <c r="AY336" s="232"/>
      <c r="AZ336" s="232"/>
      <c r="BA336" s="232"/>
      <c r="BB336" s="232"/>
      <c r="BC336" s="232"/>
      <c r="BD336" s="232"/>
      <c r="BE336" s="232"/>
      <c r="BF336" s="232"/>
      <c r="BG336" s="232"/>
      <c r="BH336" s="232"/>
      <c r="BI336" s="232"/>
      <c r="BJ336" s="232"/>
      <c r="BK336" s="232"/>
      <c r="BL336" s="232"/>
      <c r="BM336" s="233">
        <v>35</v>
      </c>
    </row>
    <row r="337" spans="1:65">
      <c r="A337" s="30"/>
      <c r="B337" s="19">
        <v>1</v>
      </c>
      <c r="C337" s="9">
        <v>3</v>
      </c>
      <c r="D337" s="234">
        <v>20.166948796055902</v>
      </c>
      <c r="E337" s="234">
        <v>20.16</v>
      </c>
      <c r="F337" s="234">
        <v>19.7</v>
      </c>
      <c r="G337" s="234">
        <v>19.506699999999999</v>
      </c>
      <c r="H337" s="238">
        <v>21</v>
      </c>
      <c r="I337" s="234">
        <v>20.92</v>
      </c>
      <c r="J337" s="234">
        <v>18.14</v>
      </c>
      <c r="K337" s="234">
        <v>17.649999999999999</v>
      </c>
      <c r="L337" s="234">
        <v>18.649999999999999</v>
      </c>
      <c r="M337" s="234">
        <v>18.850000000000001</v>
      </c>
      <c r="N337" s="234">
        <v>19.45</v>
      </c>
      <c r="O337" s="234">
        <v>20.5</v>
      </c>
      <c r="P337" s="234">
        <v>19.635789618</v>
      </c>
      <c r="Q337" s="238">
        <v>22</v>
      </c>
      <c r="R337" s="234">
        <v>18.100000000000001</v>
      </c>
      <c r="S337" s="234">
        <v>19.2</v>
      </c>
      <c r="T337" s="234">
        <v>20.9</v>
      </c>
      <c r="U337" s="234">
        <v>19.940000000000001</v>
      </c>
      <c r="V337" s="234">
        <v>19.920000000000002</v>
      </c>
      <c r="W337" s="234">
        <v>19.79</v>
      </c>
      <c r="X337" s="234">
        <v>20.28</v>
      </c>
      <c r="Y337" s="238">
        <v>16</v>
      </c>
      <c r="Z337" s="238">
        <v>55.2</v>
      </c>
      <c r="AA337" s="234">
        <v>18.7</v>
      </c>
      <c r="AB337" s="231"/>
      <c r="AC337" s="232"/>
      <c r="AD337" s="232"/>
      <c r="AE337" s="232"/>
      <c r="AF337" s="232"/>
      <c r="AG337" s="232"/>
      <c r="AH337" s="232"/>
      <c r="AI337" s="232"/>
      <c r="AJ337" s="232"/>
      <c r="AK337" s="232"/>
      <c r="AL337" s="232"/>
      <c r="AM337" s="232"/>
      <c r="AN337" s="232"/>
      <c r="AO337" s="232"/>
      <c r="AP337" s="232"/>
      <c r="AQ337" s="232"/>
      <c r="AR337" s="232"/>
      <c r="AS337" s="232"/>
      <c r="AT337" s="232"/>
      <c r="AU337" s="232"/>
      <c r="AV337" s="232"/>
      <c r="AW337" s="232"/>
      <c r="AX337" s="232"/>
      <c r="AY337" s="232"/>
      <c r="AZ337" s="232"/>
      <c r="BA337" s="232"/>
      <c r="BB337" s="232"/>
      <c r="BC337" s="232"/>
      <c r="BD337" s="232"/>
      <c r="BE337" s="232"/>
      <c r="BF337" s="232"/>
      <c r="BG337" s="232"/>
      <c r="BH337" s="232"/>
      <c r="BI337" s="232"/>
      <c r="BJ337" s="232"/>
      <c r="BK337" s="232"/>
      <c r="BL337" s="232"/>
      <c r="BM337" s="233">
        <v>16</v>
      </c>
    </row>
    <row r="338" spans="1:65">
      <c r="A338" s="30"/>
      <c r="B338" s="19">
        <v>1</v>
      </c>
      <c r="C338" s="9">
        <v>4</v>
      </c>
      <c r="D338" s="234">
        <v>19.594871127719095</v>
      </c>
      <c r="E338" s="234">
        <v>20.04</v>
      </c>
      <c r="F338" s="234">
        <v>19.5</v>
      </c>
      <c r="G338" s="234">
        <v>20.0745</v>
      </c>
      <c r="H338" s="238">
        <v>21</v>
      </c>
      <c r="I338" s="234">
        <v>21.35</v>
      </c>
      <c r="J338" s="234">
        <v>18.579999999999998</v>
      </c>
      <c r="K338" s="234">
        <v>17.100000000000001</v>
      </c>
      <c r="L338" s="234">
        <v>18.350000000000001</v>
      </c>
      <c r="M338" s="234">
        <v>19.600000000000001</v>
      </c>
      <c r="N338" s="234">
        <v>20.2</v>
      </c>
      <c r="O338" s="234">
        <v>21.2</v>
      </c>
      <c r="P338" s="234">
        <v>18.624572981999997</v>
      </c>
      <c r="Q338" s="238">
        <v>22</v>
      </c>
      <c r="R338" s="234">
        <v>17.399999999999999</v>
      </c>
      <c r="S338" s="234">
        <v>18.5</v>
      </c>
      <c r="T338" s="234">
        <v>21.6</v>
      </c>
      <c r="U338" s="234">
        <v>19.22</v>
      </c>
      <c r="V338" s="234">
        <v>20.13</v>
      </c>
      <c r="W338" s="234">
        <v>18.54</v>
      </c>
      <c r="X338" s="234">
        <v>20.88</v>
      </c>
      <c r="Y338" s="238">
        <v>16</v>
      </c>
      <c r="Z338" s="238">
        <v>53.1</v>
      </c>
      <c r="AA338" s="234">
        <v>18.399999999999999</v>
      </c>
      <c r="AB338" s="231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32"/>
      <c r="AT338" s="232"/>
      <c r="AU338" s="232"/>
      <c r="AV338" s="232"/>
      <c r="AW338" s="232"/>
      <c r="AX338" s="232"/>
      <c r="AY338" s="232"/>
      <c r="AZ338" s="232"/>
      <c r="BA338" s="232"/>
      <c r="BB338" s="232"/>
      <c r="BC338" s="232"/>
      <c r="BD338" s="232"/>
      <c r="BE338" s="232"/>
      <c r="BF338" s="232"/>
      <c r="BG338" s="232"/>
      <c r="BH338" s="232"/>
      <c r="BI338" s="232"/>
      <c r="BJ338" s="232"/>
      <c r="BK338" s="232"/>
      <c r="BL338" s="232"/>
      <c r="BM338" s="233">
        <v>19.499948517631797</v>
      </c>
    </row>
    <row r="339" spans="1:65">
      <c r="A339" s="30"/>
      <c r="B339" s="19">
        <v>1</v>
      </c>
      <c r="C339" s="9">
        <v>5</v>
      </c>
      <c r="D339" s="234">
        <v>19.570861641470785</v>
      </c>
      <c r="E339" s="234">
        <v>20.09</v>
      </c>
      <c r="F339" s="234">
        <v>20.100000000000001</v>
      </c>
      <c r="G339" s="234">
        <v>20.7303</v>
      </c>
      <c r="H339" s="238">
        <v>21</v>
      </c>
      <c r="I339" s="234">
        <v>21.36</v>
      </c>
      <c r="J339" s="234">
        <v>18.940000000000001</v>
      </c>
      <c r="K339" s="234">
        <v>18.100000000000001</v>
      </c>
      <c r="L339" s="234">
        <v>18.25</v>
      </c>
      <c r="M339" s="234">
        <v>19.3</v>
      </c>
      <c r="N339" s="234">
        <v>19.7</v>
      </c>
      <c r="O339" s="234">
        <v>21.1</v>
      </c>
      <c r="P339" s="234">
        <v>18.651079620000001</v>
      </c>
      <c r="Q339" s="238">
        <v>22</v>
      </c>
      <c r="R339" s="234">
        <v>17.100000000000001</v>
      </c>
      <c r="S339" s="234">
        <v>18.600000000000001</v>
      </c>
      <c r="T339" s="234">
        <v>21.1</v>
      </c>
      <c r="U339" s="234">
        <v>19.940000000000001</v>
      </c>
      <c r="V339" s="234">
        <v>19.36</v>
      </c>
      <c r="W339" s="234">
        <v>19.13</v>
      </c>
      <c r="X339" s="234">
        <v>21.66</v>
      </c>
      <c r="Y339" s="238">
        <v>16</v>
      </c>
      <c r="Z339" s="238">
        <v>55.8</v>
      </c>
      <c r="AA339" s="234">
        <v>17.600000000000001</v>
      </c>
      <c r="AB339" s="231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32"/>
      <c r="AT339" s="232"/>
      <c r="AU339" s="232"/>
      <c r="AV339" s="232"/>
      <c r="AW339" s="232"/>
      <c r="AX339" s="232"/>
      <c r="AY339" s="232"/>
      <c r="AZ339" s="232"/>
      <c r="BA339" s="232"/>
      <c r="BB339" s="232"/>
      <c r="BC339" s="232"/>
      <c r="BD339" s="232"/>
      <c r="BE339" s="232"/>
      <c r="BF339" s="232"/>
      <c r="BG339" s="232"/>
      <c r="BH339" s="232"/>
      <c r="BI339" s="232"/>
      <c r="BJ339" s="232"/>
      <c r="BK339" s="232"/>
      <c r="BL339" s="232"/>
      <c r="BM339" s="233">
        <v>32</v>
      </c>
    </row>
    <row r="340" spans="1:65">
      <c r="A340" s="30"/>
      <c r="B340" s="19">
        <v>1</v>
      </c>
      <c r="C340" s="9">
        <v>6</v>
      </c>
      <c r="D340" s="234">
        <v>18.998536886382261</v>
      </c>
      <c r="E340" s="234">
        <v>20.28</v>
      </c>
      <c r="F340" s="234">
        <v>20.2</v>
      </c>
      <c r="G340" s="234">
        <v>20.952400000000001</v>
      </c>
      <c r="H340" s="238">
        <v>21</v>
      </c>
      <c r="I340" s="234">
        <v>21.18</v>
      </c>
      <c r="J340" s="234">
        <v>17.25</v>
      </c>
      <c r="K340" s="234">
        <v>17.8</v>
      </c>
      <c r="L340" s="234">
        <v>17.45</v>
      </c>
      <c r="M340" s="234">
        <v>19</v>
      </c>
      <c r="N340" s="239">
        <v>21</v>
      </c>
      <c r="O340" s="234">
        <v>21.5</v>
      </c>
      <c r="P340" s="234">
        <v>19.337893373999997</v>
      </c>
      <c r="Q340" s="238">
        <v>22</v>
      </c>
      <c r="R340" s="234">
        <v>17.100000000000001</v>
      </c>
      <c r="S340" s="234">
        <v>18.5</v>
      </c>
      <c r="T340" s="234">
        <v>21</v>
      </c>
      <c r="U340" s="234">
        <v>19.62</v>
      </c>
      <c r="V340" s="234">
        <v>19.77</v>
      </c>
      <c r="W340" s="234">
        <v>19.059999999999999</v>
      </c>
      <c r="X340" s="234">
        <v>21</v>
      </c>
      <c r="Y340" s="238">
        <v>16</v>
      </c>
      <c r="Z340" s="238">
        <v>58.2</v>
      </c>
      <c r="AA340" s="234">
        <v>18.100000000000001</v>
      </c>
      <c r="AB340" s="231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32"/>
      <c r="AT340" s="232"/>
      <c r="AU340" s="232"/>
      <c r="AV340" s="232"/>
      <c r="AW340" s="232"/>
      <c r="AX340" s="232"/>
      <c r="AY340" s="232"/>
      <c r="AZ340" s="232"/>
      <c r="BA340" s="232"/>
      <c r="BB340" s="232"/>
      <c r="BC340" s="232"/>
      <c r="BD340" s="232"/>
      <c r="BE340" s="232"/>
      <c r="BF340" s="232"/>
      <c r="BG340" s="232"/>
      <c r="BH340" s="232"/>
      <c r="BI340" s="232"/>
      <c r="BJ340" s="232"/>
      <c r="BK340" s="232"/>
      <c r="BL340" s="232"/>
      <c r="BM340" s="235"/>
    </row>
    <row r="341" spans="1:65">
      <c r="A341" s="30"/>
      <c r="B341" s="20" t="s">
        <v>268</v>
      </c>
      <c r="C341" s="12"/>
      <c r="D341" s="236">
        <v>19.754165081635886</v>
      </c>
      <c r="E341" s="236">
        <v>20.111666666666668</v>
      </c>
      <c r="F341" s="236">
        <v>20.000000000000004</v>
      </c>
      <c r="G341" s="236">
        <v>20.48085</v>
      </c>
      <c r="H341" s="236">
        <v>21</v>
      </c>
      <c r="I341" s="236">
        <v>21.243333333333336</v>
      </c>
      <c r="J341" s="236">
        <v>18.316666666666666</v>
      </c>
      <c r="K341" s="236">
        <v>17.741666666666667</v>
      </c>
      <c r="L341" s="236">
        <v>18.158333333333335</v>
      </c>
      <c r="M341" s="236">
        <v>19.183333333333334</v>
      </c>
      <c r="N341" s="236">
        <v>19.900000000000002</v>
      </c>
      <c r="O341" s="236">
        <v>20.866666666666664</v>
      </c>
      <c r="P341" s="236">
        <v>19.153955270999997</v>
      </c>
      <c r="Q341" s="236">
        <v>21.666666666666668</v>
      </c>
      <c r="R341" s="236">
        <v>17.599999999999998</v>
      </c>
      <c r="S341" s="236">
        <v>18.950000000000003</v>
      </c>
      <c r="T341" s="236">
        <v>21.183333333333334</v>
      </c>
      <c r="U341" s="236">
        <v>19.720000000000002</v>
      </c>
      <c r="V341" s="236">
        <v>19.758333333333333</v>
      </c>
      <c r="W341" s="236">
        <v>19.221666666666668</v>
      </c>
      <c r="X341" s="236">
        <v>20.658333333333331</v>
      </c>
      <c r="Y341" s="236">
        <v>16.333333333333332</v>
      </c>
      <c r="Z341" s="236">
        <v>55.4</v>
      </c>
      <c r="AA341" s="236">
        <v>18.216666666666665</v>
      </c>
      <c r="AB341" s="231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2"/>
      <c r="AP341" s="232"/>
      <c r="AQ341" s="232"/>
      <c r="AR341" s="232"/>
      <c r="AS341" s="232"/>
      <c r="AT341" s="232"/>
      <c r="AU341" s="232"/>
      <c r="AV341" s="232"/>
      <c r="AW341" s="232"/>
      <c r="AX341" s="232"/>
      <c r="AY341" s="232"/>
      <c r="AZ341" s="232"/>
      <c r="BA341" s="232"/>
      <c r="BB341" s="232"/>
      <c r="BC341" s="232"/>
      <c r="BD341" s="232"/>
      <c r="BE341" s="232"/>
      <c r="BF341" s="232"/>
      <c r="BG341" s="232"/>
      <c r="BH341" s="232"/>
      <c r="BI341" s="232"/>
      <c r="BJ341" s="232"/>
      <c r="BK341" s="232"/>
      <c r="BL341" s="232"/>
      <c r="BM341" s="235"/>
    </row>
    <row r="342" spans="1:65">
      <c r="A342" s="30"/>
      <c r="B342" s="3" t="s">
        <v>269</v>
      </c>
      <c r="C342" s="29"/>
      <c r="D342" s="234">
        <v>19.827364709457754</v>
      </c>
      <c r="E342" s="234">
        <v>20.125</v>
      </c>
      <c r="F342" s="234">
        <v>20.05</v>
      </c>
      <c r="G342" s="234">
        <v>20.431649999999998</v>
      </c>
      <c r="H342" s="234">
        <v>21</v>
      </c>
      <c r="I342" s="234">
        <v>21.325000000000003</v>
      </c>
      <c r="J342" s="234">
        <v>18.36</v>
      </c>
      <c r="K342" s="234">
        <v>17.725000000000001</v>
      </c>
      <c r="L342" s="234">
        <v>18.2</v>
      </c>
      <c r="M342" s="234">
        <v>19.174999999999997</v>
      </c>
      <c r="N342" s="234">
        <v>19.625</v>
      </c>
      <c r="O342" s="234">
        <v>20.8</v>
      </c>
      <c r="P342" s="234">
        <v>19.245440693999996</v>
      </c>
      <c r="Q342" s="234">
        <v>22</v>
      </c>
      <c r="R342" s="234">
        <v>17.649999999999999</v>
      </c>
      <c r="S342" s="234">
        <v>18.899999999999999</v>
      </c>
      <c r="T342" s="234">
        <v>21.05</v>
      </c>
      <c r="U342" s="234">
        <v>19.8</v>
      </c>
      <c r="V342" s="234">
        <v>19.734999999999999</v>
      </c>
      <c r="W342" s="234">
        <v>19.225000000000001</v>
      </c>
      <c r="X342" s="234">
        <v>20.58</v>
      </c>
      <c r="Y342" s="234">
        <v>16</v>
      </c>
      <c r="Z342" s="234">
        <v>55.5</v>
      </c>
      <c r="AA342" s="234">
        <v>18.25</v>
      </c>
      <c r="AB342" s="231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5"/>
    </row>
    <row r="343" spans="1:65">
      <c r="A343" s="30"/>
      <c r="B343" s="3" t="s">
        <v>270</v>
      </c>
      <c r="C343" s="29"/>
      <c r="D343" s="24">
        <v>0.45563065447656959</v>
      </c>
      <c r="E343" s="24">
        <v>0.16253204812179928</v>
      </c>
      <c r="F343" s="24">
        <v>0.35777087639996641</v>
      </c>
      <c r="G343" s="24">
        <v>0.71195883237726632</v>
      </c>
      <c r="H343" s="24">
        <v>0</v>
      </c>
      <c r="I343" s="24">
        <v>0.17212398631993903</v>
      </c>
      <c r="J343" s="24">
        <v>0.6544819834545994</v>
      </c>
      <c r="K343" s="24">
        <v>0.39549546984341849</v>
      </c>
      <c r="L343" s="24">
        <v>0.39801591257971919</v>
      </c>
      <c r="M343" s="24">
        <v>0.25819888974716132</v>
      </c>
      <c r="N343" s="24">
        <v>0.60415229867972864</v>
      </c>
      <c r="O343" s="24">
        <v>0.45898438608156045</v>
      </c>
      <c r="P343" s="24">
        <v>0.43223825578577829</v>
      </c>
      <c r="Q343" s="24">
        <v>0.5163977794943222</v>
      </c>
      <c r="R343" s="24">
        <v>0.45607017003965483</v>
      </c>
      <c r="S343" s="24">
        <v>0.47644516998286407</v>
      </c>
      <c r="T343" s="24">
        <v>0.33115957885386221</v>
      </c>
      <c r="U343" s="24">
        <v>0.27217641337926485</v>
      </c>
      <c r="V343" s="24">
        <v>0.25856656138539391</v>
      </c>
      <c r="W343" s="24">
        <v>0.42517839393208429</v>
      </c>
      <c r="X343" s="24">
        <v>0.6356859811783383</v>
      </c>
      <c r="Y343" s="24">
        <v>0.5163977794943222</v>
      </c>
      <c r="Z343" s="24">
        <v>1.7765134392961968</v>
      </c>
      <c r="AA343" s="24">
        <v>0.36560452221856615</v>
      </c>
      <c r="AB343" s="155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87</v>
      </c>
      <c r="C344" s="29"/>
      <c r="D344" s="13">
        <v>2.3065042364161403E-2</v>
      </c>
      <c r="E344" s="13">
        <v>8.0814808049291097E-3</v>
      </c>
      <c r="F344" s="13">
        <v>1.7888543819998316E-2</v>
      </c>
      <c r="G344" s="13">
        <v>3.4762172096239476E-2</v>
      </c>
      <c r="H344" s="13">
        <v>0</v>
      </c>
      <c r="I344" s="13">
        <v>8.1024942563912919E-3</v>
      </c>
      <c r="J344" s="13">
        <v>3.5731500461579586E-2</v>
      </c>
      <c r="K344" s="13">
        <v>2.2291900601789674E-2</v>
      </c>
      <c r="L344" s="13">
        <v>2.1919187475707341E-2</v>
      </c>
      <c r="M344" s="13">
        <v>1.3459542471615708E-2</v>
      </c>
      <c r="N344" s="13">
        <v>3.0359411993956208E-2</v>
      </c>
      <c r="O344" s="13">
        <v>2.1996056840969353E-2</v>
      </c>
      <c r="P344" s="13">
        <v>2.2566527365771166E-2</v>
      </c>
      <c r="Q344" s="13">
        <v>2.3833743668968715E-2</v>
      </c>
      <c r="R344" s="13">
        <v>2.591307784316221E-2</v>
      </c>
      <c r="S344" s="13">
        <v>2.5142225328911028E-2</v>
      </c>
      <c r="T344" s="13">
        <v>1.5633024965563912E-2</v>
      </c>
      <c r="U344" s="13">
        <v>1.3802049360003286E-2</v>
      </c>
      <c r="V344" s="13">
        <v>1.3086456080239254E-2</v>
      </c>
      <c r="W344" s="13">
        <v>2.2119746497810677E-2</v>
      </c>
      <c r="X344" s="13">
        <v>3.0771406914643244E-2</v>
      </c>
      <c r="Y344" s="13">
        <v>3.1616190581285036E-2</v>
      </c>
      <c r="Z344" s="13">
        <v>3.2067029590184058E-2</v>
      </c>
      <c r="AA344" s="13">
        <v>2.0069781640543433E-2</v>
      </c>
      <c r="AB344" s="155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271</v>
      </c>
      <c r="C345" s="29"/>
      <c r="D345" s="13">
        <v>1.3036781290690413E-2</v>
      </c>
      <c r="E345" s="13">
        <v>3.1370244310222617E-2</v>
      </c>
      <c r="F345" s="13">
        <v>2.5643733465042784E-2</v>
      </c>
      <c r="G345" s="13">
        <v>5.0302772926875905E-2</v>
      </c>
      <c r="H345" s="13">
        <v>7.6925920138294801E-2</v>
      </c>
      <c r="I345" s="13">
        <v>8.9404585562119498E-2</v>
      </c>
      <c r="J345" s="13">
        <v>-6.0681280768265178E-2</v>
      </c>
      <c r="K345" s="13">
        <v>-9.0168538105385054E-2</v>
      </c>
      <c r="L345" s="13">
        <v>-6.880096032486327E-2</v>
      </c>
      <c r="M345" s="13">
        <v>-1.6236718984779963E-2</v>
      </c>
      <c r="N345" s="13">
        <v>2.0515514797717627E-2</v>
      </c>
      <c r="O345" s="13">
        <v>7.0088295248527777E-2</v>
      </c>
      <c r="P345" s="13">
        <v>-1.774329026145649E-2</v>
      </c>
      <c r="Q345" s="13">
        <v>0.1111140445871297</v>
      </c>
      <c r="R345" s="13">
        <v>-9.7433514550762546E-2</v>
      </c>
      <c r="S345" s="13">
        <v>-2.8202562541871923E-2</v>
      </c>
      <c r="T345" s="13">
        <v>8.6327654361724404E-2</v>
      </c>
      <c r="U345" s="13">
        <v>1.1284721196532121E-2</v>
      </c>
      <c r="V345" s="13">
        <v>1.3250538352340024E-2</v>
      </c>
      <c r="W345" s="13">
        <v>-1.4270901828971838E-2</v>
      </c>
      <c r="X345" s="13">
        <v>5.9404506358266884E-2</v>
      </c>
      <c r="Y345" s="13">
        <v>-0.16239095100354861</v>
      </c>
      <c r="Z345" s="13">
        <v>1.8410331416981682</v>
      </c>
      <c r="AA345" s="13">
        <v>-6.5809499435590446E-2</v>
      </c>
      <c r="AB345" s="155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272</v>
      </c>
      <c r="C346" s="47"/>
      <c r="D346" s="45">
        <v>0</v>
      </c>
      <c r="E346" s="45">
        <v>0.3</v>
      </c>
      <c r="F346" s="45">
        <v>0.21</v>
      </c>
      <c r="G346" s="45">
        <v>0.61</v>
      </c>
      <c r="H346" s="45" t="s">
        <v>273</v>
      </c>
      <c r="I346" s="45">
        <v>1.25</v>
      </c>
      <c r="J346" s="45">
        <v>1.21</v>
      </c>
      <c r="K346" s="45">
        <v>1.69</v>
      </c>
      <c r="L346" s="45">
        <v>1.34</v>
      </c>
      <c r="M346" s="45">
        <v>0.48</v>
      </c>
      <c r="N346" s="45">
        <v>0.12</v>
      </c>
      <c r="O346" s="45">
        <v>0.93</v>
      </c>
      <c r="P346" s="45">
        <v>0.5</v>
      </c>
      <c r="Q346" s="45" t="s">
        <v>273</v>
      </c>
      <c r="R346" s="45">
        <v>1.81</v>
      </c>
      <c r="S346" s="45">
        <v>0.67</v>
      </c>
      <c r="T346" s="45">
        <v>1.2</v>
      </c>
      <c r="U346" s="45">
        <v>0.03</v>
      </c>
      <c r="V346" s="45">
        <v>0</v>
      </c>
      <c r="W346" s="45">
        <v>0.45</v>
      </c>
      <c r="X346" s="45">
        <v>0.76</v>
      </c>
      <c r="Y346" s="45" t="s">
        <v>273</v>
      </c>
      <c r="Z346" s="45">
        <v>29.89</v>
      </c>
      <c r="AA346" s="45">
        <v>1.29</v>
      </c>
      <c r="AB346" s="15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312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BM347" s="55"/>
    </row>
    <row r="348" spans="1:65">
      <c r="BM348" s="55"/>
    </row>
    <row r="349" spans="1:65" ht="15">
      <c r="B349" s="8" t="s">
        <v>521</v>
      </c>
      <c r="BM349" s="28" t="s">
        <v>67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228</v>
      </c>
      <c r="E350" s="17" t="s">
        <v>228</v>
      </c>
      <c r="F350" s="17" t="s">
        <v>228</v>
      </c>
      <c r="G350" s="17" t="s">
        <v>228</v>
      </c>
      <c r="H350" s="17" t="s">
        <v>228</v>
      </c>
      <c r="I350" s="17" t="s">
        <v>228</v>
      </c>
      <c r="J350" s="17" t="s">
        <v>228</v>
      </c>
      <c r="K350" s="15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229</v>
      </c>
      <c r="C351" s="9" t="s">
        <v>229</v>
      </c>
      <c r="D351" s="153" t="s">
        <v>233</v>
      </c>
      <c r="E351" s="154" t="s">
        <v>234</v>
      </c>
      <c r="F351" s="154" t="s">
        <v>238</v>
      </c>
      <c r="G351" s="154" t="s">
        <v>239</v>
      </c>
      <c r="H351" s="154" t="s">
        <v>242</v>
      </c>
      <c r="I351" s="154" t="s">
        <v>255</v>
      </c>
      <c r="J351" s="154" t="s">
        <v>258</v>
      </c>
      <c r="K351" s="15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303</v>
      </c>
      <c r="E352" s="11" t="s">
        <v>303</v>
      </c>
      <c r="F352" s="11" t="s">
        <v>304</v>
      </c>
      <c r="G352" s="11" t="s">
        <v>303</v>
      </c>
      <c r="H352" s="11" t="s">
        <v>303</v>
      </c>
      <c r="I352" s="11" t="s">
        <v>303</v>
      </c>
      <c r="J352" s="11" t="s">
        <v>304</v>
      </c>
      <c r="K352" s="15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15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5.5453860795453025</v>
      </c>
      <c r="E354" s="22">
        <v>5.14</v>
      </c>
      <c r="F354" s="22">
        <v>5.6</v>
      </c>
      <c r="G354" s="22">
        <v>5.1463000000000001</v>
      </c>
      <c r="H354" s="22">
        <v>5</v>
      </c>
      <c r="I354" s="22">
        <v>5.55</v>
      </c>
      <c r="J354" s="149">
        <v>4</v>
      </c>
      <c r="K354" s="15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5.7102037973343549</v>
      </c>
      <c r="E355" s="11">
        <v>5.1100000000000003</v>
      </c>
      <c r="F355" s="11">
        <v>5.4</v>
      </c>
      <c r="G355" s="11">
        <v>5.6597</v>
      </c>
      <c r="H355" s="11">
        <v>5.5</v>
      </c>
      <c r="I355" s="11">
        <v>5.67</v>
      </c>
      <c r="J355" s="150">
        <v>4</v>
      </c>
      <c r="K355" s="15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36</v>
      </c>
    </row>
    <row r="356" spans="1:65">
      <c r="A356" s="30"/>
      <c r="B356" s="19">
        <v>1</v>
      </c>
      <c r="C356" s="9">
        <v>3</v>
      </c>
      <c r="D356" s="11">
        <v>5.5675129606758436</v>
      </c>
      <c r="E356" s="11">
        <v>5.2</v>
      </c>
      <c r="F356" s="11">
        <v>5.5</v>
      </c>
      <c r="G356" s="11">
        <v>5.3944000000000001</v>
      </c>
      <c r="H356" s="11">
        <v>5.0999999999999996</v>
      </c>
      <c r="I356" s="11">
        <v>5.29</v>
      </c>
      <c r="J356" s="150">
        <v>4</v>
      </c>
      <c r="K356" s="15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5.4589286586359362</v>
      </c>
      <c r="E357" s="11">
        <v>5.22</v>
      </c>
      <c r="F357" s="11">
        <v>5.4</v>
      </c>
      <c r="G357" s="11">
        <v>5.5712999999999999</v>
      </c>
      <c r="H357" s="11">
        <v>5.7</v>
      </c>
      <c r="I357" s="11">
        <v>5.8</v>
      </c>
      <c r="J357" s="150">
        <v>4</v>
      </c>
      <c r="K357" s="15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5.4073748285046612</v>
      </c>
    </row>
    <row r="358" spans="1:65">
      <c r="A358" s="30"/>
      <c r="B358" s="19">
        <v>1</v>
      </c>
      <c r="C358" s="9">
        <v>5</v>
      </c>
      <c r="D358" s="11">
        <v>5.5351750480676873</v>
      </c>
      <c r="E358" s="11">
        <v>5.26</v>
      </c>
      <c r="F358" s="11">
        <v>5.6</v>
      </c>
      <c r="G358" s="11">
        <v>5.2957000000000001</v>
      </c>
      <c r="H358" s="11">
        <v>5.5</v>
      </c>
      <c r="I358" s="11">
        <v>5.61</v>
      </c>
      <c r="J358" s="150">
        <v>4</v>
      </c>
      <c r="K358" s="15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6</v>
      </c>
      <c r="D359" s="11">
        <v>5.3827872819086844</v>
      </c>
      <c r="E359" s="11">
        <v>5.0999999999999996</v>
      </c>
      <c r="F359" s="11">
        <v>5.3</v>
      </c>
      <c r="G359" s="11">
        <v>5.4481000000000002</v>
      </c>
      <c r="H359" s="11">
        <v>5</v>
      </c>
      <c r="I359" s="11">
        <v>5.4</v>
      </c>
      <c r="J359" s="150">
        <v>4</v>
      </c>
      <c r="K359" s="15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268</v>
      </c>
      <c r="C360" s="12"/>
      <c r="D360" s="23">
        <v>5.5333323043613021</v>
      </c>
      <c r="E360" s="23">
        <v>5.1716666666666669</v>
      </c>
      <c r="F360" s="23">
        <v>5.4666666666666659</v>
      </c>
      <c r="G360" s="23">
        <v>5.4192500000000008</v>
      </c>
      <c r="H360" s="23">
        <v>5.3</v>
      </c>
      <c r="I360" s="23">
        <v>5.5533333333333337</v>
      </c>
      <c r="J360" s="23">
        <v>4</v>
      </c>
      <c r="K360" s="15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269</v>
      </c>
      <c r="C361" s="29"/>
      <c r="D361" s="11">
        <v>5.5402805638064949</v>
      </c>
      <c r="E361" s="11">
        <v>5.17</v>
      </c>
      <c r="F361" s="11">
        <v>5.45</v>
      </c>
      <c r="G361" s="11">
        <v>5.4212500000000006</v>
      </c>
      <c r="H361" s="11">
        <v>5.3</v>
      </c>
      <c r="I361" s="11">
        <v>5.58</v>
      </c>
      <c r="J361" s="11">
        <v>4</v>
      </c>
      <c r="K361" s="15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270</v>
      </c>
      <c r="C362" s="29"/>
      <c r="D362" s="24">
        <v>0.11027260564224302</v>
      </c>
      <c r="E362" s="24">
        <v>6.4627135683601691E-2</v>
      </c>
      <c r="F362" s="24">
        <v>0.12110601416389949</v>
      </c>
      <c r="G362" s="24">
        <v>0.18555406489753862</v>
      </c>
      <c r="H362" s="24">
        <v>0.3033150177620621</v>
      </c>
      <c r="I362" s="24">
        <v>0.18467990325605715</v>
      </c>
      <c r="J362" s="24">
        <v>0</v>
      </c>
      <c r="K362" s="211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  <c r="AH362" s="212"/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  <c r="BI362" s="212"/>
      <c r="BJ362" s="212"/>
      <c r="BK362" s="212"/>
      <c r="BL362" s="212"/>
      <c r="BM362" s="56"/>
    </row>
    <row r="363" spans="1:65">
      <c r="A363" s="30"/>
      <c r="B363" s="3" t="s">
        <v>87</v>
      </c>
      <c r="C363" s="29"/>
      <c r="D363" s="13">
        <v>1.9928787858146085E-2</v>
      </c>
      <c r="E363" s="13">
        <v>1.2496384598827268E-2</v>
      </c>
      <c r="F363" s="13">
        <v>2.2153539176323081E-2</v>
      </c>
      <c r="G363" s="13">
        <v>3.4239805304707958E-2</v>
      </c>
      <c r="H363" s="13">
        <v>5.7229248634351339E-2</v>
      </c>
      <c r="I363" s="13">
        <v>3.3255684860034301E-2</v>
      </c>
      <c r="J363" s="13">
        <v>0</v>
      </c>
      <c r="K363" s="15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271</v>
      </c>
      <c r="C364" s="29"/>
      <c r="D364" s="13">
        <v>2.3293646150191583E-2</v>
      </c>
      <c r="E364" s="13">
        <v>-4.359012817004515E-2</v>
      </c>
      <c r="F364" s="13">
        <v>1.0964995037786363E-2</v>
      </c>
      <c r="G364" s="13">
        <v>2.1961065899742671E-3</v>
      </c>
      <c r="H364" s="13">
        <v>-1.9857108469463092E-2</v>
      </c>
      <c r="I364" s="13">
        <v>2.6992488861556474E-2</v>
      </c>
      <c r="J364" s="13">
        <v>-0.26026951582600988</v>
      </c>
      <c r="K364" s="15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272</v>
      </c>
      <c r="C365" s="47"/>
      <c r="D365" s="45">
        <v>0.61</v>
      </c>
      <c r="E365" s="45">
        <v>1.82</v>
      </c>
      <c r="F365" s="45">
        <v>0.16</v>
      </c>
      <c r="G365" s="45">
        <v>0.16</v>
      </c>
      <c r="H365" s="45">
        <v>0.96</v>
      </c>
      <c r="I365" s="45">
        <v>0.74</v>
      </c>
      <c r="J365" s="45" t="s">
        <v>273</v>
      </c>
      <c r="K365" s="15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 t="s">
        <v>313</v>
      </c>
      <c r="C366" s="20"/>
      <c r="D366" s="20"/>
      <c r="E366" s="20"/>
      <c r="F366" s="20"/>
      <c r="G366" s="20"/>
      <c r="H366" s="20"/>
      <c r="I366" s="20"/>
      <c r="J366" s="20"/>
      <c r="BM366" s="55"/>
    </row>
    <row r="367" spans="1:65">
      <c r="BM367" s="55"/>
    </row>
    <row r="368" spans="1:65" ht="15">
      <c r="B368" s="8" t="s">
        <v>522</v>
      </c>
      <c r="BM368" s="28" t="s">
        <v>328</v>
      </c>
    </row>
    <row r="369" spans="1:65" ht="15">
      <c r="A369" s="25" t="s">
        <v>82</v>
      </c>
      <c r="B369" s="18" t="s">
        <v>110</v>
      </c>
      <c r="C369" s="15" t="s">
        <v>111</v>
      </c>
      <c r="D369" s="16" t="s">
        <v>228</v>
      </c>
      <c r="E369" s="17" t="s">
        <v>228</v>
      </c>
      <c r="F369" s="17" t="s">
        <v>228</v>
      </c>
      <c r="G369" s="17" t="s">
        <v>228</v>
      </c>
      <c r="H369" s="17" t="s">
        <v>228</v>
      </c>
      <c r="I369" s="17" t="s">
        <v>228</v>
      </c>
      <c r="J369" s="17" t="s">
        <v>228</v>
      </c>
      <c r="K369" s="17" t="s">
        <v>228</v>
      </c>
      <c r="L369" s="17" t="s">
        <v>228</v>
      </c>
      <c r="M369" s="17" t="s">
        <v>228</v>
      </c>
      <c r="N369" s="17" t="s">
        <v>228</v>
      </c>
      <c r="O369" s="17" t="s">
        <v>228</v>
      </c>
      <c r="P369" s="17" t="s">
        <v>228</v>
      </c>
      <c r="Q369" s="17" t="s">
        <v>228</v>
      </c>
      <c r="R369" s="17" t="s">
        <v>228</v>
      </c>
      <c r="S369" s="17" t="s">
        <v>228</v>
      </c>
      <c r="T369" s="17" t="s">
        <v>228</v>
      </c>
      <c r="U369" s="17" t="s">
        <v>228</v>
      </c>
      <c r="V369" s="17" t="s">
        <v>228</v>
      </c>
      <c r="W369" s="155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229</v>
      </c>
      <c r="C370" s="9" t="s">
        <v>229</v>
      </c>
      <c r="D370" s="153" t="s">
        <v>233</v>
      </c>
      <c r="E370" s="154" t="s">
        <v>234</v>
      </c>
      <c r="F370" s="154" t="s">
        <v>238</v>
      </c>
      <c r="G370" s="154" t="s">
        <v>241</v>
      </c>
      <c r="H370" s="154" t="s">
        <v>242</v>
      </c>
      <c r="I370" s="154" t="s">
        <v>243</v>
      </c>
      <c r="J370" s="154" t="s">
        <v>244</v>
      </c>
      <c r="K370" s="154" t="s">
        <v>245</v>
      </c>
      <c r="L370" s="154" t="s">
        <v>246</v>
      </c>
      <c r="M370" s="154" t="s">
        <v>247</v>
      </c>
      <c r="N370" s="154" t="s">
        <v>248</v>
      </c>
      <c r="O370" s="154" t="s">
        <v>249</v>
      </c>
      <c r="P370" s="154" t="s">
        <v>250</v>
      </c>
      <c r="Q370" s="154" t="s">
        <v>251</v>
      </c>
      <c r="R370" s="154" t="s">
        <v>252</v>
      </c>
      <c r="S370" s="154" t="s">
        <v>255</v>
      </c>
      <c r="T370" s="154" t="s">
        <v>256</v>
      </c>
      <c r="U370" s="154" t="s">
        <v>260</v>
      </c>
      <c r="V370" s="154" t="s">
        <v>261</v>
      </c>
      <c r="W370" s="155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303</v>
      </c>
      <c r="E371" s="11" t="s">
        <v>303</v>
      </c>
      <c r="F371" s="11" t="s">
        <v>304</v>
      </c>
      <c r="G371" s="11" t="s">
        <v>304</v>
      </c>
      <c r="H371" s="11" t="s">
        <v>303</v>
      </c>
      <c r="I371" s="11" t="s">
        <v>304</v>
      </c>
      <c r="J371" s="11" t="s">
        <v>304</v>
      </c>
      <c r="K371" s="11" t="s">
        <v>304</v>
      </c>
      <c r="L371" s="11" t="s">
        <v>304</v>
      </c>
      <c r="M371" s="11" t="s">
        <v>304</v>
      </c>
      <c r="N371" s="11" t="s">
        <v>114</v>
      </c>
      <c r="O371" s="11" t="s">
        <v>304</v>
      </c>
      <c r="P371" s="11" t="s">
        <v>304</v>
      </c>
      <c r="Q371" s="11" t="s">
        <v>303</v>
      </c>
      <c r="R371" s="11" t="s">
        <v>304</v>
      </c>
      <c r="S371" s="11" t="s">
        <v>303</v>
      </c>
      <c r="T371" s="11" t="s">
        <v>303</v>
      </c>
      <c r="U371" s="11" t="s">
        <v>303</v>
      </c>
      <c r="V371" s="11" t="s">
        <v>304</v>
      </c>
      <c r="W371" s="155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155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149" t="s">
        <v>97</v>
      </c>
      <c r="E373" s="149">
        <v>1.4</v>
      </c>
      <c r="F373" s="149" t="s">
        <v>105</v>
      </c>
      <c r="G373" s="22">
        <v>0.26</v>
      </c>
      <c r="H373" s="22">
        <v>0.3</v>
      </c>
      <c r="I373" s="22">
        <v>0.12</v>
      </c>
      <c r="J373" s="22">
        <v>0.12</v>
      </c>
      <c r="K373" s="22">
        <v>0.11</v>
      </c>
      <c r="L373" s="22">
        <v>0.13</v>
      </c>
      <c r="M373" s="22">
        <v>0.48</v>
      </c>
      <c r="N373" s="22">
        <v>0.2157320835</v>
      </c>
      <c r="O373" s="149">
        <v>3.2</v>
      </c>
      <c r="P373" s="22">
        <v>0.3</v>
      </c>
      <c r="Q373" s="149">
        <v>1.5</v>
      </c>
      <c r="R373" s="148">
        <v>0.46</v>
      </c>
      <c r="S373" s="149">
        <v>1.3</v>
      </c>
      <c r="T373" s="149">
        <v>1.4</v>
      </c>
      <c r="U373" s="22">
        <v>0.56999999999999995</v>
      </c>
      <c r="V373" s="149" t="s">
        <v>105</v>
      </c>
      <c r="W373" s="155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50" t="s">
        <v>97</v>
      </c>
      <c r="E374" s="150">
        <v>1.3</v>
      </c>
      <c r="F374" s="150" t="s">
        <v>105</v>
      </c>
      <c r="G374" s="11">
        <v>0.21</v>
      </c>
      <c r="H374" s="11">
        <v>0.28000000000000003</v>
      </c>
      <c r="I374" s="11">
        <v>0.12</v>
      </c>
      <c r="J374" s="11">
        <v>0.14000000000000001</v>
      </c>
      <c r="K374" s="11">
        <v>0.18</v>
      </c>
      <c r="L374" s="11">
        <v>0.12</v>
      </c>
      <c r="M374" s="11">
        <v>0.54</v>
      </c>
      <c r="N374" s="11">
        <v>0.213049872</v>
      </c>
      <c r="O374" s="150">
        <v>3.3</v>
      </c>
      <c r="P374" s="11">
        <v>0.4</v>
      </c>
      <c r="Q374" s="150">
        <v>1.5</v>
      </c>
      <c r="R374" s="11">
        <v>0.17</v>
      </c>
      <c r="S374" s="150">
        <v>1.4</v>
      </c>
      <c r="T374" s="150">
        <v>1.4</v>
      </c>
      <c r="U374" s="11">
        <v>0.61</v>
      </c>
      <c r="V374" s="150" t="s">
        <v>105</v>
      </c>
      <c r="W374" s="155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9">
        <v>1</v>
      </c>
      <c r="C375" s="9">
        <v>3</v>
      </c>
      <c r="D375" s="11">
        <v>0.20340030911111162</v>
      </c>
      <c r="E375" s="150">
        <v>1.3</v>
      </c>
      <c r="F375" s="150" t="s">
        <v>105</v>
      </c>
      <c r="G375" s="151">
        <v>0.28000000000000003</v>
      </c>
      <c r="H375" s="11">
        <v>0.26</v>
      </c>
      <c r="I375" s="11">
        <v>0.11</v>
      </c>
      <c r="J375" s="11">
        <v>0.16</v>
      </c>
      <c r="K375" s="11">
        <v>0.2</v>
      </c>
      <c r="L375" s="11">
        <v>0.12</v>
      </c>
      <c r="M375" s="11">
        <v>0.51</v>
      </c>
      <c r="N375" s="11">
        <v>0.26122415103000002</v>
      </c>
      <c r="O375" s="150">
        <v>3.3</v>
      </c>
      <c r="P375" s="11">
        <v>0.4</v>
      </c>
      <c r="Q375" s="150">
        <v>1.4</v>
      </c>
      <c r="R375" s="11">
        <v>0.27</v>
      </c>
      <c r="S375" s="150">
        <v>1.3</v>
      </c>
      <c r="T375" s="150">
        <v>1.4</v>
      </c>
      <c r="U375" s="11">
        <v>0.56999999999999995</v>
      </c>
      <c r="V375" s="150" t="s">
        <v>105</v>
      </c>
      <c r="W375" s="155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50" t="s">
        <v>97</v>
      </c>
      <c r="E376" s="150">
        <v>1.3</v>
      </c>
      <c r="F376" s="150" t="s">
        <v>105</v>
      </c>
      <c r="G376" s="11">
        <v>0.21</v>
      </c>
      <c r="H376" s="11">
        <v>0.31</v>
      </c>
      <c r="I376" s="11">
        <v>0.12</v>
      </c>
      <c r="J376" s="11">
        <v>0.13</v>
      </c>
      <c r="K376" s="11">
        <v>0.23</v>
      </c>
      <c r="L376" s="11">
        <v>0.15</v>
      </c>
      <c r="M376" s="11">
        <v>0.51</v>
      </c>
      <c r="N376" s="11">
        <v>0.25970376965000003</v>
      </c>
      <c r="O376" s="151">
        <v>3.6</v>
      </c>
      <c r="P376" s="11">
        <v>0.3</v>
      </c>
      <c r="Q376" s="150">
        <v>1.4</v>
      </c>
      <c r="R376" s="11">
        <v>0.19</v>
      </c>
      <c r="S376" s="150">
        <v>1.3</v>
      </c>
      <c r="T376" s="150">
        <v>1.3</v>
      </c>
      <c r="U376" s="11">
        <v>0.57999999999999996</v>
      </c>
      <c r="V376" s="150" t="s">
        <v>105</v>
      </c>
      <c r="W376" s="155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0.264954266321482</v>
      </c>
    </row>
    <row r="377" spans="1:65">
      <c r="A377" s="30"/>
      <c r="B377" s="19">
        <v>1</v>
      </c>
      <c r="C377" s="9">
        <v>5</v>
      </c>
      <c r="D377" s="150" t="s">
        <v>97</v>
      </c>
      <c r="E377" s="150">
        <v>1.4</v>
      </c>
      <c r="F377" s="150" t="s">
        <v>105</v>
      </c>
      <c r="G377" s="11">
        <v>0.2</v>
      </c>
      <c r="H377" s="11">
        <v>0.25</v>
      </c>
      <c r="I377" s="11">
        <v>0.12</v>
      </c>
      <c r="J377" s="11">
        <v>0.16</v>
      </c>
      <c r="K377" s="11">
        <v>0.24</v>
      </c>
      <c r="L377" s="11">
        <v>0.13</v>
      </c>
      <c r="M377" s="11">
        <v>0.51</v>
      </c>
      <c r="N377" s="11">
        <v>0.2372894334</v>
      </c>
      <c r="O377" s="150">
        <v>3.4</v>
      </c>
      <c r="P377" s="11">
        <v>0.4</v>
      </c>
      <c r="Q377" s="150">
        <v>1.4</v>
      </c>
      <c r="R377" s="11">
        <v>0.2</v>
      </c>
      <c r="S377" s="150">
        <v>1.2</v>
      </c>
      <c r="T377" s="150">
        <v>1.3</v>
      </c>
      <c r="U377" s="11">
        <v>0.55000000000000004</v>
      </c>
      <c r="V377" s="150" t="s">
        <v>105</v>
      </c>
      <c r="W377" s="155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8</v>
      </c>
    </row>
    <row r="378" spans="1:65">
      <c r="A378" s="30"/>
      <c r="B378" s="19">
        <v>1</v>
      </c>
      <c r="C378" s="9">
        <v>6</v>
      </c>
      <c r="D378" s="150" t="s">
        <v>97</v>
      </c>
      <c r="E378" s="150">
        <v>1.5</v>
      </c>
      <c r="F378" s="150" t="s">
        <v>105</v>
      </c>
      <c r="G378" s="11">
        <v>0.21</v>
      </c>
      <c r="H378" s="11">
        <v>0.18</v>
      </c>
      <c r="I378" s="11">
        <v>0.11</v>
      </c>
      <c r="J378" s="11">
        <v>0.15</v>
      </c>
      <c r="K378" s="11">
        <v>0.21</v>
      </c>
      <c r="L378" s="11">
        <v>0.15</v>
      </c>
      <c r="M378" s="11">
        <v>0.54</v>
      </c>
      <c r="N378" s="11">
        <v>0.25130601090000004</v>
      </c>
      <c r="O378" s="150">
        <v>3.3</v>
      </c>
      <c r="P378" s="11">
        <v>0.4</v>
      </c>
      <c r="Q378" s="150">
        <v>1.5</v>
      </c>
      <c r="R378" s="11">
        <v>0.17</v>
      </c>
      <c r="S378" s="150">
        <v>1.2</v>
      </c>
      <c r="T378" s="150">
        <v>1.4</v>
      </c>
      <c r="U378" s="11">
        <v>0.63</v>
      </c>
      <c r="V378" s="150" t="s">
        <v>105</v>
      </c>
      <c r="W378" s="155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268</v>
      </c>
      <c r="C379" s="12"/>
      <c r="D379" s="23">
        <v>0.20340030911111162</v>
      </c>
      <c r="E379" s="23">
        <v>1.3666666666666665</v>
      </c>
      <c r="F379" s="23" t="s">
        <v>755</v>
      </c>
      <c r="G379" s="23">
        <v>0.2283333333333333</v>
      </c>
      <c r="H379" s="23">
        <v>0.26333333333333336</v>
      </c>
      <c r="I379" s="23">
        <v>0.11666666666666665</v>
      </c>
      <c r="J379" s="23">
        <v>0.14333333333333334</v>
      </c>
      <c r="K379" s="23">
        <v>0.19499999999999998</v>
      </c>
      <c r="L379" s="23">
        <v>0.13333333333333333</v>
      </c>
      <c r="M379" s="23">
        <v>0.51500000000000001</v>
      </c>
      <c r="N379" s="23">
        <v>0.23971755341333334</v>
      </c>
      <c r="O379" s="23">
        <v>3.35</v>
      </c>
      <c r="P379" s="23">
        <v>0.3666666666666667</v>
      </c>
      <c r="Q379" s="23">
        <v>1.4500000000000002</v>
      </c>
      <c r="R379" s="23">
        <v>0.24333333333333332</v>
      </c>
      <c r="S379" s="23">
        <v>1.2833333333333334</v>
      </c>
      <c r="T379" s="23">
        <v>1.3666666666666665</v>
      </c>
      <c r="U379" s="23">
        <v>0.58499999999999996</v>
      </c>
      <c r="V379" s="23" t="s">
        <v>755</v>
      </c>
      <c r="W379" s="155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269</v>
      </c>
      <c r="C380" s="29"/>
      <c r="D380" s="11">
        <v>0.20340030911111162</v>
      </c>
      <c r="E380" s="11">
        <v>1.35</v>
      </c>
      <c r="F380" s="11" t="s">
        <v>755</v>
      </c>
      <c r="G380" s="11">
        <v>0.21</v>
      </c>
      <c r="H380" s="11">
        <v>0.27</v>
      </c>
      <c r="I380" s="11">
        <v>0.12</v>
      </c>
      <c r="J380" s="11">
        <v>0.14500000000000002</v>
      </c>
      <c r="K380" s="11">
        <v>0.20500000000000002</v>
      </c>
      <c r="L380" s="11">
        <v>0.13</v>
      </c>
      <c r="M380" s="11">
        <v>0.51</v>
      </c>
      <c r="N380" s="11">
        <v>0.24429772215000001</v>
      </c>
      <c r="O380" s="11">
        <v>3.3</v>
      </c>
      <c r="P380" s="11">
        <v>0.4</v>
      </c>
      <c r="Q380" s="11">
        <v>1.45</v>
      </c>
      <c r="R380" s="11">
        <v>0.19500000000000001</v>
      </c>
      <c r="S380" s="11">
        <v>1.3</v>
      </c>
      <c r="T380" s="11">
        <v>1.4</v>
      </c>
      <c r="U380" s="11">
        <v>0.57499999999999996</v>
      </c>
      <c r="V380" s="11" t="s">
        <v>755</v>
      </c>
      <c r="W380" s="155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270</v>
      </c>
      <c r="C381" s="29"/>
      <c r="D381" s="24" t="s">
        <v>755</v>
      </c>
      <c r="E381" s="24">
        <v>8.1649658092772567E-2</v>
      </c>
      <c r="F381" s="24" t="s">
        <v>755</v>
      </c>
      <c r="G381" s="24">
        <v>3.3115957885386134E-2</v>
      </c>
      <c r="H381" s="24">
        <v>4.6761807778000285E-2</v>
      </c>
      <c r="I381" s="24">
        <v>5.1639777949432199E-3</v>
      </c>
      <c r="J381" s="24">
        <v>1.63299316185543E-2</v>
      </c>
      <c r="K381" s="24">
        <v>4.6797435827190453E-2</v>
      </c>
      <c r="L381" s="24">
        <v>1.3662601021279462E-2</v>
      </c>
      <c r="M381" s="24">
        <v>2.2583179581272449E-2</v>
      </c>
      <c r="N381" s="24">
        <v>2.1394572644247448E-2</v>
      </c>
      <c r="O381" s="24">
        <v>0.13784048752090225</v>
      </c>
      <c r="P381" s="24">
        <v>5.1639777949432177E-2</v>
      </c>
      <c r="Q381" s="24">
        <v>5.4772255750516662E-2</v>
      </c>
      <c r="R381" s="24">
        <v>0.11236844159579097</v>
      </c>
      <c r="S381" s="24">
        <v>7.5277265270908097E-2</v>
      </c>
      <c r="T381" s="24">
        <v>5.1639777949432156E-2</v>
      </c>
      <c r="U381" s="24">
        <v>2.949576240750525E-2</v>
      </c>
      <c r="V381" s="24" t="s">
        <v>755</v>
      </c>
      <c r="W381" s="155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87</v>
      </c>
      <c r="C382" s="29"/>
      <c r="D382" s="13" t="s">
        <v>755</v>
      </c>
      <c r="E382" s="13">
        <v>5.9743652263004328E-2</v>
      </c>
      <c r="F382" s="13" t="s">
        <v>755</v>
      </c>
      <c r="G382" s="13">
        <v>0.1450333921987714</v>
      </c>
      <c r="H382" s="13">
        <v>0.17757648523291245</v>
      </c>
      <c r="I382" s="13">
        <v>4.4262666813799034E-2</v>
      </c>
      <c r="J382" s="13">
        <v>0.11392975547828581</v>
      </c>
      <c r="K382" s="13">
        <v>0.23998685039584849</v>
      </c>
      <c r="L382" s="13">
        <v>0.10246950765959598</v>
      </c>
      <c r="M382" s="13">
        <v>4.3850834138393101E-2</v>
      </c>
      <c r="N382" s="13">
        <v>8.9249086433640615E-2</v>
      </c>
      <c r="O382" s="13">
        <v>4.1146414185343955E-2</v>
      </c>
      <c r="P382" s="13">
        <v>0.14083575804390591</v>
      </c>
      <c r="Q382" s="13">
        <v>3.7773969483114934E-2</v>
      </c>
      <c r="R382" s="13">
        <v>0.4617881161470862</v>
      </c>
      <c r="S382" s="13">
        <v>5.8657609302006308E-2</v>
      </c>
      <c r="T382" s="13">
        <v>3.7785203377633289E-2</v>
      </c>
      <c r="U382" s="13">
        <v>5.042010667949616E-2</v>
      </c>
      <c r="V382" s="13" t="s">
        <v>755</v>
      </c>
      <c r="W382" s="155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271</v>
      </c>
      <c r="C383" s="29"/>
      <c r="D383" s="13">
        <v>-0.23231917743752784</v>
      </c>
      <c r="E383" s="13">
        <v>4.1581228928332212</v>
      </c>
      <c r="F383" s="13" t="s">
        <v>755</v>
      </c>
      <c r="G383" s="13">
        <v>-0.1382160532705472</v>
      </c>
      <c r="H383" s="13">
        <v>-6.1177840638424463E-3</v>
      </c>
      <c r="I383" s="13">
        <v>-0.55967243597765182</v>
      </c>
      <c r="J383" s="13">
        <v>-0.45902613562968642</v>
      </c>
      <c r="K383" s="13">
        <v>-0.26402392870550373</v>
      </c>
      <c r="L383" s="13">
        <v>-0.49676849826017344</v>
      </c>
      <c r="M383" s="13">
        <v>0.94373167547007997</v>
      </c>
      <c r="N383" s="13">
        <v>-9.5249317018083923E-2</v>
      </c>
      <c r="O383" s="13">
        <v>11.643691481213143</v>
      </c>
      <c r="P383" s="13">
        <v>0.38388662978452315</v>
      </c>
      <c r="Q383" s="13">
        <v>4.4726425814206143</v>
      </c>
      <c r="R383" s="13">
        <v>-8.1602509324816608E-2</v>
      </c>
      <c r="S383" s="13">
        <v>3.8436032042458308</v>
      </c>
      <c r="T383" s="13">
        <v>4.1581228928332212</v>
      </c>
      <c r="U383" s="13">
        <v>1.2079282138834886</v>
      </c>
      <c r="V383" s="13" t="s">
        <v>755</v>
      </c>
      <c r="W383" s="155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272</v>
      </c>
      <c r="C384" s="47"/>
      <c r="D384" s="45">
        <v>0.67</v>
      </c>
      <c r="E384" s="45">
        <v>5.98</v>
      </c>
      <c r="F384" s="45">
        <v>1.03</v>
      </c>
      <c r="G384" s="45">
        <v>0.08</v>
      </c>
      <c r="H384" s="45">
        <v>0.11</v>
      </c>
      <c r="I384" s="45">
        <v>0.67</v>
      </c>
      <c r="J384" s="45">
        <v>0.53</v>
      </c>
      <c r="K384" s="45">
        <v>0.26</v>
      </c>
      <c r="L384" s="45">
        <v>0.59</v>
      </c>
      <c r="M384" s="45">
        <v>1.45</v>
      </c>
      <c r="N384" s="45">
        <v>0.02</v>
      </c>
      <c r="O384" s="45">
        <v>16.54</v>
      </c>
      <c r="P384" s="45">
        <v>0.66</v>
      </c>
      <c r="Q384" s="45">
        <v>6.42</v>
      </c>
      <c r="R384" s="45">
        <v>0</v>
      </c>
      <c r="S384" s="45">
        <v>5.54</v>
      </c>
      <c r="T384" s="45">
        <v>5.98</v>
      </c>
      <c r="U384" s="45">
        <v>1.82</v>
      </c>
      <c r="V384" s="45">
        <v>1.03</v>
      </c>
      <c r="W384" s="155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BM385" s="55"/>
    </row>
    <row r="386" spans="1:65" ht="15">
      <c r="B386" s="8" t="s">
        <v>523</v>
      </c>
      <c r="BM386" s="28" t="s">
        <v>67</v>
      </c>
    </row>
    <row r="387" spans="1:65" ht="15">
      <c r="A387" s="25" t="s">
        <v>8</v>
      </c>
      <c r="B387" s="18" t="s">
        <v>110</v>
      </c>
      <c r="C387" s="15" t="s">
        <v>111</v>
      </c>
      <c r="D387" s="16" t="s">
        <v>228</v>
      </c>
      <c r="E387" s="17" t="s">
        <v>228</v>
      </c>
      <c r="F387" s="17" t="s">
        <v>228</v>
      </c>
      <c r="G387" s="17" t="s">
        <v>228</v>
      </c>
      <c r="H387" s="17" t="s">
        <v>228</v>
      </c>
      <c r="I387" s="17" t="s">
        <v>228</v>
      </c>
      <c r="J387" s="17" t="s">
        <v>228</v>
      </c>
      <c r="K387" s="17" t="s">
        <v>228</v>
      </c>
      <c r="L387" s="17" t="s">
        <v>228</v>
      </c>
      <c r="M387" s="17" t="s">
        <v>228</v>
      </c>
      <c r="N387" s="17" t="s">
        <v>228</v>
      </c>
      <c r="O387" s="17" t="s">
        <v>228</v>
      </c>
      <c r="P387" s="17" t="s">
        <v>228</v>
      </c>
      <c r="Q387" s="17" t="s">
        <v>228</v>
      </c>
      <c r="R387" s="17" t="s">
        <v>228</v>
      </c>
      <c r="S387" s="17" t="s">
        <v>228</v>
      </c>
      <c r="T387" s="17" t="s">
        <v>228</v>
      </c>
      <c r="U387" s="17" t="s">
        <v>228</v>
      </c>
      <c r="V387" s="17" t="s">
        <v>228</v>
      </c>
      <c r="W387" s="17" t="s">
        <v>228</v>
      </c>
      <c r="X387" s="17" t="s">
        <v>228</v>
      </c>
      <c r="Y387" s="17" t="s">
        <v>228</v>
      </c>
      <c r="Z387" s="155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229</v>
      </c>
      <c r="C388" s="9" t="s">
        <v>229</v>
      </c>
      <c r="D388" s="153" t="s">
        <v>233</v>
      </c>
      <c r="E388" s="154" t="s">
        <v>234</v>
      </c>
      <c r="F388" s="154" t="s">
        <v>238</v>
      </c>
      <c r="G388" s="154" t="s">
        <v>241</v>
      </c>
      <c r="H388" s="154" t="s">
        <v>242</v>
      </c>
      <c r="I388" s="154" t="s">
        <v>243</v>
      </c>
      <c r="J388" s="154" t="s">
        <v>244</v>
      </c>
      <c r="K388" s="154" t="s">
        <v>245</v>
      </c>
      <c r="L388" s="154" t="s">
        <v>246</v>
      </c>
      <c r="M388" s="154" t="s">
        <v>247</v>
      </c>
      <c r="N388" s="154" t="s">
        <v>248</v>
      </c>
      <c r="O388" s="154" t="s">
        <v>249</v>
      </c>
      <c r="P388" s="154" t="s">
        <v>250</v>
      </c>
      <c r="Q388" s="154" t="s">
        <v>251</v>
      </c>
      <c r="R388" s="154" t="s">
        <v>252</v>
      </c>
      <c r="S388" s="154" t="s">
        <v>253</v>
      </c>
      <c r="T388" s="154" t="s">
        <v>254</v>
      </c>
      <c r="U388" s="154" t="s">
        <v>255</v>
      </c>
      <c r="V388" s="154" t="s">
        <v>256</v>
      </c>
      <c r="W388" s="154" t="s">
        <v>258</v>
      </c>
      <c r="X388" s="154" t="s">
        <v>260</v>
      </c>
      <c r="Y388" s="154" t="s">
        <v>261</v>
      </c>
      <c r="Z388" s="155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303</v>
      </c>
      <c r="E389" s="11" t="s">
        <v>303</v>
      </c>
      <c r="F389" s="11" t="s">
        <v>304</v>
      </c>
      <c r="G389" s="11" t="s">
        <v>304</v>
      </c>
      <c r="H389" s="11" t="s">
        <v>303</v>
      </c>
      <c r="I389" s="11" t="s">
        <v>304</v>
      </c>
      <c r="J389" s="11" t="s">
        <v>304</v>
      </c>
      <c r="K389" s="11" t="s">
        <v>304</v>
      </c>
      <c r="L389" s="11" t="s">
        <v>304</v>
      </c>
      <c r="M389" s="11" t="s">
        <v>304</v>
      </c>
      <c r="N389" s="11" t="s">
        <v>114</v>
      </c>
      <c r="O389" s="11" t="s">
        <v>304</v>
      </c>
      <c r="P389" s="11" t="s">
        <v>304</v>
      </c>
      <c r="Q389" s="11" t="s">
        <v>303</v>
      </c>
      <c r="R389" s="11" t="s">
        <v>304</v>
      </c>
      <c r="S389" s="11" t="s">
        <v>303</v>
      </c>
      <c r="T389" s="11" t="s">
        <v>303</v>
      </c>
      <c r="U389" s="11" t="s">
        <v>303</v>
      </c>
      <c r="V389" s="11" t="s">
        <v>303</v>
      </c>
      <c r="W389" s="11" t="s">
        <v>304</v>
      </c>
      <c r="X389" s="11" t="s">
        <v>303</v>
      </c>
      <c r="Y389" s="11" t="s">
        <v>304</v>
      </c>
      <c r="Z389" s="155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155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8">
        <v>1</v>
      </c>
      <c r="C391" s="14">
        <v>1</v>
      </c>
      <c r="D391" s="22">
        <v>2.1182240863572317</v>
      </c>
      <c r="E391" s="22">
        <v>1.99</v>
      </c>
      <c r="F391" s="149">
        <v>2.4</v>
      </c>
      <c r="G391" s="22">
        <v>1.76</v>
      </c>
      <c r="H391" s="22">
        <v>1.92</v>
      </c>
      <c r="I391" s="22">
        <v>2</v>
      </c>
      <c r="J391" s="22">
        <v>1.9</v>
      </c>
      <c r="K391" s="22">
        <v>1.7</v>
      </c>
      <c r="L391" s="22">
        <v>2</v>
      </c>
      <c r="M391" s="22">
        <v>2.1</v>
      </c>
      <c r="N391" s="22">
        <v>2.0528760526400003</v>
      </c>
      <c r="O391" s="22">
        <v>2</v>
      </c>
      <c r="P391" s="149">
        <v>2.61</v>
      </c>
      <c r="Q391" s="22">
        <v>2</v>
      </c>
      <c r="R391" s="22">
        <v>2</v>
      </c>
      <c r="S391" s="22">
        <v>1.8</v>
      </c>
      <c r="T391" s="22">
        <v>1.91</v>
      </c>
      <c r="U391" s="22">
        <v>1.91</v>
      </c>
      <c r="V391" s="22">
        <v>1.91</v>
      </c>
      <c r="W391" s="149">
        <v>5</v>
      </c>
      <c r="X391" s="22">
        <v>2</v>
      </c>
      <c r="Y391" s="22">
        <v>1.99</v>
      </c>
      <c r="Z391" s="155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2.0886723857753928</v>
      </c>
      <c r="E392" s="11">
        <v>2.0299999999999998</v>
      </c>
      <c r="F392" s="150">
        <v>2.6</v>
      </c>
      <c r="G392" s="11">
        <v>1.77</v>
      </c>
      <c r="H392" s="11">
        <v>2.0499999999999998</v>
      </c>
      <c r="I392" s="11">
        <v>1.9</v>
      </c>
      <c r="J392" s="11">
        <v>1.9</v>
      </c>
      <c r="K392" s="11">
        <v>2</v>
      </c>
      <c r="L392" s="11">
        <v>2</v>
      </c>
      <c r="M392" s="11">
        <v>2.1</v>
      </c>
      <c r="N392" s="11">
        <v>2.1100182364800002</v>
      </c>
      <c r="O392" s="11">
        <v>2</v>
      </c>
      <c r="P392" s="150">
        <v>2.5099999999999998</v>
      </c>
      <c r="Q392" s="11">
        <v>1.9</v>
      </c>
      <c r="R392" s="11">
        <v>2</v>
      </c>
      <c r="S392" s="11">
        <v>1.7</v>
      </c>
      <c r="T392" s="11">
        <v>1.85</v>
      </c>
      <c r="U392" s="11">
        <v>1.89</v>
      </c>
      <c r="V392" s="11">
        <v>1.88</v>
      </c>
      <c r="W392" s="150">
        <v>4</v>
      </c>
      <c r="X392" s="11">
        <v>2.1</v>
      </c>
      <c r="Y392" s="11">
        <v>1.9699999999999998</v>
      </c>
      <c r="Z392" s="155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21</v>
      </c>
    </row>
    <row r="393" spans="1:65">
      <c r="A393" s="30"/>
      <c r="B393" s="19">
        <v>1</v>
      </c>
      <c r="C393" s="9">
        <v>3</v>
      </c>
      <c r="D393" s="11">
        <v>2.0760851948201031</v>
      </c>
      <c r="E393" s="11">
        <v>1.9699999999999998</v>
      </c>
      <c r="F393" s="150">
        <v>2.4</v>
      </c>
      <c r="G393" s="11">
        <v>1.75</v>
      </c>
      <c r="H393" s="11">
        <v>1.84</v>
      </c>
      <c r="I393" s="11">
        <v>1.9</v>
      </c>
      <c r="J393" s="11">
        <v>1.9</v>
      </c>
      <c r="K393" s="11">
        <v>2</v>
      </c>
      <c r="L393" s="11">
        <v>2.2000000000000002</v>
      </c>
      <c r="M393" s="11">
        <v>2.1</v>
      </c>
      <c r="N393" s="11">
        <v>2.0012656899200003</v>
      </c>
      <c r="O393" s="11">
        <v>2.1</v>
      </c>
      <c r="P393" s="150">
        <v>2.5</v>
      </c>
      <c r="Q393" s="11">
        <v>1.8</v>
      </c>
      <c r="R393" s="11">
        <v>2</v>
      </c>
      <c r="S393" s="11">
        <v>1.7</v>
      </c>
      <c r="T393" s="11">
        <v>1.91</v>
      </c>
      <c r="U393" s="11">
        <v>1.9299999999999997</v>
      </c>
      <c r="V393" s="151">
        <v>2.0299999999999998</v>
      </c>
      <c r="W393" s="150">
        <v>5</v>
      </c>
      <c r="X393" s="11">
        <v>2.1</v>
      </c>
      <c r="Y393" s="11">
        <v>1.99</v>
      </c>
      <c r="Z393" s="155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2.1198023842643954</v>
      </c>
      <c r="E394" s="11">
        <v>1.9699999999999998</v>
      </c>
      <c r="F394" s="150">
        <v>2.5</v>
      </c>
      <c r="G394" s="11">
        <v>1.8</v>
      </c>
      <c r="H394" s="11">
        <v>1.86</v>
      </c>
      <c r="I394" s="11">
        <v>1.9</v>
      </c>
      <c r="J394" s="11">
        <v>2</v>
      </c>
      <c r="K394" s="11">
        <v>1.9</v>
      </c>
      <c r="L394" s="11">
        <v>2.2000000000000002</v>
      </c>
      <c r="M394" s="11">
        <v>2.1</v>
      </c>
      <c r="N394" s="11">
        <v>2.0272886424000003</v>
      </c>
      <c r="O394" s="11">
        <v>2.1</v>
      </c>
      <c r="P394" s="150">
        <v>2.63</v>
      </c>
      <c r="Q394" s="11">
        <v>1.8</v>
      </c>
      <c r="R394" s="11">
        <v>2</v>
      </c>
      <c r="S394" s="11">
        <v>1.7</v>
      </c>
      <c r="T394" s="11">
        <v>1.9</v>
      </c>
      <c r="U394" s="11">
        <v>1.91</v>
      </c>
      <c r="V394" s="11">
        <v>1.95</v>
      </c>
      <c r="W394" s="150">
        <v>5</v>
      </c>
      <c r="X394" s="11">
        <v>2</v>
      </c>
      <c r="Y394" s="11">
        <v>2.1</v>
      </c>
      <c r="Z394" s="155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1.9570165253497513</v>
      </c>
    </row>
    <row r="395" spans="1:65">
      <c r="A395" s="30"/>
      <c r="B395" s="19">
        <v>1</v>
      </c>
      <c r="C395" s="9">
        <v>5</v>
      </c>
      <c r="D395" s="11">
        <v>2.1001241415426346</v>
      </c>
      <c r="E395" s="11">
        <v>2</v>
      </c>
      <c r="F395" s="150">
        <v>2.5</v>
      </c>
      <c r="G395" s="11">
        <v>1.77</v>
      </c>
      <c r="H395" s="11">
        <v>1.99</v>
      </c>
      <c r="I395" s="11">
        <v>1.9</v>
      </c>
      <c r="J395" s="11">
        <v>2</v>
      </c>
      <c r="K395" s="11">
        <v>2.1</v>
      </c>
      <c r="L395" s="11">
        <v>2.1</v>
      </c>
      <c r="M395" s="11">
        <v>2.1</v>
      </c>
      <c r="N395" s="11">
        <v>1.9357901572800003</v>
      </c>
      <c r="O395" s="11">
        <v>2.2000000000000002</v>
      </c>
      <c r="P395" s="150">
        <v>2.4700000000000002</v>
      </c>
      <c r="Q395" s="11">
        <v>1.8</v>
      </c>
      <c r="R395" s="11">
        <v>2.1</v>
      </c>
      <c r="S395" s="11">
        <v>1.7</v>
      </c>
      <c r="T395" s="11">
        <v>1.92</v>
      </c>
      <c r="U395" s="11">
        <v>1.81</v>
      </c>
      <c r="V395" s="11">
        <v>1.92</v>
      </c>
      <c r="W395" s="150">
        <v>5</v>
      </c>
      <c r="X395" s="11">
        <v>2</v>
      </c>
      <c r="Y395" s="11">
        <v>1.91</v>
      </c>
      <c r="Z395" s="155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34</v>
      </c>
    </row>
    <row r="396" spans="1:65">
      <c r="A396" s="30"/>
      <c r="B396" s="19">
        <v>1</v>
      </c>
      <c r="C396" s="9">
        <v>6</v>
      </c>
      <c r="D396" s="151">
        <v>1.9754806282333304</v>
      </c>
      <c r="E396" s="11">
        <v>1.99</v>
      </c>
      <c r="F396" s="150">
        <v>2.4</v>
      </c>
      <c r="G396" s="11">
        <v>1.72</v>
      </c>
      <c r="H396" s="11">
        <v>1.85</v>
      </c>
      <c r="I396" s="11">
        <v>1.9</v>
      </c>
      <c r="J396" s="11">
        <v>2</v>
      </c>
      <c r="K396" s="11">
        <v>1.9</v>
      </c>
      <c r="L396" s="11">
        <v>2.2999999999999998</v>
      </c>
      <c r="M396" s="11">
        <v>2.1</v>
      </c>
      <c r="N396" s="11">
        <v>2.1511552798400002</v>
      </c>
      <c r="O396" s="11">
        <v>2</v>
      </c>
      <c r="P396" s="150">
        <v>2.39</v>
      </c>
      <c r="Q396" s="11">
        <v>1.8</v>
      </c>
      <c r="R396" s="11">
        <v>1.9</v>
      </c>
      <c r="S396" s="11">
        <v>1.7</v>
      </c>
      <c r="T396" s="11">
        <v>1.88</v>
      </c>
      <c r="U396" s="11">
        <v>1.79</v>
      </c>
      <c r="V396" s="11">
        <v>1.9299999999999997</v>
      </c>
      <c r="W396" s="150">
        <v>4</v>
      </c>
      <c r="X396" s="11">
        <v>2</v>
      </c>
      <c r="Y396" s="11">
        <v>1.91</v>
      </c>
      <c r="Z396" s="155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268</v>
      </c>
      <c r="C397" s="12"/>
      <c r="D397" s="23">
        <v>2.0797314701655147</v>
      </c>
      <c r="E397" s="23">
        <v>1.9916666666666665</v>
      </c>
      <c r="F397" s="23">
        <v>2.4666666666666668</v>
      </c>
      <c r="G397" s="23">
        <v>1.7616666666666667</v>
      </c>
      <c r="H397" s="23">
        <v>1.9183333333333332</v>
      </c>
      <c r="I397" s="23">
        <v>1.9166666666666667</v>
      </c>
      <c r="J397" s="23">
        <v>1.95</v>
      </c>
      <c r="K397" s="23">
        <v>1.9333333333333333</v>
      </c>
      <c r="L397" s="23">
        <v>2.1333333333333333</v>
      </c>
      <c r="M397" s="23">
        <v>2.1</v>
      </c>
      <c r="N397" s="23">
        <v>2.04639900976</v>
      </c>
      <c r="O397" s="23">
        <v>2.0666666666666664</v>
      </c>
      <c r="P397" s="23">
        <v>2.5183333333333335</v>
      </c>
      <c r="Q397" s="23">
        <v>1.8500000000000003</v>
      </c>
      <c r="R397" s="23">
        <v>2</v>
      </c>
      <c r="S397" s="23">
        <v>1.7166666666666666</v>
      </c>
      <c r="T397" s="23">
        <v>1.8950000000000002</v>
      </c>
      <c r="U397" s="23">
        <v>1.8733333333333331</v>
      </c>
      <c r="V397" s="23">
        <v>1.9366666666666668</v>
      </c>
      <c r="W397" s="23">
        <v>4.666666666666667</v>
      </c>
      <c r="X397" s="23">
        <v>2.0333333333333332</v>
      </c>
      <c r="Y397" s="23">
        <v>1.9783333333333335</v>
      </c>
      <c r="Z397" s="155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269</v>
      </c>
      <c r="C398" s="29"/>
      <c r="D398" s="11">
        <v>2.0943982636590137</v>
      </c>
      <c r="E398" s="11">
        <v>1.99</v>
      </c>
      <c r="F398" s="11">
        <v>2.4500000000000002</v>
      </c>
      <c r="G398" s="11">
        <v>1.7650000000000001</v>
      </c>
      <c r="H398" s="11">
        <v>1.8900000000000001</v>
      </c>
      <c r="I398" s="11">
        <v>1.9</v>
      </c>
      <c r="J398" s="11">
        <v>1.95</v>
      </c>
      <c r="K398" s="11">
        <v>1.95</v>
      </c>
      <c r="L398" s="11">
        <v>2.1500000000000004</v>
      </c>
      <c r="M398" s="11">
        <v>2.1</v>
      </c>
      <c r="N398" s="11">
        <v>2.0400823475200003</v>
      </c>
      <c r="O398" s="11">
        <v>2.0499999999999998</v>
      </c>
      <c r="P398" s="11">
        <v>2.5049999999999999</v>
      </c>
      <c r="Q398" s="11">
        <v>1.8</v>
      </c>
      <c r="R398" s="11">
        <v>2</v>
      </c>
      <c r="S398" s="11">
        <v>1.7</v>
      </c>
      <c r="T398" s="11">
        <v>1.9049999999999998</v>
      </c>
      <c r="U398" s="11">
        <v>1.9</v>
      </c>
      <c r="V398" s="11">
        <v>1.9249999999999998</v>
      </c>
      <c r="W398" s="11">
        <v>5</v>
      </c>
      <c r="X398" s="11">
        <v>2</v>
      </c>
      <c r="Y398" s="11">
        <v>1.98</v>
      </c>
      <c r="Z398" s="155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270</v>
      </c>
      <c r="C399" s="29"/>
      <c r="D399" s="24">
        <v>5.378604659817398E-2</v>
      </c>
      <c r="E399" s="24">
        <v>2.2286019533929068E-2</v>
      </c>
      <c r="F399" s="24">
        <v>8.1649658092772678E-2</v>
      </c>
      <c r="G399" s="24">
        <v>2.6394443859772229E-2</v>
      </c>
      <c r="H399" s="24">
        <v>8.5654344120229237E-2</v>
      </c>
      <c r="I399" s="24">
        <v>4.0824829046386332E-2</v>
      </c>
      <c r="J399" s="24">
        <v>5.4772255750516662E-2</v>
      </c>
      <c r="K399" s="24">
        <v>0.13662601021279469</v>
      </c>
      <c r="L399" s="24">
        <v>0.12110601416389966</v>
      </c>
      <c r="M399" s="24">
        <v>0</v>
      </c>
      <c r="N399" s="24">
        <v>7.7071103743686309E-2</v>
      </c>
      <c r="O399" s="24">
        <v>8.1649658092772665E-2</v>
      </c>
      <c r="P399" s="24">
        <v>8.9535840123755178E-2</v>
      </c>
      <c r="Q399" s="24">
        <v>8.3666002653407526E-2</v>
      </c>
      <c r="R399" s="24">
        <v>6.3245553203367638E-2</v>
      </c>
      <c r="S399" s="24">
        <v>4.0824829046386339E-2</v>
      </c>
      <c r="T399" s="24">
        <v>2.5884358211089514E-2</v>
      </c>
      <c r="U399" s="24">
        <v>5.8537737116040413E-2</v>
      </c>
      <c r="V399" s="24">
        <v>5.1251016250086823E-2</v>
      </c>
      <c r="W399" s="24">
        <v>0.51639777949432408</v>
      </c>
      <c r="X399" s="24">
        <v>5.1639777949432267E-2</v>
      </c>
      <c r="Y399" s="24">
        <v>6.9976186425573919E-2</v>
      </c>
      <c r="Z399" s="211"/>
      <c r="AA399" s="212"/>
      <c r="AB399" s="212"/>
      <c r="AC399" s="212"/>
      <c r="AD399" s="212"/>
      <c r="AE399" s="212"/>
      <c r="AF399" s="212"/>
      <c r="AG399" s="212"/>
      <c r="AH399" s="212"/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  <c r="BI399" s="212"/>
      <c r="BJ399" s="212"/>
      <c r="BK399" s="212"/>
      <c r="BL399" s="212"/>
      <c r="BM399" s="56"/>
    </row>
    <row r="400" spans="1:65">
      <c r="A400" s="30"/>
      <c r="B400" s="3" t="s">
        <v>87</v>
      </c>
      <c r="C400" s="29"/>
      <c r="D400" s="13">
        <v>2.586201505807547E-2</v>
      </c>
      <c r="E400" s="13">
        <v>1.1189633238792839E-2</v>
      </c>
      <c r="F400" s="13">
        <v>3.3101212740313246E-2</v>
      </c>
      <c r="G400" s="13">
        <v>1.4982654981895304E-2</v>
      </c>
      <c r="H400" s="13">
        <v>4.465039658743488E-2</v>
      </c>
      <c r="I400" s="13">
        <v>2.1299910806810259E-2</v>
      </c>
      <c r="J400" s="13">
        <v>2.8088336282316238E-2</v>
      </c>
      <c r="K400" s="13">
        <v>7.0668625972135191E-2</v>
      </c>
      <c r="L400" s="13">
        <v>5.6768444139327967E-2</v>
      </c>
      <c r="M400" s="13">
        <v>0</v>
      </c>
      <c r="N400" s="13">
        <v>3.7661816378969586E-2</v>
      </c>
      <c r="O400" s="13">
        <v>3.9507899077148065E-2</v>
      </c>
      <c r="P400" s="13">
        <v>3.5553609579254207E-2</v>
      </c>
      <c r="Q400" s="13">
        <v>4.5224866299139195E-2</v>
      </c>
      <c r="R400" s="13">
        <v>3.1622776601683819E-2</v>
      </c>
      <c r="S400" s="13">
        <v>2.3781453813428936E-2</v>
      </c>
      <c r="T400" s="13">
        <v>1.3659291931973357E-2</v>
      </c>
      <c r="U400" s="13">
        <v>3.1247902375110544E-2</v>
      </c>
      <c r="V400" s="13">
        <v>2.6463519578358081E-2</v>
      </c>
      <c r="W400" s="13">
        <v>0.11065666703449802</v>
      </c>
      <c r="X400" s="13">
        <v>2.5396612106278166E-2</v>
      </c>
      <c r="Y400" s="13">
        <v>3.5371282102227758E-2</v>
      </c>
      <c r="Z400" s="155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271</v>
      </c>
      <c r="C401" s="29"/>
      <c r="D401" s="13">
        <v>6.2705114252334715E-2</v>
      </c>
      <c r="E401" s="13">
        <v>1.7705594647813516E-2</v>
      </c>
      <c r="F401" s="13">
        <v>0.26042199169771063</v>
      </c>
      <c r="G401" s="13">
        <v>-9.9820239713189096E-2</v>
      </c>
      <c r="H401" s="13">
        <v>-1.9766410510766996E-2</v>
      </c>
      <c r="I401" s="13">
        <v>-2.0618046991643824E-2</v>
      </c>
      <c r="J401" s="13">
        <v>-3.5853173741071664E-3</v>
      </c>
      <c r="K401" s="13">
        <v>-1.2101682182875551E-2</v>
      </c>
      <c r="L401" s="13">
        <v>9.0094695522344281E-2</v>
      </c>
      <c r="M401" s="13">
        <v>7.3061965904807735E-2</v>
      </c>
      <c r="N401" s="13">
        <v>4.5672830685103527E-2</v>
      </c>
      <c r="O401" s="13">
        <v>5.6029236287270967E-2</v>
      </c>
      <c r="P401" s="13">
        <v>0.2868227226048925</v>
      </c>
      <c r="Q401" s="13">
        <v>-5.4683506226716916E-2</v>
      </c>
      <c r="R401" s="13">
        <v>2.1963777052197653E-2</v>
      </c>
      <c r="S401" s="13">
        <v>-0.12281442469686366</v>
      </c>
      <c r="T401" s="13">
        <v>-3.1689321243042468E-2</v>
      </c>
      <c r="U401" s="13">
        <v>-4.2760595494441556E-2</v>
      </c>
      <c r="V401" s="13">
        <v>-1.0398409221121785E-2</v>
      </c>
      <c r="W401" s="13">
        <v>1.3845821464551284</v>
      </c>
      <c r="X401" s="13">
        <v>3.8996506669734421E-2</v>
      </c>
      <c r="Y401" s="13">
        <v>1.089250280079912E-2</v>
      </c>
      <c r="Z401" s="155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272</v>
      </c>
      <c r="C402" s="47"/>
      <c r="D402" s="45">
        <v>0.82</v>
      </c>
      <c r="E402" s="45">
        <v>0.11</v>
      </c>
      <c r="F402" s="45">
        <v>3.95</v>
      </c>
      <c r="G402" s="45">
        <v>1.75</v>
      </c>
      <c r="H402" s="45">
        <v>0.49</v>
      </c>
      <c r="I402" s="45">
        <v>0.5</v>
      </c>
      <c r="J402" s="45">
        <v>0.23</v>
      </c>
      <c r="K402" s="45">
        <v>0.36</v>
      </c>
      <c r="L402" s="45">
        <v>1.25</v>
      </c>
      <c r="M402" s="45">
        <v>0.98</v>
      </c>
      <c r="N402" s="45">
        <v>0.55000000000000004</v>
      </c>
      <c r="O402" s="45">
        <v>0.71</v>
      </c>
      <c r="P402" s="45">
        <v>4.37</v>
      </c>
      <c r="Q402" s="45">
        <v>1.04</v>
      </c>
      <c r="R402" s="45">
        <v>0.18</v>
      </c>
      <c r="S402" s="45">
        <v>2.12</v>
      </c>
      <c r="T402" s="45">
        <v>0.67</v>
      </c>
      <c r="U402" s="45">
        <v>0.85</v>
      </c>
      <c r="V402" s="45">
        <v>0.34</v>
      </c>
      <c r="W402" s="45" t="s">
        <v>273</v>
      </c>
      <c r="X402" s="45">
        <v>0.45</v>
      </c>
      <c r="Y402" s="45">
        <v>0</v>
      </c>
      <c r="Z402" s="155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 t="s">
        <v>313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BM403" s="55"/>
    </row>
    <row r="404" spans="1:65">
      <c r="BM404" s="55"/>
    </row>
    <row r="405" spans="1:65" ht="15">
      <c r="B405" s="8" t="s">
        <v>524</v>
      </c>
      <c r="BM405" s="28" t="s">
        <v>328</v>
      </c>
    </row>
    <row r="406" spans="1:65" ht="15">
      <c r="A406" s="25" t="s">
        <v>53</v>
      </c>
      <c r="B406" s="18" t="s">
        <v>110</v>
      </c>
      <c r="C406" s="15" t="s">
        <v>111</v>
      </c>
      <c r="D406" s="16" t="s">
        <v>228</v>
      </c>
      <c r="E406" s="17" t="s">
        <v>228</v>
      </c>
      <c r="F406" s="15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229</v>
      </c>
      <c r="C407" s="9" t="s">
        <v>229</v>
      </c>
      <c r="D407" s="153" t="s">
        <v>233</v>
      </c>
      <c r="E407" s="154" t="s">
        <v>241</v>
      </c>
      <c r="F407" s="15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303</v>
      </c>
      <c r="E408" s="11" t="s">
        <v>304</v>
      </c>
      <c r="F408" s="15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26"/>
      <c r="F409" s="15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8">
        <v>1</v>
      </c>
      <c r="C410" s="14">
        <v>1</v>
      </c>
      <c r="D410" s="149" t="s">
        <v>102</v>
      </c>
      <c r="E410" s="22">
        <v>0.13</v>
      </c>
      <c r="F410" s="15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50" t="s">
        <v>102</v>
      </c>
      <c r="E411" s="11">
        <v>0.14000000000000001</v>
      </c>
      <c r="F411" s="15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5</v>
      </c>
    </row>
    <row r="412" spans="1:65">
      <c r="A412" s="30"/>
      <c r="B412" s="19">
        <v>1</v>
      </c>
      <c r="C412" s="9">
        <v>3</v>
      </c>
      <c r="D412" s="150" t="s">
        <v>102</v>
      </c>
      <c r="E412" s="11">
        <v>0.13</v>
      </c>
      <c r="F412" s="15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50" t="s">
        <v>102</v>
      </c>
      <c r="E413" s="11">
        <v>0.14000000000000001</v>
      </c>
      <c r="F413" s="15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0.13666666666666699</v>
      </c>
    </row>
    <row r="414" spans="1:65">
      <c r="A414" s="30"/>
      <c r="B414" s="19">
        <v>1</v>
      </c>
      <c r="C414" s="9">
        <v>5</v>
      </c>
      <c r="D414" s="150" t="s">
        <v>102</v>
      </c>
      <c r="E414" s="11">
        <v>0.14000000000000001</v>
      </c>
      <c r="F414" s="15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7</v>
      </c>
    </row>
    <row r="415" spans="1:65">
      <c r="A415" s="30"/>
      <c r="B415" s="19">
        <v>1</v>
      </c>
      <c r="C415" s="9">
        <v>6</v>
      </c>
      <c r="D415" s="150" t="s">
        <v>102</v>
      </c>
      <c r="E415" s="11">
        <v>0.14000000000000001</v>
      </c>
      <c r="F415" s="15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268</v>
      </c>
      <c r="C416" s="12"/>
      <c r="D416" s="23" t="s">
        <v>755</v>
      </c>
      <c r="E416" s="23">
        <v>0.13666666666666669</v>
      </c>
      <c r="F416" s="15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269</v>
      </c>
      <c r="C417" s="29"/>
      <c r="D417" s="11" t="s">
        <v>755</v>
      </c>
      <c r="E417" s="11">
        <v>0.14000000000000001</v>
      </c>
      <c r="F417" s="15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24" t="s">
        <v>755</v>
      </c>
      <c r="E418" s="24">
        <v>5.1639777949432277E-3</v>
      </c>
      <c r="F418" s="15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87</v>
      </c>
      <c r="C419" s="29"/>
      <c r="D419" s="13" t="s">
        <v>755</v>
      </c>
      <c r="E419" s="13">
        <v>3.7785203377633365E-2</v>
      </c>
      <c r="F419" s="15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271</v>
      </c>
      <c r="C420" s="29"/>
      <c r="D420" s="13" t="s">
        <v>755</v>
      </c>
      <c r="E420" s="13">
        <v>-2.2204460492503131E-15</v>
      </c>
      <c r="F420" s="15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272</v>
      </c>
      <c r="C421" s="47"/>
      <c r="D421" s="45">
        <v>0.67</v>
      </c>
      <c r="E421" s="45">
        <v>0.67</v>
      </c>
      <c r="F421" s="15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BM422" s="55"/>
    </row>
    <row r="423" spans="1:65" ht="15">
      <c r="B423" s="8" t="s">
        <v>525</v>
      </c>
      <c r="BM423" s="28" t="s">
        <v>67</v>
      </c>
    </row>
    <row r="424" spans="1:65" ht="15">
      <c r="A424" s="25" t="s">
        <v>11</v>
      </c>
      <c r="B424" s="18" t="s">
        <v>110</v>
      </c>
      <c r="C424" s="15" t="s">
        <v>111</v>
      </c>
      <c r="D424" s="16" t="s">
        <v>228</v>
      </c>
      <c r="E424" s="17" t="s">
        <v>228</v>
      </c>
      <c r="F424" s="17" t="s">
        <v>228</v>
      </c>
      <c r="G424" s="17" t="s">
        <v>228</v>
      </c>
      <c r="H424" s="17" t="s">
        <v>228</v>
      </c>
      <c r="I424" s="17" t="s">
        <v>228</v>
      </c>
      <c r="J424" s="17" t="s">
        <v>228</v>
      </c>
      <c r="K424" s="15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229</v>
      </c>
      <c r="C425" s="9" t="s">
        <v>229</v>
      </c>
      <c r="D425" s="153" t="s">
        <v>233</v>
      </c>
      <c r="E425" s="154" t="s">
        <v>234</v>
      </c>
      <c r="F425" s="154" t="s">
        <v>238</v>
      </c>
      <c r="G425" s="154" t="s">
        <v>239</v>
      </c>
      <c r="H425" s="154" t="s">
        <v>242</v>
      </c>
      <c r="I425" s="154" t="s">
        <v>255</v>
      </c>
      <c r="J425" s="154" t="s">
        <v>258</v>
      </c>
      <c r="K425" s="15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303</v>
      </c>
      <c r="E426" s="11" t="s">
        <v>303</v>
      </c>
      <c r="F426" s="11" t="s">
        <v>304</v>
      </c>
      <c r="G426" s="11" t="s">
        <v>303</v>
      </c>
      <c r="H426" s="11" t="s">
        <v>303</v>
      </c>
      <c r="I426" s="11" t="s">
        <v>303</v>
      </c>
      <c r="J426" s="11" t="s">
        <v>304</v>
      </c>
      <c r="K426" s="15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/>
      <c r="E427" s="26"/>
      <c r="F427" s="26"/>
      <c r="G427" s="26"/>
      <c r="H427" s="26"/>
      <c r="I427" s="26"/>
      <c r="J427" s="26"/>
      <c r="K427" s="15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0.61053311444420078</v>
      </c>
      <c r="E428" s="22">
        <v>0.59</v>
      </c>
      <c r="F428" s="22">
        <v>0.6</v>
      </c>
      <c r="G428" s="149">
        <v>0.48110000000000003</v>
      </c>
      <c r="H428" s="22">
        <v>0.6</v>
      </c>
      <c r="I428" s="22">
        <v>0.56000000000000005</v>
      </c>
      <c r="J428" s="149" t="s">
        <v>102</v>
      </c>
      <c r="K428" s="15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0.60400891954105884</v>
      </c>
      <c r="E429" s="11">
        <v>0.56999999999999995</v>
      </c>
      <c r="F429" s="11">
        <v>0.7</v>
      </c>
      <c r="G429" s="150">
        <v>0.47549999999999998</v>
      </c>
      <c r="H429" s="11">
        <v>0.6</v>
      </c>
      <c r="I429" s="11">
        <v>0.6</v>
      </c>
      <c r="J429" s="150" t="s">
        <v>102</v>
      </c>
      <c r="K429" s="15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22</v>
      </c>
    </row>
    <row r="430" spans="1:65">
      <c r="A430" s="30"/>
      <c r="B430" s="19">
        <v>1</v>
      </c>
      <c r="C430" s="9">
        <v>3</v>
      </c>
      <c r="D430" s="11">
        <v>0.58563636678382447</v>
      </c>
      <c r="E430" s="11">
        <v>0.57999999999999996</v>
      </c>
      <c r="F430" s="11">
        <v>0.6</v>
      </c>
      <c r="G430" s="150">
        <v>0.44590000000000002</v>
      </c>
      <c r="H430" s="11">
        <v>0.6</v>
      </c>
      <c r="I430" s="11">
        <v>0.6</v>
      </c>
      <c r="J430" s="150" t="s">
        <v>102</v>
      </c>
      <c r="K430" s="15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0.59988961312782418</v>
      </c>
      <c r="E431" s="11">
        <v>0.56999999999999995</v>
      </c>
      <c r="F431" s="11">
        <v>0.6</v>
      </c>
      <c r="G431" s="150">
        <v>0.5121</v>
      </c>
      <c r="H431" s="11">
        <v>0.7</v>
      </c>
      <c r="I431" s="11">
        <v>0.57999999999999996</v>
      </c>
      <c r="J431" s="150" t="s">
        <v>102</v>
      </c>
      <c r="K431" s="15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0.60024249399536744</v>
      </c>
    </row>
    <row r="432" spans="1:65">
      <c r="A432" s="30"/>
      <c r="B432" s="19">
        <v>1</v>
      </c>
      <c r="C432" s="9">
        <v>5</v>
      </c>
      <c r="D432" s="11">
        <v>0.58486773150954052</v>
      </c>
      <c r="E432" s="11">
        <v>0.56000000000000005</v>
      </c>
      <c r="F432" s="11">
        <v>0.6</v>
      </c>
      <c r="G432" s="150">
        <v>0.43559999999999999</v>
      </c>
      <c r="H432" s="11">
        <v>0.7</v>
      </c>
      <c r="I432" s="11">
        <v>0.56999999999999995</v>
      </c>
      <c r="J432" s="150" t="s">
        <v>102</v>
      </c>
      <c r="K432" s="15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35</v>
      </c>
    </row>
    <row r="433" spans="1:65">
      <c r="A433" s="30"/>
      <c r="B433" s="19">
        <v>1</v>
      </c>
      <c r="C433" s="9">
        <v>6</v>
      </c>
      <c r="D433" s="11">
        <v>0.59233907445457379</v>
      </c>
      <c r="E433" s="11">
        <v>0.56000000000000005</v>
      </c>
      <c r="F433" s="11">
        <v>0.6</v>
      </c>
      <c r="G433" s="150">
        <v>0.44209999999999999</v>
      </c>
      <c r="H433" s="11">
        <v>0.6</v>
      </c>
      <c r="I433" s="11">
        <v>0.59</v>
      </c>
      <c r="J433" s="150" t="s">
        <v>102</v>
      </c>
      <c r="K433" s="15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268</v>
      </c>
      <c r="C434" s="12"/>
      <c r="D434" s="23">
        <v>0.59621246997683708</v>
      </c>
      <c r="E434" s="23">
        <v>0.57166666666666666</v>
      </c>
      <c r="F434" s="23">
        <v>0.6166666666666667</v>
      </c>
      <c r="G434" s="23">
        <v>0.46538333333333332</v>
      </c>
      <c r="H434" s="23">
        <v>0.63333333333333341</v>
      </c>
      <c r="I434" s="23">
        <v>0.58333333333333337</v>
      </c>
      <c r="J434" s="23" t="s">
        <v>755</v>
      </c>
      <c r="K434" s="15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269</v>
      </c>
      <c r="C435" s="29"/>
      <c r="D435" s="11">
        <v>0.59611434379119899</v>
      </c>
      <c r="E435" s="11">
        <v>0.56999999999999995</v>
      </c>
      <c r="F435" s="11">
        <v>0.6</v>
      </c>
      <c r="G435" s="11">
        <v>0.4607</v>
      </c>
      <c r="H435" s="11">
        <v>0.6</v>
      </c>
      <c r="I435" s="11">
        <v>0.58499999999999996</v>
      </c>
      <c r="J435" s="11" t="s">
        <v>755</v>
      </c>
      <c r="K435" s="15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270</v>
      </c>
      <c r="C436" s="29"/>
      <c r="D436" s="24">
        <v>1.0343569094209587E-2</v>
      </c>
      <c r="E436" s="24">
        <v>1.1690451944500087E-2</v>
      </c>
      <c r="F436" s="24">
        <v>4.0824829046386291E-2</v>
      </c>
      <c r="G436" s="24">
        <v>2.9463768711192852E-2</v>
      </c>
      <c r="H436" s="24">
        <v>5.1639777949432218E-2</v>
      </c>
      <c r="I436" s="24">
        <v>1.6329931618554505E-2</v>
      </c>
      <c r="J436" s="24" t="s">
        <v>755</v>
      </c>
      <c r="K436" s="211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  <c r="AH436" s="212"/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  <c r="BI436" s="212"/>
      <c r="BJ436" s="212"/>
      <c r="BK436" s="212"/>
      <c r="BL436" s="212"/>
      <c r="BM436" s="56"/>
    </row>
    <row r="437" spans="1:65">
      <c r="A437" s="30"/>
      <c r="B437" s="3" t="s">
        <v>87</v>
      </c>
      <c r="C437" s="29"/>
      <c r="D437" s="13">
        <v>1.7348796972682299E-2</v>
      </c>
      <c r="E437" s="13">
        <v>2.0449770165306275E-2</v>
      </c>
      <c r="F437" s="13">
        <v>6.6202425480626409E-2</v>
      </c>
      <c r="G437" s="13">
        <v>6.3310751805736171E-2</v>
      </c>
      <c r="H437" s="13">
        <v>8.1536491499103497E-2</v>
      </c>
      <c r="I437" s="13">
        <v>2.7994168488950578E-2</v>
      </c>
      <c r="J437" s="13" t="s">
        <v>755</v>
      </c>
      <c r="K437" s="15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271</v>
      </c>
      <c r="C438" s="29"/>
      <c r="D438" s="13">
        <v>-6.7139931924937724E-3</v>
      </c>
      <c r="E438" s="13">
        <v>-4.760713813927564E-2</v>
      </c>
      <c r="F438" s="13">
        <v>2.7362562357049702E-2</v>
      </c>
      <c r="G438" s="13">
        <v>-0.22467446408930014</v>
      </c>
      <c r="H438" s="13">
        <v>5.5129118096429508E-2</v>
      </c>
      <c r="I438" s="13">
        <v>-2.8170549121709798E-2</v>
      </c>
      <c r="J438" s="13" t="s">
        <v>755</v>
      </c>
      <c r="K438" s="15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272</v>
      </c>
      <c r="C439" s="47"/>
      <c r="D439" s="45">
        <v>0.26</v>
      </c>
      <c r="E439" s="45">
        <v>0.24</v>
      </c>
      <c r="F439" s="45">
        <v>0.67</v>
      </c>
      <c r="G439" s="45">
        <v>2.39</v>
      </c>
      <c r="H439" s="45">
        <v>1.01</v>
      </c>
      <c r="I439" s="45">
        <v>0</v>
      </c>
      <c r="J439" s="45">
        <v>1.69</v>
      </c>
      <c r="K439" s="15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I440" s="20"/>
      <c r="J440" s="20"/>
      <c r="BM440" s="55"/>
    </row>
    <row r="441" spans="1:65" ht="15">
      <c r="B441" s="8" t="s">
        <v>526</v>
      </c>
      <c r="BM441" s="28" t="s">
        <v>67</v>
      </c>
    </row>
    <row r="442" spans="1:65" ht="15">
      <c r="A442" s="25" t="s">
        <v>14</v>
      </c>
      <c r="B442" s="18" t="s">
        <v>110</v>
      </c>
      <c r="C442" s="15" t="s">
        <v>111</v>
      </c>
      <c r="D442" s="16" t="s">
        <v>228</v>
      </c>
      <c r="E442" s="17" t="s">
        <v>228</v>
      </c>
      <c r="F442" s="17" t="s">
        <v>228</v>
      </c>
      <c r="G442" s="17" t="s">
        <v>228</v>
      </c>
      <c r="H442" s="17" t="s">
        <v>228</v>
      </c>
      <c r="I442" s="17" t="s">
        <v>228</v>
      </c>
      <c r="J442" s="17" t="s">
        <v>228</v>
      </c>
      <c r="K442" s="17" t="s">
        <v>228</v>
      </c>
      <c r="L442" s="17" t="s">
        <v>228</v>
      </c>
      <c r="M442" s="17" t="s">
        <v>228</v>
      </c>
      <c r="N442" s="17" t="s">
        <v>228</v>
      </c>
      <c r="O442" s="17" t="s">
        <v>228</v>
      </c>
      <c r="P442" s="17" t="s">
        <v>228</v>
      </c>
      <c r="Q442" s="17" t="s">
        <v>228</v>
      </c>
      <c r="R442" s="17" t="s">
        <v>228</v>
      </c>
      <c r="S442" s="17" t="s">
        <v>228</v>
      </c>
      <c r="T442" s="17" t="s">
        <v>228</v>
      </c>
      <c r="U442" s="17" t="s">
        <v>228</v>
      </c>
      <c r="V442" s="17" t="s">
        <v>228</v>
      </c>
      <c r="W442" s="17" t="s">
        <v>228</v>
      </c>
      <c r="X442" s="17" t="s">
        <v>228</v>
      </c>
      <c r="Y442" s="15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229</v>
      </c>
      <c r="C443" s="9" t="s">
        <v>229</v>
      </c>
      <c r="D443" s="153" t="s">
        <v>234</v>
      </c>
      <c r="E443" s="154" t="s">
        <v>238</v>
      </c>
      <c r="F443" s="154" t="s">
        <v>240</v>
      </c>
      <c r="G443" s="154" t="s">
        <v>241</v>
      </c>
      <c r="H443" s="154" t="s">
        <v>242</v>
      </c>
      <c r="I443" s="154" t="s">
        <v>243</v>
      </c>
      <c r="J443" s="154" t="s">
        <v>244</v>
      </c>
      <c r="K443" s="154" t="s">
        <v>245</v>
      </c>
      <c r="L443" s="154" t="s">
        <v>246</v>
      </c>
      <c r="M443" s="154" t="s">
        <v>247</v>
      </c>
      <c r="N443" s="154" t="s">
        <v>248</v>
      </c>
      <c r="O443" s="154" t="s">
        <v>249</v>
      </c>
      <c r="P443" s="154" t="s">
        <v>250</v>
      </c>
      <c r="Q443" s="154" t="s">
        <v>251</v>
      </c>
      <c r="R443" s="154" t="s">
        <v>252</v>
      </c>
      <c r="S443" s="154" t="s">
        <v>253</v>
      </c>
      <c r="T443" s="154" t="s">
        <v>254</v>
      </c>
      <c r="U443" s="154" t="s">
        <v>255</v>
      </c>
      <c r="V443" s="154" t="s">
        <v>256</v>
      </c>
      <c r="W443" s="154" t="s">
        <v>260</v>
      </c>
      <c r="X443" s="154" t="s">
        <v>261</v>
      </c>
      <c r="Y443" s="15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303</v>
      </c>
      <c r="E444" s="11" t="s">
        <v>304</v>
      </c>
      <c r="F444" s="11" t="s">
        <v>114</v>
      </c>
      <c r="G444" s="11" t="s">
        <v>304</v>
      </c>
      <c r="H444" s="11" t="s">
        <v>303</v>
      </c>
      <c r="I444" s="11" t="s">
        <v>304</v>
      </c>
      <c r="J444" s="11" t="s">
        <v>304</v>
      </c>
      <c r="K444" s="11" t="s">
        <v>304</v>
      </c>
      <c r="L444" s="11" t="s">
        <v>304</v>
      </c>
      <c r="M444" s="11" t="s">
        <v>304</v>
      </c>
      <c r="N444" s="11" t="s">
        <v>114</v>
      </c>
      <c r="O444" s="11" t="s">
        <v>304</v>
      </c>
      <c r="P444" s="11" t="s">
        <v>304</v>
      </c>
      <c r="Q444" s="11" t="s">
        <v>303</v>
      </c>
      <c r="R444" s="11" t="s">
        <v>304</v>
      </c>
      <c r="S444" s="11" t="s">
        <v>303</v>
      </c>
      <c r="T444" s="11" t="s">
        <v>303</v>
      </c>
      <c r="U444" s="11" t="s">
        <v>303</v>
      </c>
      <c r="V444" s="11" t="s">
        <v>303</v>
      </c>
      <c r="W444" s="11" t="s">
        <v>303</v>
      </c>
      <c r="X444" s="11" t="s">
        <v>304</v>
      </c>
      <c r="Y444" s="15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15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14">
        <v>0.08</v>
      </c>
      <c r="E446" s="213" t="s">
        <v>105</v>
      </c>
      <c r="F446" s="213" t="s">
        <v>103</v>
      </c>
      <c r="G446" s="214">
        <v>0.1</v>
      </c>
      <c r="H446" s="214">
        <v>0.06</v>
      </c>
      <c r="I446" s="214">
        <v>0.08</v>
      </c>
      <c r="J446" s="214">
        <v>8.5000000000000006E-2</v>
      </c>
      <c r="K446" s="214">
        <v>7.5999999999999998E-2</v>
      </c>
      <c r="L446" s="214">
        <v>7.1999999999999995E-2</v>
      </c>
      <c r="M446" s="214">
        <v>8.8999999999999996E-2</v>
      </c>
      <c r="N446" s="214">
        <v>7.3320152419999993E-2</v>
      </c>
      <c r="O446" s="213">
        <v>0.11</v>
      </c>
      <c r="P446" s="214">
        <v>0.08</v>
      </c>
      <c r="Q446" s="214">
        <v>0.08</v>
      </c>
      <c r="R446" s="214">
        <v>7.2999999999999995E-2</v>
      </c>
      <c r="S446" s="214">
        <v>0.08</v>
      </c>
      <c r="T446" s="214">
        <v>7.8E-2</v>
      </c>
      <c r="U446" s="214">
        <v>0.09</v>
      </c>
      <c r="V446" s="214">
        <v>0.09</v>
      </c>
      <c r="W446" s="214">
        <v>9.8000000000000004E-2</v>
      </c>
      <c r="X446" s="214">
        <v>0.09</v>
      </c>
      <c r="Y446" s="211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216">
        <v>1</v>
      </c>
    </row>
    <row r="447" spans="1:65">
      <c r="A447" s="30"/>
      <c r="B447" s="19">
        <v>1</v>
      </c>
      <c r="C447" s="9">
        <v>2</v>
      </c>
      <c r="D447" s="24">
        <v>0.09</v>
      </c>
      <c r="E447" s="217" t="s">
        <v>105</v>
      </c>
      <c r="F447" s="217" t="s">
        <v>103</v>
      </c>
      <c r="G447" s="24">
        <v>9.9000000000000005E-2</v>
      </c>
      <c r="H447" s="24">
        <v>0.08</v>
      </c>
      <c r="I447" s="24">
        <v>7.8E-2</v>
      </c>
      <c r="J447" s="24">
        <v>8.3000000000000004E-2</v>
      </c>
      <c r="K447" s="24">
        <v>8.3000000000000004E-2</v>
      </c>
      <c r="L447" s="24">
        <v>7.6999999999999999E-2</v>
      </c>
      <c r="M447" s="24">
        <v>8.6999999999999994E-2</v>
      </c>
      <c r="N447" s="24">
        <v>7.94939271E-2</v>
      </c>
      <c r="O447" s="217">
        <v>0.1</v>
      </c>
      <c r="P447" s="24">
        <v>0.08</v>
      </c>
      <c r="Q447" s="24">
        <v>0.09</v>
      </c>
      <c r="R447" s="24">
        <v>8.3000000000000004E-2</v>
      </c>
      <c r="S447" s="24">
        <v>7.0000000000000007E-2</v>
      </c>
      <c r="T447" s="24">
        <v>0.08</v>
      </c>
      <c r="U447" s="24">
        <v>0.09</v>
      </c>
      <c r="V447" s="24">
        <v>0.08</v>
      </c>
      <c r="W447" s="24">
        <v>9.6000000000000002E-2</v>
      </c>
      <c r="X447" s="24">
        <v>0.1</v>
      </c>
      <c r="Y447" s="211"/>
      <c r="Z447" s="212"/>
      <c r="AA447" s="212"/>
      <c r="AB447" s="212"/>
      <c r="AC447" s="212"/>
      <c r="AD447" s="212"/>
      <c r="AE447" s="212"/>
      <c r="AF447" s="212"/>
      <c r="AG447" s="212"/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  <c r="BI447" s="212"/>
      <c r="BJ447" s="212"/>
      <c r="BK447" s="212"/>
      <c r="BL447" s="212"/>
      <c r="BM447" s="216">
        <v>23</v>
      </c>
    </row>
    <row r="448" spans="1:65">
      <c r="A448" s="30"/>
      <c r="B448" s="19">
        <v>1</v>
      </c>
      <c r="C448" s="9">
        <v>3</v>
      </c>
      <c r="D448" s="24">
        <v>0.08</v>
      </c>
      <c r="E448" s="217" t="s">
        <v>105</v>
      </c>
      <c r="F448" s="217" t="s">
        <v>103</v>
      </c>
      <c r="G448" s="24">
        <v>9.4E-2</v>
      </c>
      <c r="H448" s="24">
        <v>7.0000000000000007E-2</v>
      </c>
      <c r="I448" s="24">
        <v>8.2000000000000003E-2</v>
      </c>
      <c r="J448" s="24">
        <v>8.8999999999999996E-2</v>
      </c>
      <c r="K448" s="24">
        <v>8.2000000000000003E-2</v>
      </c>
      <c r="L448" s="24">
        <v>7.9000000000000001E-2</v>
      </c>
      <c r="M448" s="24">
        <v>8.3000000000000004E-2</v>
      </c>
      <c r="N448" s="24">
        <v>7.7136919390000003E-2</v>
      </c>
      <c r="O448" s="217">
        <v>0.09</v>
      </c>
      <c r="P448" s="24">
        <v>0.08</v>
      </c>
      <c r="Q448" s="24">
        <v>0.09</v>
      </c>
      <c r="R448" s="24">
        <v>8.5000000000000006E-2</v>
      </c>
      <c r="S448" s="24">
        <v>0.08</v>
      </c>
      <c r="T448" s="24">
        <v>7.8E-2</v>
      </c>
      <c r="U448" s="24">
        <v>0.09</v>
      </c>
      <c r="V448" s="24">
        <v>7.0000000000000007E-2</v>
      </c>
      <c r="W448" s="24">
        <v>9.5000000000000001E-2</v>
      </c>
      <c r="X448" s="24">
        <v>0.09</v>
      </c>
      <c r="Y448" s="211"/>
      <c r="Z448" s="212"/>
      <c r="AA448" s="212"/>
      <c r="AB448" s="212"/>
      <c r="AC448" s="212"/>
      <c r="AD448" s="212"/>
      <c r="AE448" s="212"/>
      <c r="AF448" s="212"/>
      <c r="AG448" s="212"/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  <c r="BI448" s="212"/>
      <c r="BJ448" s="212"/>
      <c r="BK448" s="212"/>
      <c r="BL448" s="212"/>
      <c r="BM448" s="216">
        <v>16</v>
      </c>
    </row>
    <row r="449" spans="1:65">
      <c r="A449" s="30"/>
      <c r="B449" s="19">
        <v>1</v>
      </c>
      <c r="C449" s="9">
        <v>4</v>
      </c>
      <c r="D449" s="24">
        <v>0.08</v>
      </c>
      <c r="E449" s="217" t="s">
        <v>105</v>
      </c>
      <c r="F449" s="217" t="s">
        <v>103</v>
      </c>
      <c r="G449" s="24">
        <v>9.6000000000000002E-2</v>
      </c>
      <c r="H449" s="24">
        <v>0.08</v>
      </c>
      <c r="I449" s="24">
        <v>7.9000000000000001E-2</v>
      </c>
      <c r="J449" s="24">
        <v>8.8999999999999996E-2</v>
      </c>
      <c r="K449" s="24">
        <v>7.6999999999999999E-2</v>
      </c>
      <c r="L449" s="24">
        <v>8.2000000000000003E-2</v>
      </c>
      <c r="M449" s="24">
        <v>9.5000000000000001E-2</v>
      </c>
      <c r="N449" s="24">
        <v>7.4541681949999994E-2</v>
      </c>
      <c r="O449" s="217">
        <v>0.1</v>
      </c>
      <c r="P449" s="24">
        <v>7.0000000000000007E-2</v>
      </c>
      <c r="Q449" s="24">
        <v>0.09</v>
      </c>
      <c r="R449" s="24">
        <v>8.5000000000000006E-2</v>
      </c>
      <c r="S449" s="24">
        <v>0.08</v>
      </c>
      <c r="T449" s="218">
        <v>7.2999999999999995E-2</v>
      </c>
      <c r="U449" s="24">
        <v>0.09</v>
      </c>
      <c r="V449" s="24">
        <v>0.08</v>
      </c>
      <c r="W449" s="24">
        <v>8.7999999999999995E-2</v>
      </c>
      <c r="X449" s="24">
        <v>0.09</v>
      </c>
      <c r="Y449" s="211"/>
      <c r="Z449" s="212"/>
      <c r="AA449" s="212"/>
      <c r="AB449" s="212"/>
      <c r="AC449" s="212"/>
      <c r="AD449" s="212"/>
      <c r="AE449" s="212"/>
      <c r="AF449" s="212"/>
      <c r="AG449" s="212"/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  <c r="BI449" s="212"/>
      <c r="BJ449" s="212"/>
      <c r="BK449" s="212"/>
      <c r="BL449" s="212"/>
      <c r="BM449" s="216">
        <v>8.2887856679645058E-2</v>
      </c>
    </row>
    <row r="450" spans="1:65">
      <c r="A450" s="30"/>
      <c r="B450" s="19">
        <v>1</v>
      </c>
      <c r="C450" s="9">
        <v>5</v>
      </c>
      <c r="D450" s="24">
        <v>0.08</v>
      </c>
      <c r="E450" s="217" t="s">
        <v>105</v>
      </c>
      <c r="F450" s="217" t="s">
        <v>103</v>
      </c>
      <c r="G450" s="24">
        <v>9.6000000000000002E-2</v>
      </c>
      <c r="H450" s="24">
        <v>0.08</v>
      </c>
      <c r="I450" s="24">
        <v>8.3000000000000004E-2</v>
      </c>
      <c r="J450" s="24">
        <v>8.6999999999999994E-2</v>
      </c>
      <c r="K450" s="24">
        <v>8.2000000000000003E-2</v>
      </c>
      <c r="L450" s="24">
        <v>7.8E-2</v>
      </c>
      <c r="M450" s="24">
        <v>8.5999999999999993E-2</v>
      </c>
      <c r="N450" s="24">
        <v>7.2780917550000004E-2</v>
      </c>
      <c r="O450" s="217">
        <v>0.11</v>
      </c>
      <c r="P450" s="24">
        <v>0.08</v>
      </c>
      <c r="Q450" s="24">
        <v>0.08</v>
      </c>
      <c r="R450" s="24">
        <v>7.8E-2</v>
      </c>
      <c r="S450" s="24">
        <v>0.08</v>
      </c>
      <c r="T450" s="24">
        <v>7.9000000000000001E-2</v>
      </c>
      <c r="U450" s="24">
        <v>0.08</v>
      </c>
      <c r="V450" s="24">
        <v>0.08</v>
      </c>
      <c r="W450" s="24">
        <v>8.3000000000000004E-2</v>
      </c>
      <c r="X450" s="24">
        <v>0.09</v>
      </c>
      <c r="Y450" s="211"/>
      <c r="Z450" s="212"/>
      <c r="AA450" s="212"/>
      <c r="AB450" s="212"/>
      <c r="AC450" s="212"/>
      <c r="AD450" s="212"/>
      <c r="AE450" s="212"/>
      <c r="AF450" s="212"/>
      <c r="AG450" s="212"/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  <c r="BI450" s="212"/>
      <c r="BJ450" s="212"/>
      <c r="BK450" s="212"/>
      <c r="BL450" s="212"/>
      <c r="BM450" s="216">
        <v>36</v>
      </c>
    </row>
    <row r="451" spans="1:65">
      <c r="A451" s="30"/>
      <c r="B451" s="19">
        <v>1</v>
      </c>
      <c r="C451" s="9">
        <v>6</v>
      </c>
      <c r="D451" s="24">
        <v>0.09</v>
      </c>
      <c r="E451" s="217" t="s">
        <v>105</v>
      </c>
      <c r="F451" s="217" t="s">
        <v>103</v>
      </c>
      <c r="G451" s="24">
        <v>9.5000000000000001E-2</v>
      </c>
      <c r="H451" s="24">
        <v>0.08</v>
      </c>
      <c r="I451" s="24">
        <v>8.1000000000000003E-2</v>
      </c>
      <c r="J451" s="24">
        <v>7.9000000000000001E-2</v>
      </c>
      <c r="K451" s="24">
        <v>7.4999999999999997E-2</v>
      </c>
      <c r="L451" s="24">
        <v>8.1000000000000003E-2</v>
      </c>
      <c r="M451" s="24">
        <v>0.09</v>
      </c>
      <c r="N451" s="24">
        <v>7.7614922991666654E-2</v>
      </c>
      <c r="O451" s="217">
        <v>0.1</v>
      </c>
      <c r="P451" s="24">
        <v>7.0000000000000007E-2</v>
      </c>
      <c r="Q451" s="24">
        <v>0.08</v>
      </c>
      <c r="R451" s="24">
        <v>7.9000000000000001E-2</v>
      </c>
      <c r="S451" s="24">
        <v>0.08</v>
      </c>
      <c r="T451" s="24">
        <v>0.08</v>
      </c>
      <c r="U451" s="24">
        <v>7.0000000000000007E-2</v>
      </c>
      <c r="V451" s="24">
        <v>7.0000000000000007E-2</v>
      </c>
      <c r="W451" s="24">
        <v>0.10100000000000001</v>
      </c>
      <c r="X451" s="24">
        <v>0.1</v>
      </c>
      <c r="Y451" s="211"/>
      <c r="Z451" s="212"/>
      <c r="AA451" s="212"/>
      <c r="AB451" s="212"/>
      <c r="AC451" s="212"/>
      <c r="AD451" s="212"/>
      <c r="AE451" s="212"/>
      <c r="AF451" s="212"/>
      <c r="AG451" s="212"/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  <c r="BI451" s="212"/>
      <c r="BJ451" s="212"/>
      <c r="BK451" s="212"/>
      <c r="BL451" s="212"/>
      <c r="BM451" s="56"/>
    </row>
    <row r="452" spans="1:65">
      <c r="A452" s="30"/>
      <c r="B452" s="20" t="s">
        <v>268</v>
      </c>
      <c r="C452" s="12"/>
      <c r="D452" s="219">
        <v>8.3333333333333329E-2</v>
      </c>
      <c r="E452" s="219" t="s">
        <v>755</v>
      </c>
      <c r="F452" s="219" t="s">
        <v>755</v>
      </c>
      <c r="G452" s="219">
        <v>9.6666666666666665E-2</v>
      </c>
      <c r="H452" s="219">
        <v>7.5000000000000011E-2</v>
      </c>
      <c r="I452" s="219">
        <v>8.0500000000000002E-2</v>
      </c>
      <c r="J452" s="219">
        <v>8.5333333333333317E-2</v>
      </c>
      <c r="K452" s="219">
        <v>7.9166666666666677E-2</v>
      </c>
      <c r="L452" s="219">
        <v>7.8166666666666676E-2</v>
      </c>
      <c r="M452" s="219">
        <v>8.8333333333333319E-2</v>
      </c>
      <c r="N452" s="219">
        <v>7.5814753566944434E-2</v>
      </c>
      <c r="O452" s="219">
        <v>0.10166666666666667</v>
      </c>
      <c r="P452" s="219">
        <v>7.6666666666666675E-2</v>
      </c>
      <c r="Q452" s="219">
        <v>8.5000000000000006E-2</v>
      </c>
      <c r="R452" s="219">
        <v>8.0500000000000002E-2</v>
      </c>
      <c r="S452" s="219">
        <v>7.8333333333333352E-2</v>
      </c>
      <c r="T452" s="219">
        <v>7.8E-2</v>
      </c>
      <c r="U452" s="219">
        <v>8.5000000000000006E-2</v>
      </c>
      <c r="V452" s="219">
        <v>7.8333333333333338E-2</v>
      </c>
      <c r="W452" s="219">
        <v>9.3500000000000014E-2</v>
      </c>
      <c r="X452" s="219">
        <v>9.3333333333333324E-2</v>
      </c>
      <c r="Y452" s="211"/>
      <c r="Z452" s="212"/>
      <c r="AA452" s="212"/>
      <c r="AB452" s="212"/>
      <c r="AC452" s="212"/>
      <c r="AD452" s="212"/>
      <c r="AE452" s="212"/>
      <c r="AF452" s="212"/>
      <c r="AG452" s="212"/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  <c r="BI452" s="212"/>
      <c r="BJ452" s="212"/>
      <c r="BK452" s="212"/>
      <c r="BL452" s="212"/>
      <c r="BM452" s="56"/>
    </row>
    <row r="453" spans="1:65">
      <c r="A453" s="30"/>
      <c r="B453" s="3" t="s">
        <v>269</v>
      </c>
      <c r="C453" s="29"/>
      <c r="D453" s="24">
        <v>0.08</v>
      </c>
      <c r="E453" s="24" t="s">
        <v>755</v>
      </c>
      <c r="F453" s="24" t="s">
        <v>755</v>
      </c>
      <c r="G453" s="24">
        <v>9.6000000000000002E-2</v>
      </c>
      <c r="H453" s="24">
        <v>0.08</v>
      </c>
      <c r="I453" s="24">
        <v>8.0500000000000002E-2</v>
      </c>
      <c r="J453" s="24">
        <v>8.5999999999999993E-2</v>
      </c>
      <c r="K453" s="24">
        <v>7.9500000000000001E-2</v>
      </c>
      <c r="L453" s="24">
        <v>7.85E-2</v>
      </c>
      <c r="M453" s="24">
        <v>8.7999999999999995E-2</v>
      </c>
      <c r="N453" s="24">
        <v>7.5839300669999998E-2</v>
      </c>
      <c r="O453" s="24">
        <v>0.1</v>
      </c>
      <c r="P453" s="24">
        <v>0.08</v>
      </c>
      <c r="Q453" s="24">
        <v>8.4999999999999992E-2</v>
      </c>
      <c r="R453" s="24">
        <v>8.1000000000000003E-2</v>
      </c>
      <c r="S453" s="24">
        <v>0.08</v>
      </c>
      <c r="T453" s="24">
        <v>7.85E-2</v>
      </c>
      <c r="U453" s="24">
        <v>0.09</v>
      </c>
      <c r="V453" s="24">
        <v>0.08</v>
      </c>
      <c r="W453" s="24">
        <v>9.5500000000000002E-2</v>
      </c>
      <c r="X453" s="24">
        <v>0.09</v>
      </c>
      <c r="Y453" s="211"/>
      <c r="Z453" s="212"/>
      <c r="AA453" s="212"/>
      <c r="AB453" s="212"/>
      <c r="AC453" s="212"/>
      <c r="AD453" s="212"/>
      <c r="AE453" s="212"/>
      <c r="AF453" s="212"/>
      <c r="AG453" s="212"/>
      <c r="AH453" s="212"/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  <c r="BI453" s="212"/>
      <c r="BJ453" s="212"/>
      <c r="BK453" s="212"/>
      <c r="BL453" s="212"/>
      <c r="BM453" s="56"/>
    </row>
    <row r="454" spans="1:65">
      <c r="A454" s="30"/>
      <c r="B454" s="3" t="s">
        <v>270</v>
      </c>
      <c r="C454" s="29"/>
      <c r="D454" s="24">
        <v>5.1639777949432199E-3</v>
      </c>
      <c r="E454" s="24" t="s">
        <v>755</v>
      </c>
      <c r="F454" s="24" t="s">
        <v>755</v>
      </c>
      <c r="G454" s="24">
        <v>2.3380903889000265E-3</v>
      </c>
      <c r="H454" s="24">
        <v>8.3666002653407564E-3</v>
      </c>
      <c r="I454" s="24">
        <v>1.8708286933869723E-3</v>
      </c>
      <c r="J454" s="24">
        <v>3.8815804341359003E-3</v>
      </c>
      <c r="K454" s="24">
        <v>3.5449494589721146E-3</v>
      </c>
      <c r="L454" s="24">
        <v>3.5449494589721146E-3</v>
      </c>
      <c r="M454" s="24">
        <v>4.0824829046386306E-3</v>
      </c>
      <c r="N454" s="24">
        <v>2.6673191601161196E-3</v>
      </c>
      <c r="O454" s="24">
        <v>7.5277265270908104E-3</v>
      </c>
      <c r="P454" s="24">
        <v>5.1639777949432199E-3</v>
      </c>
      <c r="Q454" s="24">
        <v>5.4772255750516587E-3</v>
      </c>
      <c r="R454" s="24">
        <v>4.7222875812470422E-3</v>
      </c>
      <c r="S454" s="24">
        <v>4.082482904638628E-3</v>
      </c>
      <c r="T454" s="24">
        <v>2.6076809620810618E-3</v>
      </c>
      <c r="U454" s="24">
        <v>8.3666002653407512E-3</v>
      </c>
      <c r="V454" s="24">
        <v>7.5277265270908061E-3</v>
      </c>
      <c r="W454" s="24">
        <v>6.7156533561523275E-3</v>
      </c>
      <c r="X454" s="24">
        <v>5.1639777949432277E-3</v>
      </c>
      <c r="Y454" s="211"/>
      <c r="Z454" s="212"/>
      <c r="AA454" s="212"/>
      <c r="AB454" s="212"/>
      <c r="AC454" s="212"/>
      <c r="AD454" s="212"/>
      <c r="AE454" s="212"/>
      <c r="AF454" s="212"/>
      <c r="AG454" s="212"/>
      <c r="AH454" s="212"/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  <c r="BI454" s="212"/>
      <c r="BJ454" s="212"/>
      <c r="BK454" s="212"/>
      <c r="BL454" s="212"/>
      <c r="BM454" s="56"/>
    </row>
    <row r="455" spans="1:65">
      <c r="A455" s="30"/>
      <c r="B455" s="3" t="s">
        <v>87</v>
      </c>
      <c r="C455" s="29"/>
      <c r="D455" s="13">
        <v>6.1967733539318642E-2</v>
      </c>
      <c r="E455" s="13" t="s">
        <v>755</v>
      </c>
      <c r="F455" s="13" t="s">
        <v>755</v>
      </c>
      <c r="G455" s="13">
        <v>2.4187141954138205E-2</v>
      </c>
      <c r="H455" s="13">
        <v>0.1115546702045434</v>
      </c>
      <c r="I455" s="13">
        <v>2.324010799238475E-2</v>
      </c>
      <c r="J455" s="13">
        <v>4.5487270712530094E-2</v>
      </c>
      <c r="K455" s="13">
        <v>4.4778308955437232E-2</v>
      </c>
      <c r="L455" s="13">
        <v>4.5351165786423633E-2</v>
      </c>
      <c r="M455" s="13">
        <v>4.6216787599682618E-2</v>
      </c>
      <c r="N455" s="13">
        <v>3.5182059356835826E-2</v>
      </c>
      <c r="O455" s="13">
        <v>7.4043211741876822E-2</v>
      </c>
      <c r="P455" s="13">
        <v>6.7356232107955036E-2</v>
      </c>
      <c r="Q455" s="13">
        <v>6.4437947941784215E-2</v>
      </c>
      <c r="R455" s="13">
        <v>5.8661957531019153E-2</v>
      </c>
      <c r="S455" s="13">
        <v>5.2116803037939918E-2</v>
      </c>
      <c r="T455" s="13">
        <v>3.3431807206167459E-2</v>
      </c>
      <c r="U455" s="13">
        <v>9.8430591356950009E-2</v>
      </c>
      <c r="V455" s="13">
        <v>9.6098636516052841E-2</v>
      </c>
      <c r="W455" s="13">
        <v>7.182516958451686E-2</v>
      </c>
      <c r="X455" s="13">
        <v>5.5328333517248876E-2</v>
      </c>
      <c r="Y455" s="15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271</v>
      </c>
      <c r="C456" s="29"/>
      <c r="D456" s="13">
        <v>5.3744501490731178E-3</v>
      </c>
      <c r="E456" s="13" t="s">
        <v>755</v>
      </c>
      <c r="F456" s="13" t="s">
        <v>755</v>
      </c>
      <c r="G456" s="13">
        <v>0.16623436217292498</v>
      </c>
      <c r="H456" s="13">
        <v>-9.5162994865834016E-2</v>
      </c>
      <c r="I456" s="13">
        <v>-2.8808281155995319E-2</v>
      </c>
      <c r="J456" s="13">
        <v>2.9503436952650786E-2</v>
      </c>
      <c r="K456" s="13">
        <v>-4.4894272358380394E-2</v>
      </c>
      <c r="L456" s="13">
        <v>-5.6958765760169228E-2</v>
      </c>
      <c r="M456" s="13">
        <v>6.5696917158017509E-2</v>
      </c>
      <c r="N456" s="13">
        <v>-8.533340583334903E-2</v>
      </c>
      <c r="O456" s="13">
        <v>0.22655682918186937</v>
      </c>
      <c r="P456" s="13">
        <v>-7.505550586285259E-2</v>
      </c>
      <c r="Q456" s="13">
        <v>2.5481939152054656E-2</v>
      </c>
      <c r="R456" s="13">
        <v>-2.8808281155995319E-2</v>
      </c>
      <c r="S456" s="13">
        <v>-5.4948016859870941E-2</v>
      </c>
      <c r="T456" s="13">
        <v>-5.8969514660467515E-2</v>
      </c>
      <c r="U456" s="13">
        <v>2.5481939152054656E-2</v>
      </c>
      <c r="V456" s="13">
        <v>-5.4948016859871163E-2</v>
      </c>
      <c r="W456" s="13">
        <v>0.12803013306726019</v>
      </c>
      <c r="X456" s="13">
        <v>0.1260193841669619</v>
      </c>
      <c r="Y456" s="15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272</v>
      </c>
      <c r="C457" s="47"/>
      <c r="D457" s="45">
        <v>0.42</v>
      </c>
      <c r="E457" s="45">
        <v>4.57</v>
      </c>
      <c r="F457" s="45">
        <v>137.78</v>
      </c>
      <c r="G457" s="45">
        <v>2.42</v>
      </c>
      <c r="H457" s="45">
        <v>0.82</v>
      </c>
      <c r="I457" s="45">
        <v>0</v>
      </c>
      <c r="J457" s="45">
        <v>0.72</v>
      </c>
      <c r="K457" s="45">
        <v>0.2</v>
      </c>
      <c r="L457" s="45">
        <v>0.35</v>
      </c>
      <c r="M457" s="45">
        <v>1.17</v>
      </c>
      <c r="N457" s="45">
        <v>0.7</v>
      </c>
      <c r="O457" s="45">
        <v>3.17</v>
      </c>
      <c r="P457" s="45">
        <v>0.56999999999999995</v>
      </c>
      <c r="Q457" s="45">
        <v>0.67</v>
      </c>
      <c r="R457" s="45">
        <v>0</v>
      </c>
      <c r="S457" s="45">
        <v>0.32</v>
      </c>
      <c r="T457" s="45">
        <v>0.37</v>
      </c>
      <c r="U457" s="45">
        <v>0.67</v>
      </c>
      <c r="V457" s="45">
        <v>0.32</v>
      </c>
      <c r="W457" s="45">
        <v>1.95</v>
      </c>
      <c r="X457" s="45">
        <v>1.92</v>
      </c>
      <c r="Y457" s="15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BM458" s="55"/>
    </row>
    <row r="459" spans="1:65" ht="15">
      <c r="B459" s="8" t="s">
        <v>527</v>
      </c>
      <c r="BM459" s="28" t="s">
        <v>67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228</v>
      </c>
      <c r="E460" s="17" t="s">
        <v>228</v>
      </c>
      <c r="F460" s="17" t="s">
        <v>228</v>
      </c>
      <c r="G460" s="17" t="s">
        <v>228</v>
      </c>
      <c r="H460" s="17" t="s">
        <v>228</v>
      </c>
      <c r="I460" s="17" t="s">
        <v>228</v>
      </c>
      <c r="J460" s="17" t="s">
        <v>228</v>
      </c>
      <c r="K460" s="17" t="s">
        <v>228</v>
      </c>
      <c r="L460" s="17" t="s">
        <v>228</v>
      </c>
      <c r="M460" s="17" t="s">
        <v>228</v>
      </c>
      <c r="N460" s="17" t="s">
        <v>228</v>
      </c>
      <c r="O460" s="17" t="s">
        <v>228</v>
      </c>
      <c r="P460" s="17" t="s">
        <v>228</v>
      </c>
      <c r="Q460" s="17" t="s">
        <v>228</v>
      </c>
      <c r="R460" s="17" t="s">
        <v>228</v>
      </c>
      <c r="S460" s="17" t="s">
        <v>228</v>
      </c>
      <c r="T460" s="17" t="s">
        <v>228</v>
      </c>
      <c r="U460" s="17" t="s">
        <v>228</v>
      </c>
      <c r="V460" s="17" t="s">
        <v>228</v>
      </c>
      <c r="W460" s="17" t="s">
        <v>228</v>
      </c>
      <c r="X460" s="17" t="s">
        <v>228</v>
      </c>
      <c r="Y460" s="17" t="s">
        <v>228</v>
      </c>
      <c r="Z460" s="17" t="s">
        <v>228</v>
      </c>
      <c r="AA460" s="17" t="s">
        <v>228</v>
      </c>
      <c r="AB460" s="17" t="s">
        <v>228</v>
      </c>
      <c r="AC460" s="17" t="s">
        <v>228</v>
      </c>
      <c r="AD460" s="155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229</v>
      </c>
      <c r="C461" s="9" t="s">
        <v>229</v>
      </c>
      <c r="D461" s="153" t="s">
        <v>232</v>
      </c>
      <c r="E461" s="154" t="s">
        <v>233</v>
      </c>
      <c r="F461" s="154" t="s">
        <v>234</v>
      </c>
      <c r="G461" s="154" t="s">
        <v>238</v>
      </c>
      <c r="H461" s="154" t="s">
        <v>239</v>
      </c>
      <c r="I461" s="154" t="s">
        <v>240</v>
      </c>
      <c r="J461" s="154" t="s">
        <v>241</v>
      </c>
      <c r="K461" s="154" t="s">
        <v>242</v>
      </c>
      <c r="L461" s="154" t="s">
        <v>243</v>
      </c>
      <c r="M461" s="154" t="s">
        <v>244</v>
      </c>
      <c r="N461" s="154" t="s">
        <v>245</v>
      </c>
      <c r="O461" s="154" t="s">
        <v>246</v>
      </c>
      <c r="P461" s="154" t="s">
        <v>247</v>
      </c>
      <c r="Q461" s="154" t="s">
        <v>248</v>
      </c>
      <c r="R461" s="154" t="s">
        <v>249</v>
      </c>
      <c r="S461" s="154" t="s">
        <v>250</v>
      </c>
      <c r="T461" s="154" t="s">
        <v>251</v>
      </c>
      <c r="U461" s="154" t="s">
        <v>252</v>
      </c>
      <c r="V461" s="154" t="s">
        <v>253</v>
      </c>
      <c r="W461" s="154" t="s">
        <v>254</v>
      </c>
      <c r="X461" s="154" t="s">
        <v>255</v>
      </c>
      <c r="Y461" s="154" t="s">
        <v>256</v>
      </c>
      <c r="Z461" s="154" t="s">
        <v>257</v>
      </c>
      <c r="AA461" s="154" t="s">
        <v>258</v>
      </c>
      <c r="AB461" s="154" t="s">
        <v>260</v>
      </c>
      <c r="AC461" s="154" t="s">
        <v>261</v>
      </c>
      <c r="AD461" s="155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114</v>
      </c>
      <c r="E462" s="11" t="s">
        <v>303</v>
      </c>
      <c r="F462" s="11" t="s">
        <v>114</v>
      </c>
      <c r="G462" s="11" t="s">
        <v>304</v>
      </c>
      <c r="H462" s="11" t="s">
        <v>114</v>
      </c>
      <c r="I462" s="11" t="s">
        <v>114</v>
      </c>
      <c r="J462" s="11" t="s">
        <v>304</v>
      </c>
      <c r="K462" s="11" t="s">
        <v>303</v>
      </c>
      <c r="L462" s="11" t="s">
        <v>304</v>
      </c>
      <c r="M462" s="11" t="s">
        <v>304</v>
      </c>
      <c r="N462" s="11" t="s">
        <v>304</v>
      </c>
      <c r="O462" s="11" t="s">
        <v>304</v>
      </c>
      <c r="P462" s="11" t="s">
        <v>304</v>
      </c>
      <c r="Q462" s="11" t="s">
        <v>114</v>
      </c>
      <c r="R462" s="11" t="s">
        <v>304</v>
      </c>
      <c r="S462" s="11" t="s">
        <v>304</v>
      </c>
      <c r="T462" s="11" t="s">
        <v>114</v>
      </c>
      <c r="U462" s="11" t="s">
        <v>304</v>
      </c>
      <c r="V462" s="11" t="s">
        <v>303</v>
      </c>
      <c r="W462" s="11" t="s">
        <v>304</v>
      </c>
      <c r="X462" s="11" t="s">
        <v>114</v>
      </c>
      <c r="Y462" s="11" t="s">
        <v>303</v>
      </c>
      <c r="Z462" s="11" t="s">
        <v>304</v>
      </c>
      <c r="AA462" s="11" t="s">
        <v>304</v>
      </c>
      <c r="AB462" s="11" t="s">
        <v>303</v>
      </c>
      <c r="AC462" s="11" t="s">
        <v>304</v>
      </c>
      <c r="AD462" s="155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155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2.7033199999999997</v>
      </c>
      <c r="E464" s="22">
        <v>2.890051353881109</v>
      </c>
      <c r="F464" s="22">
        <v>2.9346000000000001</v>
      </c>
      <c r="G464" s="22">
        <v>2.88</v>
      </c>
      <c r="H464" s="149">
        <v>5.7649999999999997</v>
      </c>
      <c r="I464" s="22">
        <v>2.86</v>
      </c>
      <c r="J464" s="22">
        <v>2.7417000000000002</v>
      </c>
      <c r="K464" s="22">
        <v>3.07</v>
      </c>
      <c r="L464" s="22">
        <v>2.89</v>
      </c>
      <c r="M464" s="22">
        <v>2.92</v>
      </c>
      <c r="N464" s="22">
        <v>2.81</v>
      </c>
      <c r="O464" s="22">
        <v>2.8</v>
      </c>
      <c r="P464" s="22">
        <v>2.97</v>
      </c>
      <c r="Q464" s="22">
        <v>2.8488882048806698</v>
      </c>
      <c r="R464" s="22">
        <v>2.87</v>
      </c>
      <c r="S464" s="22">
        <v>3.03</v>
      </c>
      <c r="T464" s="22">
        <v>2.94</v>
      </c>
      <c r="U464" s="148">
        <v>2.44</v>
      </c>
      <c r="V464" s="22">
        <v>2.96</v>
      </c>
      <c r="W464" s="22">
        <v>3.04</v>
      </c>
      <c r="X464" s="22">
        <v>2.8840999999999997</v>
      </c>
      <c r="Y464" s="22">
        <v>2.8170999999999999</v>
      </c>
      <c r="Z464" s="22">
        <v>3.0380000000000003</v>
      </c>
      <c r="AA464" s="22">
        <v>3.0219999999999998</v>
      </c>
      <c r="AB464" s="149">
        <v>1.7500000000000002</v>
      </c>
      <c r="AC464" s="22">
        <v>2.91</v>
      </c>
      <c r="AD464" s="155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2.720135</v>
      </c>
      <c r="E465" s="11">
        <v>2.9144035332108484</v>
      </c>
      <c r="F465" s="11">
        <v>2.9546999999999999</v>
      </c>
      <c r="G465" s="11">
        <v>3.09</v>
      </c>
      <c r="H465" s="151">
        <v>6.0674999999999999</v>
      </c>
      <c r="I465" s="11">
        <v>2.88</v>
      </c>
      <c r="J465" s="11">
        <v>2.7588999999999997</v>
      </c>
      <c r="K465" s="151">
        <v>2.4700000000000002</v>
      </c>
      <c r="L465" s="11">
        <v>2.82</v>
      </c>
      <c r="M465" s="11">
        <v>2.97</v>
      </c>
      <c r="N465" s="11">
        <v>2.83</v>
      </c>
      <c r="O465" s="11">
        <v>2.84</v>
      </c>
      <c r="P465" s="11">
        <v>2.96</v>
      </c>
      <c r="Q465" s="11">
        <v>2.9033488594844323</v>
      </c>
      <c r="R465" s="11">
        <v>2.81</v>
      </c>
      <c r="S465" s="11">
        <v>2.97</v>
      </c>
      <c r="T465" s="11">
        <v>3</v>
      </c>
      <c r="U465" s="11">
        <v>2.75</v>
      </c>
      <c r="V465" s="11">
        <v>2.96</v>
      </c>
      <c r="W465" s="11">
        <v>2.98</v>
      </c>
      <c r="X465" s="11">
        <v>2.9525000000000001</v>
      </c>
      <c r="Y465" s="11">
        <v>2.8523000000000001</v>
      </c>
      <c r="Z465" s="11">
        <v>3.1280000000000001</v>
      </c>
      <c r="AA465" s="11">
        <v>3.0470000000000002</v>
      </c>
      <c r="AB465" s="150">
        <v>1.78</v>
      </c>
      <c r="AC465" s="11">
        <v>2.96</v>
      </c>
      <c r="AD465" s="155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e">
        <v>#N/A</v>
      </c>
    </row>
    <row r="466" spans="1:65">
      <c r="A466" s="30"/>
      <c r="B466" s="19">
        <v>1</v>
      </c>
      <c r="C466" s="9">
        <v>3</v>
      </c>
      <c r="D466" s="11">
        <v>2.7707699999999997</v>
      </c>
      <c r="E466" s="11">
        <v>2.857068444583037</v>
      </c>
      <c r="F466" s="11">
        <v>2.9626000000000001</v>
      </c>
      <c r="G466" s="11">
        <v>2.78</v>
      </c>
      <c r="H466" s="150">
        <v>5.7881</v>
      </c>
      <c r="I466" s="11">
        <v>2.89</v>
      </c>
      <c r="J466" s="11">
        <v>2.7178999999999998</v>
      </c>
      <c r="K466" s="11">
        <v>2.75</v>
      </c>
      <c r="L466" s="11">
        <v>2.79</v>
      </c>
      <c r="M466" s="11">
        <v>2.94</v>
      </c>
      <c r="N466" s="11">
        <v>2.77</v>
      </c>
      <c r="O466" s="11">
        <v>2.81</v>
      </c>
      <c r="P466" s="11">
        <v>2.98</v>
      </c>
      <c r="Q466" s="11">
        <v>2.8718220295133823</v>
      </c>
      <c r="R466" s="11">
        <v>2.76</v>
      </c>
      <c r="S466" s="11">
        <v>3.07</v>
      </c>
      <c r="T466" s="11">
        <v>3.02</v>
      </c>
      <c r="U466" s="11">
        <v>2.7</v>
      </c>
      <c r="V466" s="11">
        <v>3</v>
      </c>
      <c r="W466" s="11">
        <v>2.98</v>
      </c>
      <c r="X466" s="11">
        <v>2.8996999999999997</v>
      </c>
      <c r="Y466" s="11">
        <v>2.8615999999999997</v>
      </c>
      <c r="Z466" s="11">
        <v>2.9260000000000002</v>
      </c>
      <c r="AA466" s="11">
        <v>3.0219999999999998</v>
      </c>
      <c r="AB466" s="150">
        <v>1.9299999999999997</v>
      </c>
      <c r="AC466" s="11">
        <v>2.94</v>
      </c>
      <c r="AD466" s="155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2.7304899999999996</v>
      </c>
      <c r="E467" s="11">
        <v>2.8240417802101208</v>
      </c>
      <c r="F467" s="11">
        <v>2.9281000000000001</v>
      </c>
      <c r="G467" s="11">
        <v>3.09</v>
      </c>
      <c r="H467" s="150">
        <v>5.8612000000000002</v>
      </c>
      <c r="I467" s="11">
        <v>2.88</v>
      </c>
      <c r="J467" s="11">
        <v>2.8024</v>
      </c>
      <c r="K467" s="11">
        <v>2.9</v>
      </c>
      <c r="L467" s="11">
        <v>2.82</v>
      </c>
      <c r="M467" s="11">
        <v>2.99</v>
      </c>
      <c r="N467" s="11">
        <v>2.85</v>
      </c>
      <c r="O467" s="11">
        <v>2.92</v>
      </c>
      <c r="P467" s="11">
        <v>3.08</v>
      </c>
      <c r="Q467" s="11">
        <v>2.8800433247826223</v>
      </c>
      <c r="R467" s="11">
        <v>2.8</v>
      </c>
      <c r="S467" s="11">
        <v>3.04</v>
      </c>
      <c r="T467" s="11">
        <v>2.82</v>
      </c>
      <c r="U467" s="11">
        <v>2.76</v>
      </c>
      <c r="V467" s="11">
        <v>2.97</v>
      </c>
      <c r="W467" s="11">
        <v>2.97</v>
      </c>
      <c r="X467" s="11">
        <v>2.8923999999999999</v>
      </c>
      <c r="Y467" s="11">
        <v>2.7185999999999999</v>
      </c>
      <c r="Z467" s="11"/>
      <c r="AA467" s="11">
        <v>3.0379999999999998</v>
      </c>
      <c r="AB467" s="150">
        <v>1.96</v>
      </c>
      <c r="AC467" s="11">
        <v>2.94</v>
      </c>
      <c r="AD467" s="155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2.8973689190376395</v>
      </c>
    </row>
    <row r="468" spans="1:65">
      <c r="A468" s="30"/>
      <c r="B468" s="19">
        <v>1</v>
      </c>
      <c r="C468" s="9">
        <v>5</v>
      </c>
      <c r="D468" s="11">
        <v>2.7823599999999997</v>
      </c>
      <c r="E468" s="11">
        <v>2.8062594483058789</v>
      </c>
      <c r="F468" s="11">
        <v>2.9942000000000002</v>
      </c>
      <c r="G468" s="11">
        <v>2.86</v>
      </c>
      <c r="H468" s="150">
        <v>5.7861000000000002</v>
      </c>
      <c r="I468" s="11">
        <v>2.89</v>
      </c>
      <c r="J468" s="11">
        <v>2.8010000000000002</v>
      </c>
      <c r="K468" s="11">
        <v>2.84</v>
      </c>
      <c r="L468" s="11">
        <v>2.86</v>
      </c>
      <c r="M468" s="11">
        <v>3</v>
      </c>
      <c r="N468" s="11">
        <v>2.86</v>
      </c>
      <c r="O468" s="11">
        <v>2.92</v>
      </c>
      <c r="P468" s="11">
        <v>3.02</v>
      </c>
      <c r="Q468" s="11">
        <v>2.9023967875616301</v>
      </c>
      <c r="R468" s="11">
        <v>2.85</v>
      </c>
      <c r="S468" s="11">
        <v>3.02</v>
      </c>
      <c r="T468" s="11">
        <v>2.81</v>
      </c>
      <c r="U468" s="11">
        <v>2.78</v>
      </c>
      <c r="V468" s="11">
        <v>2.95</v>
      </c>
      <c r="W468" s="11">
        <v>3.01</v>
      </c>
      <c r="X468" s="151">
        <v>2.7702</v>
      </c>
      <c r="Y468" s="11">
        <v>2.7460999999999998</v>
      </c>
      <c r="Z468" s="11">
        <v>2.9039999999999999</v>
      </c>
      <c r="AA468" s="11">
        <v>3.0129999999999999</v>
      </c>
      <c r="AB468" s="150">
        <v>2.1</v>
      </c>
      <c r="AC468" s="11">
        <v>2.9</v>
      </c>
      <c r="AD468" s="155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37</v>
      </c>
    </row>
    <row r="469" spans="1:65">
      <c r="A469" s="30"/>
      <c r="B469" s="19">
        <v>1</v>
      </c>
      <c r="C469" s="9">
        <v>6</v>
      </c>
      <c r="D469" s="11">
        <v>2.7473999999999998</v>
      </c>
      <c r="E469" s="11">
        <v>2.7858074194542084</v>
      </c>
      <c r="F469" s="11">
        <v>2.9843999999999999</v>
      </c>
      <c r="G469" s="11">
        <v>3.03</v>
      </c>
      <c r="H469" s="150">
        <v>5.8166000000000002</v>
      </c>
      <c r="I469" s="11">
        <v>2.85</v>
      </c>
      <c r="J469" s="11">
        <v>2.7707999999999999</v>
      </c>
      <c r="K469" s="11">
        <v>2.96</v>
      </c>
      <c r="L469" s="11">
        <v>2.84</v>
      </c>
      <c r="M469" s="11">
        <v>2.89</v>
      </c>
      <c r="N469" s="11">
        <v>2.86</v>
      </c>
      <c r="O469" s="11">
        <v>2.92</v>
      </c>
      <c r="P469" s="11">
        <v>3.04</v>
      </c>
      <c r="Q469" s="11">
        <v>2.8541863175975921</v>
      </c>
      <c r="R469" s="11">
        <v>2.83</v>
      </c>
      <c r="S469" s="11">
        <v>3.03</v>
      </c>
      <c r="T469" s="11">
        <v>2.86</v>
      </c>
      <c r="U469" s="11">
        <v>2.72</v>
      </c>
      <c r="V469" s="11">
        <v>3.05</v>
      </c>
      <c r="W469" s="11">
        <v>3.01</v>
      </c>
      <c r="X469" s="11">
        <v>2.9198999999999997</v>
      </c>
      <c r="Y469" s="11">
        <v>2.8077000000000001</v>
      </c>
      <c r="Z469" s="11">
        <v>2.831</v>
      </c>
      <c r="AA469" s="11">
        <v>3.0550000000000002</v>
      </c>
      <c r="AB469" s="150">
        <v>1.95</v>
      </c>
      <c r="AC469" s="11">
        <v>2.94</v>
      </c>
      <c r="AD469" s="155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268</v>
      </c>
      <c r="C470" s="12"/>
      <c r="D470" s="23">
        <v>2.7424124999999999</v>
      </c>
      <c r="E470" s="23">
        <v>2.846271996607534</v>
      </c>
      <c r="F470" s="23">
        <v>2.9597666666666669</v>
      </c>
      <c r="G470" s="23">
        <v>2.9550000000000001</v>
      </c>
      <c r="H470" s="23">
        <v>5.8474166666666667</v>
      </c>
      <c r="I470" s="23">
        <v>2.8750000000000004</v>
      </c>
      <c r="J470" s="23">
        <v>2.76545</v>
      </c>
      <c r="K470" s="23">
        <v>2.8316666666666666</v>
      </c>
      <c r="L470" s="23">
        <v>2.8366666666666664</v>
      </c>
      <c r="M470" s="23">
        <v>2.9516666666666667</v>
      </c>
      <c r="N470" s="23">
        <v>2.83</v>
      </c>
      <c r="O470" s="23">
        <v>2.8683333333333336</v>
      </c>
      <c r="P470" s="23">
        <v>3.0083333333333333</v>
      </c>
      <c r="Q470" s="23">
        <v>2.8767809206367212</v>
      </c>
      <c r="R470" s="23">
        <v>2.82</v>
      </c>
      <c r="S470" s="23">
        <v>3.0266666666666668</v>
      </c>
      <c r="T470" s="23">
        <v>2.9083333333333332</v>
      </c>
      <c r="U470" s="23">
        <v>2.6916666666666664</v>
      </c>
      <c r="V470" s="23">
        <v>2.9816666666666669</v>
      </c>
      <c r="W470" s="23">
        <v>2.9983333333333335</v>
      </c>
      <c r="X470" s="23">
        <v>2.8864666666666667</v>
      </c>
      <c r="Y470" s="23">
        <v>2.8005666666666666</v>
      </c>
      <c r="Z470" s="23">
        <v>2.9653999999999998</v>
      </c>
      <c r="AA470" s="23">
        <v>3.032833333333333</v>
      </c>
      <c r="AB470" s="23">
        <v>1.9116666666666664</v>
      </c>
      <c r="AC470" s="23">
        <v>2.9316666666666666</v>
      </c>
      <c r="AD470" s="155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269</v>
      </c>
      <c r="C471" s="29"/>
      <c r="D471" s="11">
        <v>2.7389449999999997</v>
      </c>
      <c r="E471" s="11">
        <v>2.8405551123965789</v>
      </c>
      <c r="F471" s="11">
        <v>2.95865</v>
      </c>
      <c r="G471" s="11">
        <v>2.9550000000000001</v>
      </c>
      <c r="H471" s="11">
        <v>5.8023500000000006</v>
      </c>
      <c r="I471" s="11">
        <v>2.88</v>
      </c>
      <c r="J471" s="11">
        <v>2.76485</v>
      </c>
      <c r="K471" s="11">
        <v>2.87</v>
      </c>
      <c r="L471" s="11">
        <v>2.83</v>
      </c>
      <c r="M471" s="11">
        <v>2.9550000000000001</v>
      </c>
      <c r="N471" s="11">
        <v>2.84</v>
      </c>
      <c r="O471" s="11">
        <v>2.88</v>
      </c>
      <c r="P471" s="11">
        <v>3</v>
      </c>
      <c r="Q471" s="11">
        <v>2.8759326771480023</v>
      </c>
      <c r="R471" s="11">
        <v>2.8200000000000003</v>
      </c>
      <c r="S471" s="11">
        <v>3.03</v>
      </c>
      <c r="T471" s="11">
        <v>2.9</v>
      </c>
      <c r="U471" s="11">
        <v>2.7350000000000003</v>
      </c>
      <c r="V471" s="11">
        <v>2.9649999999999999</v>
      </c>
      <c r="W471" s="11">
        <v>2.9950000000000001</v>
      </c>
      <c r="X471" s="11">
        <v>2.8960499999999998</v>
      </c>
      <c r="Y471" s="11">
        <v>2.8124000000000002</v>
      </c>
      <c r="Z471" s="11">
        <v>2.9260000000000002</v>
      </c>
      <c r="AA471" s="11">
        <v>3.03</v>
      </c>
      <c r="AB471" s="11">
        <v>1.94</v>
      </c>
      <c r="AC471" s="11">
        <v>2.94</v>
      </c>
      <c r="AD471" s="155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270</v>
      </c>
      <c r="C472" s="29"/>
      <c r="D472" s="24">
        <v>3.0303406697927523E-2</v>
      </c>
      <c r="E472" s="24">
        <v>4.985228846322385E-2</v>
      </c>
      <c r="F472" s="24">
        <v>2.6314609377048832E-2</v>
      </c>
      <c r="G472" s="24">
        <v>0.13217412757419661</v>
      </c>
      <c r="H472" s="24">
        <v>0.11282466781101842</v>
      </c>
      <c r="I472" s="24">
        <v>1.6431676725155012E-2</v>
      </c>
      <c r="J472" s="24">
        <v>3.3243630968954115E-2</v>
      </c>
      <c r="K472" s="24">
        <v>0.20759736671419177</v>
      </c>
      <c r="L472" s="24">
        <v>3.5023801430836568E-2</v>
      </c>
      <c r="M472" s="24">
        <v>4.2622372841814769E-2</v>
      </c>
      <c r="N472" s="24">
        <v>3.5213633723317976E-2</v>
      </c>
      <c r="O472" s="24">
        <v>5.8109092805400664E-2</v>
      </c>
      <c r="P472" s="24">
        <v>4.6654760385909891E-2</v>
      </c>
      <c r="Q472" s="24">
        <v>2.3176632946389684E-2</v>
      </c>
      <c r="R472" s="24">
        <v>3.8987177379235981E-2</v>
      </c>
      <c r="S472" s="24">
        <v>3.2659863237108927E-2</v>
      </c>
      <c r="T472" s="24">
        <v>9.1305348510734421E-2</v>
      </c>
      <c r="U472" s="24">
        <v>0.12655697004379754</v>
      </c>
      <c r="V472" s="24">
        <v>3.7638632635453952E-2</v>
      </c>
      <c r="W472" s="24">
        <v>2.6394443859772146E-2</v>
      </c>
      <c r="X472" s="24">
        <v>6.1987181470580389E-2</v>
      </c>
      <c r="Y472" s="24">
        <v>5.7290127130830051E-2</v>
      </c>
      <c r="Z472" s="24">
        <v>0.11736183365984028</v>
      </c>
      <c r="AA472" s="24">
        <v>1.6412393690948043E-2</v>
      </c>
      <c r="AB472" s="24">
        <v>0.12890565025113002</v>
      </c>
      <c r="AC472" s="24">
        <v>2.228601953392902E-2</v>
      </c>
      <c r="AD472" s="211"/>
      <c r="AE472" s="212"/>
      <c r="AF472" s="212"/>
      <c r="AG472" s="212"/>
      <c r="AH472" s="212"/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  <c r="BI472" s="212"/>
      <c r="BJ472" s="212"/>
      <c r="BK472" s="212"/>
      <c r="BL472" s="212"/>
      <c r="BM472" s="56"/>
    </row>
    <row r="473" spans="1:65">
      <c r="A473" s="30"/>
      <c r="B473" s="3" t="s">
        <v>87</v>
      </c>
      <c r="C473" s="29"/>
      <c r="D473" s="13">
        <v>1.104990831901748E-2</v>
      </c>
      <c r="E473" s="13">
        <v>1.7514941833613476E-2</v>
      </c>
      <c r="F473" s="13">
        <v>8.8907715846008682E-3</v>
      </c>
      <c r="G473" s="13">
        <v>4.4728977182469237E-2</v>
      </c>
      <c r="H473" s="13">
        <v>1.9294788492528341E-2</v>
      </c>
      <c r="I473" s="13">
        <v>5.7153658174452209E-3</v>
      </c>
      <c r="J473" s="13">
        <v>1.202105659800543E-2</v>
      </c>
      <c r="K473" s="13">
        <v>7.3312784007366141E-2</v>
      </c>
      <c r="L473" s="13">
        <v>1.2346816015571058E-2</v>
      </c>
      <c r="M473" s="13">
        <v>1.4440103729581514E-2</v>
      </c>
      <c r="N473" s="13">
        <v>1.2442980114246634E-2</v>
      </c>
      <c r="O473" s="13">
        <v>2.0258835376664959E-2</v>
      </c>
      <c r="P473" s="13">
        <v>1.5508507607504673E-2</v>
      </c>
      <c r="Q473" s="13">
        <v>8.056446975204485E-3</v>
      </c>
      <c r="R473" s="13">
        <v>1.3825240205402831E-2</v>
      </c>
      <c r="S473" s="13">
        <v>1.0790703712701187E-2</v>
      </c>
      <c r="T473" s="13">
        <v>3.1394389172745361E-2</v>
      </c>
      <c r="U473" s="13">
        <v>4.7018069366116737E-2</v>
      </c>
      <c r="V473" s="13">
        <v>1.2623353594897914E-2</v>
      </c>
      <c r="W473" s="13">
        <v>8.8030385302186147E-3</v>
      </c>
      <c r="X473" s="13">
        <v>2.1475107329808205E-2</v>
      </c>
      <c r="Y473" s="13">
        <v>2.0456619659412995E-2</v>
      </c>
      <c r="Z473" s="13">
        <v>3.9577066722816578E-2</v>
      </c>
      <c r="AA473" s="13">
        <v>5.4115712560140828E-3</v>
      </c>
      <c r="AB473" s="13">
        <v>6.7431028902073253E-2</v>
      </c>
      <c r="AC473" s="13">
        <v>7.6018258785431562E-3</v>
      </c>
      <c r="AD473" s="155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271</v>
      </c>
      <c r="C474" s="29"/>
      <c r="D474" s="13">
        <v>-5.3481770312186705E-2</v>
      </c>
      <c r="E474" s="13">
        <v>-1.7635628688623228E-2</v>
      </c>
      <c r="F474" s="13">
        <v>2.1536003654568425E-2</v>
      </c>
      <c r="G474" s="13">
        <v>1.9890832880716802E-2</v>
      </c>
      <c r="H474" s="13">
        <v>1.0181816089229274</v>
      </c>
      <c r="I474" s="13">
        <v>-7.7204248622466665E-3</v>
      </c>
      <c r="J474" s="13">
        <v>-4.5530590934017567E-2</v>
      </c>
      <c r="K474" s="13">
        <v>-2.2676522806352128E-2</v>
      </c>
      <c r="L474" s="13">
        <v>-2.0950819197416926E-2</v>
      </c>
      <c r="M474" s="13">
        <v>1.8740363808093186E-2</v>
      </c>
      <c r="N474" s="13">
        <v>-2.3251757342663826E-2</v>
      </c>
      <c r="O474" s="13">
        <v>-1.0021363007493678E-2</v>
      </c>
      <c r="P474" s="13">
        <v>3.8298338042692448E-2</v>
      </c>
      <c r="Q474" s="13">
        <v>-7.1057566282434204E-3</v>
      </c>
      <c r="R474" s="13">
        <v>-2.6703164560534343E-2</v>
      </c>
      <c r="S474" s="13">
        <v>4.4625917942121562E-2</v>
      </c>
      <c r="T474" s="13">
        <v>3.7842658639879456E-3</v>
      </c>
      <c r="U474" s="13">
        <v>-7.0996223856538476E-2</v>
      </c>
      <c r="V474" s="13">
        <v>2.9094585461704625E-2</v>
      </c>
      <c r="W474" s="13">
        <v>3.4846930824822042E-2</v>
      </c>
      <c r="X474" s="13">
        <v>-3.7628112524220603E-3</v>
      </c>
      <c r="Y474" s="13">
        <v>-3.3410399253929191E-2</v>
      </c>
      <c r="Z474" s="13">
        <v>2.348029638730198E-2</v>
      </c>
      <c r="AA474" s="13">
        <v>4.6754285726474887E-2</v>
      </c>
      <c r="AB474" s="13">
        <v>-0.34020598685043324</v>
      </c>
      <c r="AC474" s="13">
        <v>1.1837549372352374E-2</v>
      </c>
      <c r="AD474" s="155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272</v>
      </c>
      <c r="C475" s="47"/>
      <c r="D475" s="45">
        <v>1.24</v>
      </c>
      <c r="E475" s="45">
        <v>0.31</v>
      </c>
      <c r="F475" s="45">
        <v>0.7</v>
      </c>
      <c r="G475" s="45">
        <v>0.65</v>
      </c>
      <c r="H475" s="45">
        <v>26.4</v>
      </c>
      <c r="I475" s="45">
        <v>0.06</v>
      </c>
      <c r="J475" s="45">
        <v>1.03</v>
      </c>
      <c r="K475" s="45">
        <v>0.44</v>
      </c>
      <c r="L475" s="45">
        <v>0.4</v>
      </c>
      <c r="M475" s="45">
        <v>0.62</v>
      </c>
      <c r="N475" s="45">
        <v>0.46</v>
      </c>
      <c r="O475" s="45">
        <v>0.12</v>
      </c>
      <c r="P475" s="45">
        <v>1.1299999999999999</v>
      </c>
      <c r="Q475" s="45">
        <v>0.04</v>
      </c>
      <c r="R475" s="45">
        <v>0.55000000000000004</v>
      </c>
      <c r="S475" s="45">
        <v>1.29</v>
      </c>
      <c r="T475" s="45">
        <v>0.24</v>
      </c>
      <c r="U475" s="45">
        <v>1.69</v>
      </c>
      <c r="V475" s="45">
        <v>0.89</v>
      </c>
      <c r="W475" s="45">
        <v>1.04</v>
      </c>
      <c r="X475" s="45">
        <v>0.04</v>
      </c>
      <c r="Y475" s="45">
        <v>0.72</v>
      </c>
      <c r="Z475" s="45">
        <v>0.75</v>
      </c>
      <c r="AA475" s="45">
        <v>1.35</v>
      </c>
      <c r="AB475" s="45">
        <v>8.6300000000000008</v>
      </c>
      <c r="AC475" s="45">
        <v>0.45</v>
      </c>
      <c r="AD475" s="155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5"/>
    </row>
    <row r="477" spans="1:65" ht="15">
      <c r="B477" s="8" t="s">
        <v>528</v>
      </c>
      <c r="BM477" s="28" t="s">
        <v>67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228</v>
      </c>
      <c r="E478" s="17" t="s">
        <v>228</v>
      </c>
      <c r="F478" s="17" t="s">
        <v>228</v>
      </c>
      <c r="G478" s="17" t="s">
        <v>228</v>
      </c>
      <c r="H478" s="17" t="s">
        <v>228</v>
      </c>
      <c r="I478" s="17" t="s">
        <v>228</v>
      </c>
      <c r="J478" s="17" t="s">
        <v>228</v>
      </c>
      <c r="K478" s="17" t="s">
        <v>228</v>
      </c>
      <c r="L478" s="17" t="s">
        <v>228</v>
      </c>
      <c r="M478" s="17" t="s">
        <v>228</v>
      </c>
      <c r="N478" s="17" t="s">
        <v>228</v>
      </c>
      <c r="O478" s="17" t="s">
        <v>228</v>
      </c>
      <c r="P478" s="17" t="s">
        <v>228</v>
      </c>
      <c r="Q478" s="17" t="s">
        <v>228</v>
      </c>
      <c r="R478" s="17" t="s">
        <v>228</v>
      </c>
      <c r="S478" s="17" t="s">
        <v>228</v>
      </c>
      <c r="T478" s="17" t="s">
        <v>228</v>
      </c>
      <c r="U478" s="17" t="s">
        <v>228</v>
      </c>
      <c r="V478" s="17" t="s">
        <v>228</v>
      </c>
      <c r="W478" s="17" t="s">
        <v>228</v>
      </c>
      <c r="X478" s="17" t="s">
        <v>228</v>
      </c>
      <c r="Y478" s="17" t="s">
        <v>228</v>
      </c>
      <c r="Z478" s="15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53" t="s">
        <v>233</v>
      </c>
      <c r="E479" s="154" t="s">
        <v>234</v>
      </c>
      <c r="F479" s="154" t="s">
        <v>238</v>
      </c>
      <c r="G479" s="154" t="s">
        <v>239</v>
      </c>
      <c r="H479" s="154" t="s">
        <v>240</v>
      </c>
      <c r="I479" s="154" t="s">
        <v>241</v>
      </c>
      <c r="J479" s="154" t="s">
        <v>242</v>
      </c>
      <c r="K479" s="154" t="s">
        <v>243</v>
      </c>
      <c r="L479" s="154" t="s">
        <v>244</v>
      </c>
      <c r="M479" s="154" t="s">
        <v>245</v>
      </c>
      <c r="N479" s="154" t="s">
        <v>246</v>
      </c>
      <c r="O479" s="154" t="s">
        <v>247</v>
      </c>
      <c r="P479" s="154" t="s">
        <v>249</v>
      </c>
      <c r="Q479" s="154" t="s">
        <v>250</v>
      </c>
      <c r="R479" s="154" t="s">
        <v>252</v>
      </c>
      <c r="S479" s="154" t="s">
        <v>253</v>
      </c>
      <c r="T479" s="154" t="s">
        <v>254</v>
      </c>
      <c r="U479" s="154" t="s">
        <v>255</v>
      </c>
      <c r="V479" s="154" t="s">
        <v>256</v>
      </c>
      <c r="W479" s="154" t="s">
        <v>258</v>
      </c>
      <c r="X479" s="154" t="s">
        <v>260</v>
      </c>
      <c r="Y479" s="154" t="s">
        <v>261</v>
      </c>
      <c r="Z479" s="15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303</v>
      </c>
      <c r="E480" s="11" t="s">
        <v>303</v>
      </c>
      <c r="F480" s="11" t="s">
        <v>304</v>
      </c>
      <c r="G480" s="11" t="s">
        <v>303</v>
      </c>
      <c r="H480" s="11" t="s">
        <v>114</v>
      </c>
      <c r="I480" s="11" t="s">
        <v>304</v>
      </c>
      <c r="J480" s="11" t="s">
        <v>303</v>
      </c>
      <c r="K480" s="11" t="s">
        <v>304</v>
      </c>
      <c r="L480" s="11" t="s">
        <v>304</v>
      </c>
      <c r="M480" s="11" t="s">
        <v>304</v>
      </c>
      <c r="N480" s="11" t="s">
        <v>304</v>
      </c>
      <c r="O480" s="11" t="s">
        <v>304</v>
      </c>
      <c r="P480" s="11" t="s">
        <v>304</v>
      </c>
      <c r="Q480" s="11" t="s">
        <v>304</v>
      </c>
      <c r="R480" s="11" t="s">
        <v>304</v>
      </c>
      <c r="S480" s="11" t="s">
        <v>303</v>
      </c>
      <c r="T480" s="11" t="s">
        <v>303</v>
      </c>
      <c r="U480" s="11" t="s">
        <v>114</v>
      </c>
      <c r="V480" s="11" t="s">
        <v>303</v>
      </c>
      <c r="W480" s="11" t="s">
        <v>304</v>
      </c>
      <c r="X480" s="11" t="s">
        <v>303</v>
      </c>
      <c r="Y480" s="11" t="s">
        <v>304</v>
      </c>
      <c r="Z480" s="15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155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30">
        <v>30.231633449376847</v>
      </c>
      <c r="E482" s="230">
        <v>32.47</v>
      </c>
      <c r="F482" s="230">
        <v>30.9</v>
      </c>
      <c r="G482" s="230">
        <v>32.473599999999998</v>
      </c>
      <c r="H482" s="230">
        <v>26</v>
      </c>
      <c r="I482" s="237">
        <v>24.4</v>
      </c>
      <c r="J482" s="230">
        <v>33.9</v>
      </c>
      <c r="K482" s="230">
        <v>34.1</v>
      </c>
      <c r="L482" s="230">
        <v>34</v>
      </c>
      <c r="M482" s="230">
        <v>34.299999999999997</v>
      </c>
      <c r="N482" s="230">
        <v>29.8</v>
      </c>
      <c r="O482" s="230">
        <v>31.4</v>
      </c>
      <c r="P482" s="240">
        <v>39</v>
      </c>
      <c r="Q482" s="230">
        <v>28.3</v>
      </c>
      <c r="R482" s="230">
        <v>37.6</v>
      </c>
      <c r="S482" s="230">
        <v>32.4</v>
      </c>
      <c r="T482" s="230">
        <v>31.76</v>
      </c>
      <c r="U482" s="230">
        <v>33</v>
      </c>
      <c r="V482" s="230">
        <v>32.159999999999997</v>
      </c>
      <c r="W482" s="230">
        <v>32</v>
      </c>
      <c r="X482" s="237">
        <v>22.6</v>
      </c>
      <c r="Y482" s="230">
        <v>27.4</v>
      </c>
      <c r="Z482" s="231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>
        <v>1</v>
      </c>
    </row>
    <row r="483" spans="1:65">
      <c r="A483" s="30"/>
      <c r="B483" s="19">
        <v>1</v>
      </c>
      <c r="C483" s="9">
        <v>2</v>
      </c>
      <c r="D483" s="234">
        <v>29.638804187932465</v>
      </c>
      <c r="E483" s="234">
        <v>32.4</v>
      </c>
      <c r="F483" s="234">
        <v>31</v>
      </c>
      <c r="G483" s="239">
        <v>33.985199999999999</v>
      </c>
      <c r="H483" s="234">
        <v>28</v>
      </c>
      <c r="I483" s="238">
        <v>24.7</v>
      </c>
      <c r="J483" s="234">
        <v>33.9</v>
      </c>
      <c r="K483" s="234">
        <v>28.8</v>
      </c>
      <c r="L483" s="234">
        <v>34.799999999999997</v>
      </c>
      <c r="M483" s="234">
        <v>32.6</v>
      </c>
      <c r="N483" s="234">
        <v>31.100000000000005</v>
      </c>
      <c r="O483" s="234">
        <v>31.5</v>
      </c>
      <c r="P483" s="234">
        <v>32</v>
      </c>
      <c r="Q483" s="234">
        <v>27.1</v>
      </c>
      <c r="R483" s="234">
        <v>35.5</v>
      </c>
      <c r="S483" s="234">
        <v>31.100000000000005</v>
      </c>
      <c r="T483" s="234">
        <v>32.06</v>
      </c>
      <c r="U483" s="234">
        <v>35</v>
      </c>
      <c r="V483" s="234">
        <v>32.81</v>
      </c>
      <c r="W483" s="234">
        <v>34</v>
      </c>
      <c r="X483" s="238">
        <v>23.8</v>
      </c>
      <c r="Y483" s="234">
        <v>27</v>
      </c>
      <c r="Z483" s="231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3">
        <v>24</v>
      </c>
    </row>
    <row r="484" spans="1:65">
      <c r="A484" s="30"/>
      <c r="B484" s="19">
        <v>1</v>
      </c>
      <c r="C484" s="9">
        <v>3</v>
      </c>
      <c r="D484" s="234">
        <v>29.395772625861678</v>
      </c>
      <c r="E484" s="234">
        <v>32.340000000000003</v>
      </c>
      <c r="F484" s="234">
        <v>31.2</v>
      </c>
      <c r="G484" s="234">
        <v>31.138400000000001</v>
      </c>
      <c r="H484" s="234">
        <v>27</v>
      </c>
      <c r="I484" s="238">
        <v>24.1</v>
      </c>
      <c r="J484" s="234">
        <v>33.700000000000003</v>
      </c>
      <c r="K484" s="234">
        <v>32.1</v>
      </c>
      <c r="L484" s="234">
        <v>36.299999999999997</v>
      </c>
      <c r="M484" s="234">
        <v>31.7</v>
      </c>
      <c r="N484" s="234">
        <v>28.2</v>
      </c>
      <c r="O484" s="234">
        <v>32.799999999999997</v>
      </c>
      <c r="P484" s="234">
        <v>32</v>
      </c>
      <c r="Q484" s="234">
        <v>28</v>
      </c>
      <c r="R484" s="234">
        <v>36.9</v>
      </c>
      <c r="S484" s="234">
        <v>30.5</v>
      </c>
      <c r="T484" s="234">
        <v>31.869999999999997</v>
      </c>
      <c r="U484" s="234">
        <v>33</v>
      </c>
      <c r="V484" s="234">
        <v>31.65</v>
      </c>
      <c r="W484" s="234">
        <v>34</v>
      </c>
      <c r="X484" s="238">
        <v>23</v>
      </c>
      <c r="Y484" s="234">
        <v>31.100000000000005</v>
      </c>
      <c r="Z484" s="231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3">
        <v>16</v>
      </c>
    </row>
    <row r="485" spans="1:65">
      <c r="A485" s="30"/>
      <c r="B485" s="19">
        <v>1</v>
      </c>
      <c r="C485" s="9">
        <v>4</v>
      </c>
      <c r="D485" s="234">
        <v>28.134320011765269</v>
      </c>
      <c r="E485" s="234">
        <v>32.39</v>
      </c>
      <c r="F485" s="234">
        <v>30.9</v>
      </c>
      <c r="G485" s="234">
        <v>32.217100000000002</v>
      </c>
      <c r="H485" s="234">
        <v>27</v>
      </c>
      <c r="I485" s="238">
        <v>24.4</v>
      </c>
      <c r="J485" s="234">
        <v>33.299999999999997</v>
      </c>
      <c r="K485" s="234">
        <v>29.7</v>
      </c>
      <c r="L485" s="234">
        <v>35.299999999999997</v>
      </c>
      <c r="M485" s="234">
        <v>34.5</v>
      </c>
      <c r="N485" s="234">
        <v>33.1</v>
      </c>
      <c r="O485" s="234">
        <v>33</v>
      </c>
      <c r="P485" s="234">
        <v>32</v>
      </c>
      <c r="Q485" s="234">
        <v>27.8</v>
      </c>
      <c r="R485" s="234">
        <v>37.4</v>
      </c>
      <c r="S485" s="234">
        <v>29.7</v>
      </c>
      <c r="T485" s="234">
        <v>31.21</v>
      </c>
      <c r="U485" s="234">
        <v>34</v>
      </c>
      <c r="V485" s="234">
        <v>31.190000000000005</v>
      </c>
      <c r="W485" s="234">
        <v>33</v>
      </c>
      <c r="X485" s="238">
        <v>22.6</v>
      </c>
      <c r="Y485" s="234">
        <v>30.1</v>
      </c>
      <c r="Z485" s="231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3">
        <v>31.811835546295505</v>
      </c>
    </row>
    <row r="486" spans="1:65">
      <c r="A486" s="30"/>
      <c r="B486" s="19">
        <v>1</v>
      </c>
      <c r="C486" s="9">
        <v>5</v>
      </c>
      <c r="D486" s="234">
        <v>28.676865118385294</v>
      </c>
      <c r="E486" s="234">
        <v>32.9</v>
      </c>
      <c r="F486" s="234">
        <v>31.4</v>
      </c>
      <c r="G486" s="234">
        <v>32.198500000000003</v>
      </c>
      <c r="H486" s="234">
        <v>28</v>
      </c>
      <c r="I486" s="238">
        <v>24.3</v>
      </c>
      <c r="J486" s="239">
        <v>31.7</v>
      </c>
      <c r="K486" s="234">
        <v>32.6</v>
      </c>
      <c r="L486" s="234">
        <v>35.4</v>
      </c>
      <c r="M486" s="234">
        <v>33.799999999999997</v>
      </c>
      <c r="N486" s="234">
        <v>32.4</v>
      </c>
      <c r="O486" s="234">
        <v>32.4</v>
      </c>
      <c r="P486" s="234">
        <v>34</v>
      </c>
      <c r="Q486" s="234">
        <v>28</v>
      </c>
      <c r="R486" s="234">
        <v>36.700000000000003</v>
      </c>
      <c r="S486" s="234">
        <v>30.9</v>
      </c>
      <c r="T486" s="234">
        <v>31.430000000000003</v>
      </c>
      <c r="U486" s="234">
        <v>33</v>
      </c>
      <c r="V486" s="234">
        <v>31.97</v>
      </c>
      <c r="W486" s="234">
        <v>33</v>
      </c>
      <c r="X486" s="238">
        <v>24.2</v>
      </c>
      <c r="Y486" s="234">
        <v>24.8</v>
      </c>
      <c r="Z486" s="231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3">
        <v>38</v>
      </c>
    </row>
    <row r="487" spans="1:65">
      <c r="A487" s="30"/>
      <c r="B487" s="19">
        <v>1</v>
      </c>
      <c r="C487" s="9">
        <v>6</v>
      </c>
      <c r="D487" s="234">
        <v>28.420150162137872</v>
      </c>
      <c r="E487" s="234">
        <v>33.08</v>
      </c>
      <c r="F487" s="239">
        <v>29.7</v>
      </c>
      <c r="G487" s="234">
        <v>32.082999999999998</v>
      </c>
      <c r="H487" s="234">
        <v>26</v>
      </c>
      <c r="I487" s="238">
        <v>24.3</v>
      </c>
      <c r="J487" s="234">
        <v>33.5</v>
      </c>
      <c r="K487" s="234">
        <v>31.4</v>
      </c>
      <c r="L487" s="234">
        <v>33.700000000000003</v>
      </c>
      <c r="M487" s="234">
        <v>32.799999999999997</v>
      </c>
      <c r="N487" s="234">
        <v>32.299999999999997</v>
      </c>
      <c r="O487" s="234">
        <v>33.799999999999997</v>
      </c>
      <c r="P487" s="234">
        <v>34</v>
      </c>
      <c r="Q487" s="234">
        <v>27.4</v>
      </c>
      <c r="R487" s="234">
        <v>36.1</v>
      </c>
      <c r="S487" s="234">
        <v>32.4</v>
      </c>
      <c r="T487" s="234">
        <v>32</v>
      </c>
      <c r="U487" s="234">
        <v>34</v>
      </c>
      <c r="V487" s="234">
        <v>32.36</v>
      </c>
      <c r="W487" s="234">
        <v>34</v>
      </c>
      <c r="X487" s="238">
        <v>23.1</v>
      </c>
      <c r="Y487" s="234">
        <v>29.6</v>
      </c>
      <c r="Z487" s="231"/>
      <c r="AA487" s="232"/>
      <c r="AB487" s="232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F487" s="232"/>
      <c r="BG487" s="232"/>
      <c r="BH487" s="232"/>
      <c r="BI487" s="232"/>
      <c r="BJ487" s="232"/>
      <c r="BK487" s="232"/>
      <c r="BL487" s="232"/>
      <c r="BM487" s="235"/>
    </row>
    <row r="488" spans="1:65">
      <c r="A488" s="30"/>
      <c r="B488" s="20" t="s">
        <v>268</v>
      </c>
      <c r="C488" s="12"/>
      <c r="D488" s="236">
        <v>29.082924259243239</v>
      </c>
      <c r="E488" s="236">
        <v>32.596666666666671</v>
      </c>
      <c r="F488" s="236">
        <v>30.849999999999998</v>
      </c>
      <c r="G488" s="236">
        <v>32.349299999999999</v>
      </c>
      <c r="H488" s="236">
        <v>27</v>
      </c>
      <c r="I488" s="236">
        <v>24.366666666666664</v>
      </c>
      <c r="J488" s="236">
        <v>33.333333333333336</v>
      </c>
      <c r="K488" s="236">
        <v>31.450000000000003</v>
      </c>
      <c r="L488" s="236">
        <v>34.916666666666664</v>
      </c>
      <c r="M488" s="236">
        <v>33.283333333333339</v>
      </c>
      <c r="N488" s="236">
        <v>31.150000000000006</v>
      </c>
      <c r="O488" s="236">
        <v>32.483333333333327</v>
      </c>
      <c r="P488" s="236">
        <v>33.833333333333336</v>
      </c>
      <c r="Q488" s="236">
        <v>27.766666666666666</v>
      </c>
      <c r="R488" s="236">
        <v>36.700000000000003</v>
      </c>
      <c r="S488" s="236">
        <v>31.166666666666668</v>
      </c>
      <c r="T488" s="236">
        <v>31.721666666666668</v>
      </c>
      <c r="U488" s="236">
        <v>33.666666666666664</v>
      </c>
      <c r="V488" s="236">
        <v>32.023333333333333</v>
      </c>
      <c r="W488" s="236">
        <v>33.333333333333336</v>
      </c>
      <c r="X488" s="236">
        <v>23.216666666666669</v>
      </c>
      <c r="Y488" s="236">
        <v>28.333333333333332</v>
      </c>
      <c r="Z488" s="231"/>
      <c r="AA488" s="232"/>
      <c r="AB488" s="232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32"/>
      <c r="BA488" s="232"/>
      <c r="BB488" s="232"/>
      <c r="BC488" s="232"/>
      <c r="BD488" s="232"/>
      <c r="BE488" s="232"/>
      <c r="BF488" s="232"/>
      <c r="BG488" s="232"/>
      <c r="BH488" s="232"/>
      <c r="BI488" s="232"/>
      <c r="BJ488" s="232"/>
      <c r="BK488" s="232"/>
      <c r="BL488" s="232"/>
      <c r="BM488" s="235"/>
    </row>
    <row r="489" spans="1:65">
      <c r="A489" s="30"/>
      <c r="B489" s="3" t="s">
        <v>269</v>
      </c>
      <c r="C489" s="29"/>
      <c r="D489" s="234">
        <v>29.036318872123488</v>
      </c>
      <c r="E489" s="234">
        <v>32.435000000000002</v>
      </c>
      <c r="F489" s="234">
        <v>30.95</v>
      </c>
      <c r="G489" s="234">
        <v>32.207800000000006</v>
      </c>
      <c r="H489" s="234">
        <v>27</v>
      </c>
      <c r="I489" s="234">
        <v>24.35</v>
      </c>
      <c r="J489" s="234">
        <v>33.6</v>
      </c>
      <c r="K489" s="234">
        <v>31.75</v>
      </c>
      <c r="L489" s="234">
        <v>35.049999999999997</v>
      </c>
      <c r="M489" s="234">
        <v>33.299999999999997</v>
      </c>
      <c r="N489" s="234">
        <v>31.700000000000003</v>
      </c>
      <c r="O489" s="234">
        <v>32.599999999999994</v>
      </c>
      <c r="P489" s="234">
        <v>33</v>
      </c>
      <c r="Q489" s="234">
        <v>27.9</v>
      </c>
      <c r="R489" s="234">
        <v>36.799999999999997</v>
      </c>
      <c r="S489" s="234">
        <v>31</v>
      </c>
      <c r="T489" s="234">
        <v>31.814999999999998</v>
      </c>
      <c r="U489" s="234">
        <v>33.5</v>
      </c>
      <c r="V489" s="234">
        <v>32.064999999999998</v>
      </c>
      <c r="W489" s="234">
        <v>33.5</v>
      </c>
      <c r="X489" s="234">
        <v>23.05</v>
      </c>
      <c r="Y489" s="234">
        <v>28.5</v>
      </c>
      <c r="Z489" s="231"/>
      <c r="AA489" s="232"/>
      <c r="AB489" s="232"/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2"/>
      <c r="AO489" s="232"/>
      <c r="AP489" s="232"/>
      <c r="AQ489" s="232"/>
      <c r="AR489" s="232"/>
      <c r="AS489" s="232"/>
      <c r="AT489" s="232"/>
      <c r="AU489" s="232"/>
      <c r="AV489" s="232"/>
      <c r="AW489" s="232"/>
      <c r="AX489" s="232"/>
      <c r="AY489" s="232"/>
      <c r="AZ489" s="232"/>
      <c r="BA489" s="232"/>
      <c r="BB489" s="232"/>
      <c r="BC489" s="232"/>
      <c r="BD489" s="232"/>
      <c r="BE489" s="232"/>
      <c r="BF489" s="232"/>
      <c r="BG489" s="232"/>
      <c r="BH489" s="232"/>
      <c r="BI489" s="232"/>
      <c r="BJ489" s="232"/>
      <c r="BK489" s="232"/>
      <c r="BL489" s="232"/>
      <c r="BM489" s="235"/>
    </row>
    <row r="490" spans="1:65">
      <c r="A490" s="30"/>
      <c r="B490" s="3" t="s">
        <v>270</v>
      </c>
      <c r="C490" s="29"/>
      <c r="D490" s="24">
        <v>0.80379262837054521</v>
      </c>
      <c r="E490" s="24">
        <v>0.31270859704630116</v>
      </c>
      <c r="F490" s="24">
        <v>0.59581876439064918</v>
      </c>
      <c r="G490" s="24">
        <v>0.92401637214932453</v>
      </c>
      <c r="H490" s="24">
        <v>0.89442719099991586</v>
      </c>
      <c r="I490" s="24">
        <v>0.19663841605003421</v>
      </c>
      <c r="J490" s="24">
        <v>0.83346665600170644</v>
      </c>
      <c r="K490" s="24">
        <v>1.9419062799218718</v>
      </c>
      <c r="L490" s="24">
        <v>0.96211572415518876</v>
      </c>
      <c r="M490" s="24">
        <v>1.0943795807061942</v>
      </c>
      <c r="N490" s="24">
        <v>1.8555322686496183</v>
      </c>
      <c r="O490" s="24">
        <v>0.92177365262121991</v>
      </c>
      <c r="P490" s="24">
        <v>2.7141603981096383</v>
      </c>
      <c r="Q490" s="24">
        <v>0.44121045620731458</v>
      </c>
      <c r="R490" s="24">
        <v>0.79246451024635778</v>
      </c>
      <c r="S490" s="24">
        <v>1.0689558768567886</v>
      </c>
      <c r="T490" s="24">
        <v>0.33534559288391774</v>
      </c>
      <c r="U490" s="24">
        <v>0.81649658092772603</v>
      </c>
      <c r="V490" s="24">
        <v>0.56347729915824096</v>
      </c>
      <c r="W490" s="24">
        <v>0.81649658092772603</v>
      </c>
      <c r="X490" s="24">
        <v>0.65243135015621812</v>
      </c>
      <c r="Y490" s="24">
        <v>2.3457763462586696</v>
      </c>
      <c r="Z490" s="15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87</v>
      </c>
      <c r="C491" s="29"/>
      <c r="D491" s="13">
        <v>2.7637957627836583E-2</v>
      </c>
      <c r="E491" s="13">
        <v>9.5932691598210797E-3</v>
      </c>
      <c r="F491" s="13">
        <v>1.9313412135839522E-2</v>
      </c>
      <c r="G491" s="13">
        <v>2.8563720765188878E-2</v>
      </c>
      <c r="H491" s="13">
        <v>3.3126932999996882E-2</v>
      </c>
      <c r="I491" s="13">
        <v>8.0699760348851256E-3</v>
      </c>
      <c r="J491" s="13">
        <v>2.5003999680051191E-2</v>
      </c>
      <c r="K491" s="13">
        <v>6.1745827660472867E-2</v>
      </c>
      <c r="L491" s="13">
        <v>2.7554626944778678E-2</v>
      </c>
      <c r="M491" s="13">
        <v>3.288070848391169E-2</v>
      </c>
      <c r="N491" s="13">
        <v>5.956764907382401E-2</v>
      </c>
      <c r="O491" s="13">
        <v>2.8376818449088355E-2</v>
      </c>
      <c r="P491" s="13">
        <v>8.0221489599299645E-2</v>
      </c>
      <c r="Q491" s="13">
        <v>1.5889932396421894E-2</v>
      </c>
      <c r="R491" s="13">
        <v>2.1593038426331274E-2</v>
      </c>
      <c r="S491" s="13">
        <v>3.4298049524816743E-2</v>
      </c>
      <c r="T491" s="13">
        <v>1.0571499801941399E-2</v>
      </c>
      <c r="U491" s="13">
        <v>2.4252373690922556E-2</v>
      </c>
      <c r="V491" s="13">
        <v>1.7595835302120569E-2</v>
      </c>
      <c r="W491" s="13">
        <v>2.4494897427831779E-2</v>
      </c>
      <c r="X491" s="13">
        <v>2.8101852842335309E-2</v>
      </c>
      <c r="Y491" s="13">
        <v>8.2792106338541283E-2</v>
      </c>
      <c r="Z491" s="15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271</v>
      </c>
      <c r="C492" s="29"/>
      <c r="D492" s="13">
        <v>-8.5782893070753596E-2</v>
      </c>
      <c r="E492" s="13">
        <v>2.4671041670293103E-2</v>
      </c>
      <c r="F492" s="13">
        <v>-3.0235147698275844E-2</v>
      </c>
      <c r="G492" s="13">
        <v>1.6895109775175499E-2</v>
      </c>
      <c r="H492" s="13">
        <v>-0.15125928647823161</v>
      </c>
      <c r="I492" s="13">
        <v>-0.23403770174763883</v>
      </c>
      <c r="J492" s="13">
        <v>4.7828041384899267E-2</v>
      </c>
      <c r="K492" s="13">
        <v>-1.1374242953347546E-2</v>
      </c>
      <c r="L492" s="13">
        <v>9.7599873350681765E-2</v>
      </c>
      <c r="M492" s="13">
        <v>4.6256299322821937E-2</v>
      </c>
      <c r="N492" s="13">
        <v>-2.0804695325811529E-2</v>
      </c>
      <c r="O492" s="13">
        <v>2.1108426329583985E-2</v>
      </c>
      <c r="P492" s="13">
        <v>6.3545462005672793E-2</v>
      </c>
      <c r="Q492" s="13">
        <v>-0.12715924152637903</v>
      </c>
      <c r="R492" s="13">
        <v>0.15365867356477403</v>
      </c>
      <c r="S492" s="13">
        <v>-2.0280781305119233E-2</v>
      </c>
      <c r="T492" s="13">
        <v>-2.8344444160606219E-3</v>
      </c>
      <c r="U492" s="13">
        <v>5.8306321798748062E-2</v>
      </c>
      <c r="V492" s="13">
        <v>6.648399358472723E-3</v>
      </c>
      <c r="W492" s="13">
        <v>4.7828041384899267E-2</v>
      </c>
      <c r="X492" s="13">
        <v>-0.27018776917541765</v>
      </c>
      <c r="Y492" s="13">
        <v>-0.10934616482283577</v>
      </c>
      <c r="Z492" s="15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272</v>
      </c>
      <c r="C493" s="47"/>
      <c r="D493" s="45">
        <v>1.29</v>
      </c>
      <c r="E493" s="45">
        <v>0.33</v>
      </c>
      <c r="F493" s="45">
        <v>0.47</v>
      </c>
      <c r="G493" s="45">
        <v>0.22</v>
      </c>
      <c r="H493" s="45">
        <v>2.25</v>
      </c>
      <c r="I493" s="45">
        <v>3.46</v>
      </c>
      <c r="J493" s="45">
        <v>0.67</v>
      </c>
      <c r="K493" s="45">
        <v>0.2</v>
      </c>
      <c r="L493" s="45">
        <v>1.41</v>
      </c>
      <c r="M493" s="45">
        <v>0.65</v>
      </c>
      <c r="N493" s="45">
        <v>0.33</v>
      </c>
      <c r="O493" s="45">
        <v>0.28000000000000003</v>
      </c>
      <c r="P493" s="45">
        <v>0.91</v>
      </c>
      <c r="Q493" s="45">
        <v>1.9</v>
      </c>
      <c r="R493" s="45">
        <v>2.23</v>
      </c>
      <c r="S493" s="45">
        <v>0.33</v>
      </c>
      <c r="T493" s="45">
        <v>7.0000000000000007E-2</v>
      </c>
      <c r="U493" s="45">
        <v>0.83</v>
      </c>
      <c r="V493" s="45">
        <v>7.0000000000000007E-2</v>
      </c>
      <c r="W493" s="45">
        <v>0.67</v>
      </c>
      <c r="X493" s="45">
        <v>4</v>
      </c>
      <c r="Y493" s="45">
        <v>1.63</v>
      </c>
      <c r="Z493" s="155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BM494" s="55"/>
    </row>
    <row r="495" spans="1:65" ht="15">
      <c r="B495" s="8" t="s">
        <v>529</v>
      </c>
      <c r="BM495" s="28" t="s">
        <v>67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228</v>
      </c>
      <c r="E496" s="17" t="s">
        <v>228</v>
      </c>
      <c r="F496" s="17" t="s">
        <v>228</v>
      </c>
      <c r="G496" s="17" t="s">
        <v>228</v>
      </c>
      <c r="H496" s="17" t="s">
        <v>228</v>
      </c>
      <c r="I496" s="17" t="s">
        <v>228</v>
      </c>
      <c r="J496" s="17" t="s">
        <v>228</v>
      </c>
      <c r="K496" s="17" t="s">
        <v>228</v>
      </c>
      <c r="L496" s="17" t="s">
        <v>228</v>
      </c>
      <c r="M496" s="17" t="s">
        <v>228</v>
      </c>
      <c r="N496" s="17" t="s">
        <v>228</v>
      </c>
      <c r="O496" s="17" t="s">
        <v>228</v>
      </c>
      <c r="P496" s="17" t="s">
        <v>228</v>
      </c>
      <c r="Q496" s="17" t="s">
        <v>228</v>
      </c>
      <c r="R496" s="17" t="s">
        <v>228</v>
      </c>
      <c r="S496" s="17" t="s">
        <v>228</v>
      </c>
      <c r="T496" s="17" t="s">
        <v>228</v>
      </c>
      <c r="U496" s="17" t="s">
        <v>228</v>
      </c>
      <c r="V496" s="17" t="s">
        <v>228</v>
      </c>
      <c r="W496" s="17" t="s">
        <v>228</v>
      </c>
      <c r="X496" s="17" t="s">
        <v>228</v>
      </c>
      <c r="Y496" s="17" t="s">
        <v>228</v>
      </c>
      <c r="Z496" s="17" t="s">
        <v>228</v>
      </c>
      <c r="AA496" s="17" t="s">
        <v>228</v>
      </c>
      <c r="AB496" s="17" t="s">
        <v>228</v>
      </c>
      <c r="AC496" s="15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229</v>
      </c>
      <c r="C497" s="9" t="s">
        <v>229</v>
      </c>
      <c r="D497" s="153" t="s">
        <v>233</v>
      </c>
      <c r="E497" s="154" t="s">
        <v>234</v>
      </c>
      <c r="F497" s="154" t="s">
        <v>238</v>
      </c>
      <c r="G497" s="154" t="s">
        <v>239</v>
      </c>
      <c r="H497" s="154" t="s">
        <v>240</v>
      </c>
      <c r="I497" s="154" t="s">
        <v>241</v>
      </c>
      <c r="J497" s="154" t="s">
        <v>242</v>
      </c>
      <c r="K497" s="154" t="s">
        <v>243</v>
      </c>
      <c r="L497" s="154" t="s">
        <v>244</v>
      </c>
      <c r="M497" s="154" t="s">
        <v>245</v>
      </c>
      <c r="N497" s="154" t="s">
        <v>246</v>
      </c>
      <c r="O497" s="154" t="s">
        <v>247</v>
      </c>
      <c r="P497" s="154" t="s">
        <v>248</v>
      </c>
      <c r="Q497" s="154" t="s">
        <v>249</v>
      </c>
      <c r="R497" s="154" t="s">
        <v>250</v>
      </c>
      <c r="S497" s="154" t="s">
        <v>251</v>
      </c>
      <c r="T497" s="154" t="s">
        <v>252</v>
      </c>
      <c r="U497" s="154" t="s">
        <v>253</v>
      </c>
      <c r="V497" s="154" t="s">
        <v>254</v>
      </c>
      <c r="W497" s="154" t="s">
        <v>255</v>
      </c>
      <c r="X497" s="154" t="s">
        <v>256</v>
      </c>
      <c r="Y497" s="154" t="s">
        <v>257</v>
      </c>
      <c r="Z497" s="154" t="s">
        <v>258</v>
      </c>
      <c r="AA497" s="154" t="s">
        <v>260</v>
      </c>
      <c r="AB497" s="154" t="s">
        <v>261</v>
      </c>
      <c r="AC497" s="15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303</v>
      </c>
      <c r="E498" s="11" t="s">
        <v>303</v>
      </c>
      <c r="F498" s="11" t="s">
        <v>304</v>
      </c>
      <c r="G498" s="11" t="s">
        <v>114</v>
      </c>
      <c r="H498" s="11" t="s">
        <v>114</v>
      </c>
      <c r="I498" s="11" t="s">
        <v>304</v>
      </c>
      <c r="J498" s="11" t="s">
        <v>303</v>
      </c>
      <c r="K498" s="11" t="s">
        <v>304</v>
      </c>
      <c r="L498" s="11" t="s">
        <v>304</v>
      </c>
      <c r="M498" s="11" t="s">
        <v>304</v>
      </c>
      <c r="N498" s="11" t="s">
        <v>304</v>
      </c>
      <c r="O498" s="11" t="s">
        <v>304</v>
      </c>
      <c r="P498" s="11" t="s">
        <v>114</v>
      </c>
      <c r="Q498" s="11" t="s">
        <v>304</v>
      </c>
      <c r="R498" s="11" t="s">
        <v>304</v>
      </c>
      <c r="S498" s="11" t="s">
        <v>303</v>
      </c>
      <c r="T498" s="11" t="s">
        <v>304</v>
      </c>
      <c r="U498" s="11" t="s">
        <v>303</v>
      </c>
      <c r="V498" s="11" t="s">
        <v>303</v>
      </c>
      <c r="W498" s="11" t="s">
        <v>114</v>
      </c>
      <c r="X498" s="11" t="s">
        <v>303</v>
      </c>
      <c r="Y498" s="11" t="s">
        <v>304</v>
      </c>
      <c r="Z498" s="11" t="s">
        <v>304</v>
      </c>
      <c r="AA498" s="11" t="s">
        <v>303</v>
      </c>
      <c r="AB498" s="11" t="s">
        <v>304</v>
      </c>
      <c r="AC498" s="15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155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30">
        <v>46.972471527607873</v>
      </c>
      <c r="E500" s="230">
        <v>48.1</v>
      </c>
      <c r="F500" s="230">
        <v>48</v>
      </c>
      <c r="G500" s="237">
        <v>139.28620000000001</v>
      </c>
      <c r="H500" s="230">
        <v>48</v>
      </c>
      <c r="I500" s="230">
        <v>42</v>
      </c>
      <c r="J500" s="230">
        <v>42.5</v>
      </c>
      <c r="K500" s="230">
        <v>48.5</v>
      </c>
      <c r="L500" s="230">
        <v>49.5</v>
      </c>
      <c r="M500" s="230">
        <v>45.5</v>
      </c>
      <c r="N500" s="230">
        <v>46.5</v>
      </c>
      <c r="O500" s="230">
        <v>48.5</v>
      </c>
      <c r="P500" s="230">
        <v>47.538505457520003</v>
      </c>
      <c r="Q500" s="240">
        <v>48.1</v>
      </c>
      <c r="R500" s="230">
        <v>50</v>
      </c>
      <c r="S500" s="230">
        <v>44.2</v>
      </c>
      <c r="T500" s="230">
        <v>42.5</v>
      </c>
      <c r="U500" s="230">
        <v>49.6</v>
      </c>
      <c r="V500" s="230">
        <v>47.8</v>
      </c>
      <c r="W500" s="230">
        <v>48</v>
      </c>
      <c r="X500" s="230">
        <v>45.7</v>
      </c>
      <c r="Y500" s="230"/>
      <c r="Z500" s="230">
        <v>47</v>
      </c>
      <c r="AA500" s="230">
        <v>42.9</v>
      </c>
      <c r="AB500" s="237">
        <v>54</v>
      </c>
      <c r="AC500" s="231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3">
        <v>1</v>
      </c>
    </row>
    <row r="501" spans="1:65">
      <c r="A501" s="30"/>
      <c r="B501" s="19">
        <v>1</v>
      </c>
      <c r="C501" s="9">
        <v>2</v>
      </c>
      <c r="D501" s="234">
        <v>47.896774875338686</v>
      </c>
      <c r="E501" s="234">
        <v>48</v>
      </c>
      <c r="F501" s="234">
        <v>48</v>
      </c>
      <c r="G501" s="238">
        <v>143.94390000000001</v>
      </c>
      <c r="H501" s="234">
        <v>48</v>
      </c>
      <c r="I501" s="234">
        <v>42</v>
      </c>
      <c r="J501" s="234">
        <v>44.6</v>
      </c>
      <c r="K501" s="234">
        <v>47.6</v>
      </c>
      <c r="L501" s="234">
        <v>50.1</v>
      </c>
      <c r="M501" s="234">
        <v>45.8</v>
      </c>
      <c r="N501" s="234">
        <v>46.9</v>
      </c>
      <c r="O501" s="234">
        <v>48.9</v>
      </c>
      <c r="P501" s="234">
        <v>47.451774237120006</v>
      </c>
      <c r="Q501" s="234">
        <v>46.1</v>
      </c>
      <c r="R501" s="234">
        <v>48</v>
      </c>
      <c r="S501" s="234">
        <v>44.1</v>
      </c>
      <c r="T501" s="234">
        <v>44.1</v>
      </c>
      <c r="U501" s="234">
        <v>48.1</v>
      </c>
      <c r="V501" s="234">
        <v>47.2</v>
      </c>
      <c r="W501" s="234">
        <v>49</v>
      </c>
      <c r="X501" s="234">
        <v>46.3</v>
      </c>
      <c r="Y501" s="234">
        <v>42.07</v>
      </c>
      <c r="Z501" s="234">
        <v>47</v>
      </c>
      <c r="AA501" s="234">
        <v>47.3</v>
      </c>
      <c r="AB501" s="238">
        <v>55</v>
      </c>
      <c r="AC501" s="231"/>
      <c r="AD501" s="232"/>
      <c r="AE501" s="232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/>
      <c r="BG501" s="232"/>
      <c r="BH501" s="232"/>
      <c r="BI501" s="232"/>
      <c r="BJ501" s="232"/>
      <c r="BK501" s="232"/>
      <c r="BL501" s="232"/>
      <c r="BM501" s="233">
        <v>44</v>
      </c>
    </row>
    <row r="502" spans="1:65">
      <c r="A502" s="30"/>
      <c r="B502" s="19">
        <v>1</v>
      </c>
      <c r="C502" s="9">
        <v>3</v>
      </c>
      <c r="D502" s="234">
        <v>46.493565557998437</v>
      </c>
      <c r="E502" s="234">
        <v>48.1</v>
      </c>
      <c r="F502" s="234">
        <v>48</v>
      </c>
      <c r="G502" s="238">
        <v>140.1052</v>
      </c>
      <c r="H502" s="234">
        <v>48</v>
      </c>
      <c r="I502" s="234">
        <v>41</v>
      </c>
      <c r="J502" s="234">
        <v>40.1</v>
      </c>
      <c r="K502" s="234">
        <v>47.4</v>
      </c>
      <c r="L502" s="234">
        <v>50.1</v>
      </c>
      <c r="M502" s="234">
        <v>45.3</v>
      </c>
      <c r="N502" s="234">
        <v>46.8</v>
      </c>
      <c r="O502" s="234">
        <v>48.7</v>
      </c>
      <c r="P502" s="234">
        <v>45.815093287920007</v>
      </c>
      <c r="Q502" s="234">
        <v>45.7</v>
      </c>
      <c r="R502" s="234">
        <v>50</v>
      </c>
      <c r="S502" s="234">
        <v>42.2</v>
      </c>
      <c r="T502" s="234">
        <v>43.6</v>
      </c>
      <c r="U502" s="234">
        <v>47.6</v>
      </c>
      <c r="V502" s="234">
        <v>47</v>
      </c>
      <c r="W502" s="234">
        <v>48</v>
      </c>
      <c r="X502" s="234">
        <v>45.7</v>
      </c>
      <c r="Y502" s="239">
        <v>40.549999999999997</v>
      </c>
      <c r="Z502" s="234">
        <v>45</v>
      </c>
      <c r="AA502" s="234">
        <v>43.9</v>
      </c>
      <c r="AB502" s="238">
        <v>56</v>
      </c>
      <c r="AC502" s="231"/>
      <c r="AD502" s="232"/>
      <c r="AE502" s="232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/>
      <c r="BG502" s="232"/>
      <c r="BH502" s="232"/>
      <c r="BI502" s="232"/>
      <c r="BJ502" s="232"/>
      <c r="BK502" s="232"/>
      <c r="BL502" s="232"/>
      <c r="BM502" s="233">
        <v>16</v>
      </c>
    </row>
    <row r="503" spans="1:65">
      <c r="A503" s="30"/>
      <c r="B503" s="19">
        <v>1</v>
      </c>
      <c r="C503" s="9">
        <v>4</v>
      </c>
      <c r="D503" s="234">
        <v>45.469740596001976</v>
      </c>
      <c r="E503" s="234">
        <v>47.4</v>
      </c>
      <c r="F503" s="234">
        <v>48</v>
      </c>
      <c r="G503" s="238">
        <v>141.11179999999999</v>
      </c>
      <c r="H503" s="234">
        <v>48</v>
      </c>
      <c r="I503" s="234">
        <v>42</v>
      </c>
      <c r="J503" s="234">
        <v>40.5</v>
      </c>
      <c r="K503" s="234">
        <v>47.2</v>
      </c>
      <c r="L503" s="234">
        <v>50.5</v>
      </c>
      <c r="M503" s="234">
        <v>46.2</v>
      </c>
      <c r="N503" s="234">
        <v>48.1</v>
      </c>
      <c r="O503" s="234">
        <v>51.3</v>
      </c>
      <c r="P503" s="234">
        <v>47.142072022320001</v>
      </c>
      <c r="Q503" s="234">
        <v>45.4</v>
      </c>
      <c r="R503" s="234">
        <v>50</v>
      </c>
      <c r="S503" s="234">
        <v>42.5</v>
      </c>
      <c r="T503" s="234">
        <v>44.2</v>
      </c>
      <c r="U503" s="234">
        <v>46.9</v>
      </c>
      <c r="V503" s="234">
        <v>46.9</v>
      </c>
      <c r="W503" s="234">
        <v>47</v>
      </c>
      <c r="X503" s="234">
        <v>44.6</v>
      </c>
      <c r="Y503" s="234">
        <v>42.22</v>
      </c>
      <c r="Z503" s="234">
        <v>46</v>
      </c>
      <c r="AA503" s="234">
        <v>47.1</v>
      </c>
      <c r="AB503" s="238">
        <v>55</v>
      </c>
      <c r="AC503" s="231"/>
      <c r="AD503" s="232"/>
      <c r="AE503" s="232"/>
      <c r="AF503" s="232"/>
      <c r="AG503" s="232"/>
      <c r="AH503" s="232"/>
      <c r="AI503" s="232"/>
      <c r="AJ503" s="232"/>
      <c r="AK503" s="232"/>
      <c r="AL503" s="232"/>
      <c r="AM503" s="232"/>
      <c r="AN503" s="232"/>
      <c r="AO503" s="232"/>
      <c r="AP503" s="232"/>
      <c r="AQ503" s="232"/>
      <c r="AR503" s="232"/>
      <c r="AS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F503" s="232"/>
      <c r="BG503" s="232"/>
      <c r="BH503" s="232"/>
      <c r="BI503" s="232"/>
      <c r="BJ503" s="232"/>
      <c r="BK503" s="232"/>
      <c r="BL503" s="232"/>
      <c r="BM503" s="233">
        <v>46.300977575440299</v>
      </c>
    </row>
    <row r="504" spans="1:65">
      <c r="A504" s="30"/>
      <c r="B504" s="19">
        <v>1</v>
      </c>
      <c r="C504" s="9">
        <v>5</v>
      </c>
      <c r="D504" s="234">
        <v>45.909208568641859</v>
      </c>
      <c r="E504" s="234">
        <v>47.9</v>
      </c>
      <c r="F504" s="234">
        <v>48</v>
      </c>
      <c r="G504" s="238">
        <v>144.02879999999999</v>
      </c>
      <c r="H504" s="234">
        <v>49</v>
      </c>
      <c r="I504" s="234">
        <v>43</v>
      </c>
      <c r="J504" s="234">
        <v>41.7</v>
      </c>
      <c r="K504" s="234">
        <v>48.1</v>
      </c>
      <c r="L504" s="234">
        <v>50.5</v>
      </c>
      <c r="M504" s="234">
        <v>46</v>
      </c>
      <c r="N504" s="234">
        <v>48.5</v>
      </c>
      <c r="O504" s="234">
        <v>49.6</v>
      </c>
      <c r="P504" s="234">
        <v>46.151207673119998</v>
      </c>
      <c r="Q504" s="234">
        <v>45.7</v>
      </c>
      <c r="R504" s="234">
        <v>49</v>
      </c>
      <c r="S504" s="234">
        <v>42</v>
      </c>
      <c r="T504" s="234">
        <v>42.8</v>
      </c>
      <c r="U504" s="234">
        <v>48.1</v>
      </c>
      <c r="V504" s="234">
        <v>47.4</v>
      </c>
      <c r="W504" s="239">
        <v>45</v>
      </c>
      <c r="X504" s="234">
        <v>45.3</v>
      </c>
      <c r="Y504" s="234">
        <v>42.41</v>
      </c>
      <c r="Z504" s="234">
        <v>45</v>
      </c>
      <c r="AA504" s="234">
        <v>44.9</v>
      </c>
      <c r="AB504" s="238">
        <v>53</v>
      </c>
      <c r="AC504" s="231"/>
      <c r="AD504" s="232"/>
      <c r="AE504" s="232"/>
      <c r="AF504" s="232"/>
      <c r="AG504" s="232"/>
      <c r="AH504" s="232"/>
      <c r="AI504" s="232"/>
      <c r="AJ504" s="232"/>
      <c r="AK504" s="232"/>
      <c r="AL504" s="232"/>
      <c r="AM504" s="232"/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/>
      <c r="BG504" s="232"/>
      <c r="BH504" s="232"/>
      <c r="BI504" s="232"/>
      <c r="BJ504" s="232"/>
      <c r="BK504" s="232"/>
      <c r="BL504" s="232"/>
      <c r="BM504" s="233">
        <v>39</v>
      </c>
    </row>
    <row r="505" spans="1:65">
      <c r="A505" s="30"/>
      <c r="B505" s="19">
        <v>1</v>
      </c>
      <c r="C505" s="9">
        <v>6</v>
      </c>
      <c r="D505" s="234">
        <v>45.758748171031868</v>
      </c>
      <c r="E505" s="234">
        <v>47.1</v>
      </c>
      <c r="F505" s="234">
        <v>48</v>
      </c>
      <c r="G505" s="238">
        <v>143.60400000000001</v>
      </c>
      <c r="H505" s="234">
        <v>48</v>
      </c>
      <c r="I505" s="234">
        <v>42</v>
      </c>
      <c r="J505" s="234">
        <v>38.9</v>
      </c>
      <c r="K505" s="234">
        <v>48.1</v>
      </c>
      <c r="L505" s="234">
        <v>49.5</v>
      </c>
      <c r="M505" s="234">
        <v>46.4</v>
      </c>
      <c r="N505" s="234">
        <v>48.4</v>
      </c>
      <c r="O505" s="234">
        <v>49.9</v>
      </c>
      <c r="P505" s="234">
        <v>45.795743436139432</v>
      </c>
      <c r="Q505" s="234">
        <v>45.3</v>
      </c>
      <c r="R505" s="234">
        <v>50</v>
      </c>
      <c r="S505" s="234">
        <v>43.9</v>
      </c>
      <c r="T505" s="234">
        <v>43.4</v>
      </c>
      <c r="U505" s="234">
        <v>48.2</v>
      </c>
      <c r="V505" s="234">
        <v>47.4</v>
      </c>
      <c r="W505" s="234">
        <v>48</v>
      </c>
      <c r="X505" s="234">
        <v>46</v>
      </c>
      <c r="Y505" s="234">
        <v>41.7</v>
      </c>
      <c r="Z505" s="234">
        <v>46</v>
      </c>
      <c r="AA505" s="234">
        <v>44</v>
      </c>
      <c r="AB505" s="238">
        <v>54</v>
      </c>
      <c r="AC505" s="231"/>
      <c r="AD505" s="232"/>
      <c r="AE505" s="232"/>
      <c r="AF505" s="232"/>
      <c r="AG505" s="232"/>
      <c r="AH505" s="232"/>
      <c r="AI505" s="232"/>
      <c r="AJ505" s="232"/>
      <c r="AK505" s="232"/>
      <c r="AL505" s="232"/>
      <c r="AM505" s="232"/>
      <c r="AN505" s="232"/>
      <c r="AO505" s="232"/>
      <c r="AP505" s="232"/>
      <c r="AQ505" s="232"/>
      <c r="AR505" s="232"/>
      <c r="AS505" s="232"/>
      <c r="AT505" s="232"/>
      <c r="AU505" s="232"/>
      <c r="AV505" s="232"/>
      <c r="AW505" s="232"/>
      <c r="AX505" s="232"/>
      <c r="AY505" s="232"/>
      <c r="AZ505" s="232"/>
      <c r="BA505" s="232"/>
      <c r="BB505" s="232"/>
      <c r="BC505" s="232"/>
      <c r="BD505" s="232"/>
      <c r="BE505" s="232"/>
      <c r="BF505" s="232"/>
      <c r="BG505" s="232"/>
      <c r="BH505" s="232"/>
      <c r="BI505" s="232"/>
      <c r="BJ505" s="232"/>
      <c r="BK505" s="232"/>
      <c r="BL505" s="232"/>
      <c r="BM505" s="235"/>
    </row>
    <row r="506" spans="1:65">
      <c r="A506" s="30"/>
      <c r="B506" s="20" t="s">
        <v>268</v>
      </c>
      <c r="C506" s="12"/>
      <c r="D506" s="236">
        <v>46.416751549436782</v>
      </c>
      <c r="E506" s="236">
        <v>47.766666666666673</v>
      </c>
      <c r="F506" s="236">
        <v>48</v>
      </c>
      <c r="G506" s="236">
        <v>142.01331666666667</v>
      </c>
      <c r="H506" s="236">
        <v>48.166666666666664</v>
      </c>
      <c r="I506" s="236">
        <v>42</v>
      </c>
      <c r="J506" s="236">
        <v>41.383333333333333</v>
      </c>
      <c r="K506" s="236">
        <v>47.816666666666663</v>
      </c>
      <c r="L506" s="236">
        <v>50.033333333333331</v>
      </c>
      <c r="M506" s="236">
        <v>45.866666666666667</v>
      </c>
      <c r="N506" s="236">
        <v>47.533333333333331</v>
      </c>
      <c r="O506" s="236">
        <v>49.483333333333341</v>
      </c>
      <c r="P506" s="236">
        <v>46.649066019023245</v>
      </c>
      <c r="Q506" s="236">
        <v>46.050000000000004</v>
      </c>
      <c r="R506" s="236">
        <v>49.5</v>
      </c>
      <c r="S506" s="236">
        <v>43.15</v>
      </c>
      <c r="T506" s="236">
        <v>43.43333333333333</v>
      </c>
      <c r="U506" s="236">
        <v>48.083333333333336</v>
      </c>
      <c r="V506" s="236">
        <v>47.283333333333331</v>
      </c>
      <c r="W506" s="236">
        <v>47.5</v>
      </c>
      <c r="X506" s="236">
        <v>45.599999999999994</v>
      </c>
      <c r="Y506" s="236">
        <v>41.79</v>
      </c>
      <c r="Z506" s="236">
        <v>46</v>
      </c>
      <c r="AA506" s="236">
        <v>45.016666666666673</v>
      </c>
      <c r="AB506" s="236">
        <v>54.5</v>
      </c>
      <c r="AC506" s="231"/>
      <c r="AD506" s="232"/>
      <c r="AE506" s="232"/>
      <c r="AF506" s="232"/>
      <c r="AG506" s="232"/>
      <c r="AH506" s="232"/>
      <c r="AI506" s="232"/>
      <c r="AJ506" s="232"/>
      <c r="AK506" s="232"/>
      <c r="AL506" s="232"/>
      <c r="AM506" s="232"/>
      <c r="AN506" s="232"/>
      <c r="AO506" s="232"/>
      <c r="AP506" s="232"/>
      <c r="AQ506" s="232"/>
      <c r="AR506" s="232"/>
      <c r="AS506" s="232"/>
      <c r="AT506" s="232"/>
      <c r="AU506" s="232"/>
      <c r="AV506" s="232"/>
      <c r="AW506" s="232"/>
      <c r="AX506" s="232"/>
      <c r="AY506" s="232"/>
      <c r="AZ506" s="232"/>
      <c r="BA506" s="232"/>
      <c r="BB506" s="232"/>
      <c r="BC506" s="232"/>
      <c r="BD506" s="232"/>
      <c r="BE506" s="232"/>
      <c r="BF506" s="232"/>
      <c r="BG506" s="232"/>
      <c r="BH506" s="232"/>
      <c r="BI506" s="232"/>
      <c r="BJ506" s="232"/>
      <c r="BK506" s="232"/>
      <c r="BL506" s="232"/>
      <c r="BM506" s="235"/>
    </row>
    <row r="507" spans="1:65">
      <c r="A507" s="30"/>
      <c r="B507" s="3" t="s">
        <v>269</v>
      </c>
      <c r="C507" s="29"/>
      <c r="D507" s="234">
        <v>46.201387063320148</v>
      </c>
      <c r="E507" s="234">
        <v>47.95</v>
      </c>
      <c r="F507" s="234">
        <v>48</v>
      </c>
      <c r="G507" s="234">
        <v>142.3579</v>
      </c>
      <c r="H507" s="234">
        <v>48</v>
      </c>
      <c r="I507" s="234">
        <v>42</v>
      </c>
      <c r="J507" s="234">
        <v>41.1</v>
      </c>
      <c r="K507" s="234">
        <v>47.85</v>
      </c>
      <c r="L507" s="234">
        <v>50.1</v>
      </c>
      <c r="M507" s="234">
        <v>45.9</v>
      </c>
      <c r="N507" s="234">
        <v>47.5</v>
      </c>
      <c r="O507" s="234">
        <v>49.25</v>
      </c>
      <c r="P507" s="234">
        <v>46.646639847719996</v>
      </c>
      <c r="Q507" s="234">
        <v>45.7</v>
      </c>
      <c r="R507" s="234">
        <v>50</v>
      </c>
      <c r="S507" s="234">
        <v>43.2</v>
      </c>
      <c r="T507" s="234">
        <v>43.5</v>
      </c>
      <c r="U507" s="234">
        <v>48.1</v>
      </c>
      <c r="V507" s="234">
        <v>47.3</v>
      </c>
      <c r="W507" s="234">
        <v>48</v>
      </c>
      <c r="X507" s="234">
        <v>45.7</v>
      </c>
      <c r="Y507" s="234">
        <v>42.07</v>
      </c>
      <c r="Z507" s="234">
        <v>46</v>
      </c>
      <c r="AA507" s="234">
        <v>44.45</v>
      </c>
      <c r="AB507" s="234">
        <v>54.5</v>
      </c>
      <c r="AC507" s="231"/>
      <c r="AD507" s="232"/>
      <c r="AE507" s="232"/>
      <c r="AF507" s="232"/>
      <c r="AG507" s="232"/>
      <c r="AH507" s="232"/>
      <c r="AI507" s="232"/>
      <c r="AJ507" s="232"/>
      <c r="AK507" s="232"/>
      <c r="AL507" s="232"/>
      <c r="AM507" s="232"/>
      <c r="AN507" s="232"/>
      <c r="AO507" s="232"/>
      <c r="AP507" s="232"/>
      <c r="AQ507" s="232"/>
      <c r="AR507" s="232"/>
      <c r="AS507" s="232"/>
      <c r="AT507" s="232"/>
      <c r="AU507" s="232"/>
      <c r="AV507" s="232"/>
      <c r="AW507" s="232"/>
      <c r="AX507" s="232"/>
      <c r="AY507" s="232"/>
      <c r="AZ507" s="232"/>
      <c r="BA507" s="232"/>
      <c r="BB507" s="232"/>
      <c r="BC507" s="232"/>
      <c r="BD507" s="232"/>
      <c r="BE507" s="232"/>
      <c r="BF507" s="232"/>
      <c r="BG507" s="232"/>
      <c r="BH507" s="232"/>
      <c r="BI507" s="232"/>
      <c r="BJ507" s="232"/>
      <c r="BK507" s="232"/>
      <c r="BL507" s="232"/>
      <c r="BM507" s="235"/>
    </row>
    <row r="508" spans="1:65">
      <c r="A508" s="30"/>
      <c r="B508" s="3" t="s">
        <v>270</v>
      </c>
      <c r="C508" s="29"/>
      <c r="D508" s="24">
        <v>0.90472008936858428</v>
      </c>
      <c r="E508" s="24">
        <v>0.41793141383086629</v>
      </c>
      <c r="F508" s="24">
        <v>0</v>
      </c>
      <c r="G508" s="24">
        <v>2.1076245096474553</v>
      </c>
      <c r="H508" s="24">
        <v>0.40824829046386302</v>
      </c>
      <c r="I508" s="24">
        <v>0.63245553203367588</v>
      </c>
      <c r="J508" s="24">
        <v>2.0143650778016058</v>
      </c>
      <c r="K508" s="24">
        <v>0.49564772436344989</v>
      </c>
      <c r="L508" s="24">
        <v>0.45018514709691027</v>
      </c>
      <c r="M508" s="24">
        <v>0.41793141383086707</v>
      </c>
      <c r="N508" s="24">
        <v>0.89591666279105875</v>
      </c>
      <c r="O508" s="24">
        <v>1.0400320507881784</v>
      </c>
      <c r="P508" s="24">
        <v>0.8185390395954194</v>
      </c>
      <c r="Q508" s="24">
        <v>1.0425929215182701</v>
      </c>
      <c r="R508" s="24">
        <v>0.83666002653407556</v>
      </c>
      <c r="S508" s="24">
        <v>1.0212737145349429</v>
      </c>
      <c r="T508" s="24">
        <v>0.68313005106397473</v>
      </c>
      <c r="U508" s="24">
        <v>0.88863190729720487</v>
      </c>
      <c r="V508" s="24">
        <v>0.32506409624359639</v>
      </c>
      <c r="W508" s="24">
        <v>1.3784048752090221</v>
      </c>
      <c r="X508" s="24">
        <v>0.59329587896765235</v>
      </c>
      <c r="Y508" s="24">
        <v>0.74050658336033748</v>
      </c>
      <c r="Z508" s="24">
        <v>0.89442719099991586</v>
      </c>
      <c r="AA508" s="24">
        <v>1.8071155653877442</v>
      </c>
      <c r="AB508" s="24">
        <v>1.0488088481701516</v>
      </c>
      <c r="AC508" s="15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87</v>
      </c>
      <c r="C509" s="29"/>
      <c r="D509" s="13">
        <v>1.9491240967283118E-2</v>
      </c>
      <c r="E509" s="13">
        <v>8.7494364374919656E-3</v>
      </c>
      <c r="F509" s="13">
        <v>0</v>
      </c>
      <c r="G509" s="13">
        <v>1.4841034341831948E-2</v>
      </c>
      <c r="H509" s="13">
        <v>8.4757430546130736E-3</v>
      </c>
      <c r="I509" s="13">
        <v>1.5058465048420854E-2</v>
      </c>
      <c r="J509" s="13">
        <v>4.8675757014940133E-2</v>
      </c>
      <c r="K509" s="13">
        <v>1.0365585033742417E-2</v>
      </c>
      <c r="L509" s="13">
        <v>8.9977044722900131E-3</v>
      </c>
      <c r="M509" s="13">
        <v>9.1118767550334382E-3</v>
      </c>
      <c r="N509" s="13">
        <v>1.884817663655804E-2</v>
      </c>
      <c r="O509" s="13">
        <v>2.1017825209596056E-2</v>
      </c>
      <c r="P509" s="13">
        <v>1.7546740148272712E-2</v>
      </c>
      <c r="Q509" s="13">
        <v>2.2640454321786536E-2</v>
      </c>
      <c r="R509" s="13">
        <v>1.6902222758264154E-2</v>
      </c>
      <c r="S509" s="13">
        <v>2.3667988749361366E-2</v>
      </c>
      <c r="T509" s="13">
        <v>1.5728243692954138E-2</v>
      </c>
      <c r="U509" s="13">
        <v>1.8481079527844814E-2</v>
      </c>
      <c r="V509" s="13">
        <v>6.8748134559801846E-3</v>
      </c>
      <c r="W509" s="13">
        <v>2.9019050004400464E-2</v>
      </c>
      <c r="X509" s="13">
        <v>1.3010874538764308E-2</v>
      </c>
      <c r="Y509" s="13">
        <v>1.7719707665956867E-2</v>
      </c>
      <c r="Z509" s="13">
        <v>1.9444069369563388E-2</v>
      </c>
      <c r="AA509" s="13">
        <v>4.0143255802763657E-2</v>
      </c>
      <c r="AB509" s="13">
        <v>1.9244199048993608E-2</v>
      </c>
      <c r="AC509" s="155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271</v>
      </c>
      <c r="C510" s="29"/>
      <c r="D510" s="13">
        <v>2.5004650022313335E-3</v>
      </c>
      <c r="E510" s="13">
        <v>3.1655683486126351E-2</v>
      </c>
      <c r="F510" s="13">
        <v>3.6695173914879087E-2</v>
      </c>
      <c r="G510" s="13">
        <v>2.0671775004162249</v>
      </c>
      <c r="H510" s="13">
        <v>4.0294809935416787E-2</v>
      </c>
      <c r="I510" s="13">
        <v>-9.2891722824480771E-2</v>
      </c>
      <c r="J510" s="13">
        <v>-0.10621037610047057</v>
      </c>
      <c r="K510" s="13">
        <v>3.2735574292287462E-2</v>
      </c>
      <c r="L510" s="13">
        <v>8.0610733365440002E-2</v>
      </c>
      <c r="M510" s="13">
        <v>-9.3801671480043813E-3</v>
      </c>
      <c r="N510" s="13">
        <v>2.6616193057373394E-2</v>
      </c>
      <c r="O510" s="13">
        <v>6.873193449766557E-2</v>
      </c>
      <c r="P510" s="13">
        <v>7.5179501991247122E-3</v>
      </c>
      <c r="Q510" s="13">
        <v>-5.4205675254127561E-3</v>
      </c>
      <c r="R510" s="13">
        <v>6.9091898099719051E-2</v>
      </c>
      <c r="S510" s="13">
        <v>-6.8054234282770132E-2</v>
      </c>
      <c r="T510" s="13">
        <v>-6.1934853047855953E-2</v>
      </c>
      <c r="U510" s="13">
        <v>3.8494991925148048E-2</v>
      </c>
      <c r="V510" s="13">
        <v>2.1216739026566733E-2</v>
      </c>
      <c r="W510" s="13">
        <v>2.5896265853265765E-2</v>
      </c>
      <c r="X510" s="13">
        <v>-1.5139584780864968E-2</v>
      </c>
      <c r="Y510" s="13">
        <v>-9.7427264210358411E-2</v>
      </c>
      <c r="Z510" s="13">
        <v>-6.5004583315741993E-3</v>
      </c>
      <c r="AA510" s="13">
        <v>-2.7738310852746917E-2</v>
      </c>
      <c r="AB510" s="13">
        <v>0.17708097871585227</v>
      </c>
      <c r="AC510" s="155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272</v>
      </c>
      <c r="C511" s="47"/>
      <c r="D511" s="45">
        <v>0.41</v>
      </c>
      <c r="E511" s="45">
        <v>0.23</v>
      </c>
      <c r="F511" s="45">
        <v>0.34</v>
      </c>
      <c r="G511" s="45">
        <v>45.09</v>
      </c>
      <c r="H511" s="45">
        <v>0.42</v>
      </c>
      <c r="I511" s="45">
        <v>2.5099999999999998</v>
      </c>
      <c r="J511" s="45">
        <v>2.81</v>
      </c>
      <c r="K511" s="45">
        <v>0.25</v>
      </c>
      <c r="L511" s="45">
        <v>1.31</v>
      </c>
      <c r="M511" s="45">
        <v>0.67</v>
      </c>
      <c r="N511" s="45">
        <v>0.12</v>
      </c>
      <c r="O511" s="45">
        <v>1.05</v>
      </c>
      <c r="P511" s="45">
        <v>0.3</v>
      </c>
      <c r="Q511" s="45">
        <v>0.59</v>
      </c>
      <c r="R511" s="45">
        <v>1.06</v>
      </c>
      <c r="S511" s="45">
        <v>1.97</v>
      </c>
      <c r="T511" s="45">
        <v>1.83</v>
      </c>
      <c r="U511" s="45">
        <v>0.38</v>
      </c>
      <c r="V511" s="45">
        <v>0</v>
      </c>
      <c r="W511" s="45">
        <v>0.1</v>
      </c>
      <c r="X511" s="45">
        <v>0.8</v>
      </c>
      <c r="Y511" s="45">
        <v>2.61</v>
      </c>
      <c r="Z511" s="45">
        <v>0.61</v>
      </c>
      <c r="AA511" s="45">
        <v>1.08</v>
      </c>
      <c r="AB511" s="45">
        <v>3.44</v>
      </c>
      <c r="AC511" s="155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BM512" s="55"/>
    </row>
    <row r="513" spans="1:65" ht="15">
      <c r="B513" s="8" t="s">
        <v>530</v>
      </c>
      <c r="BM513" s="28" t="s">
        <v>67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228</v>
      </c>
      <c r="E514" s="17" t="s">
        <v>228</v>
      </c>
      <c r="F514" s="17" t="s">
        <v>228</v>
      </c>
      <c r="G514" s="17" t="s">
        <v>228</v>
      </c>
      <c r="H514" s="17" t="s">
        <v>228</v>
      </c>
      <c r="I514" s="17" t="s">
        <v>228</v>
      </c>
      <c r="J514" s="17" t="s">
        <v>228</v>
      </c>
      <c r="K514" s="17" t="s">
        <v>228</v>
      </c>
      <c r="L514" s="17" t="s">
        <v>228</v>
      </c>
      <c r="M514" s="155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229</v>
      </c>
      <c r="C515" s="9" t="s">
        <v>229</v>
      </c>
      <c r="D515" s="153" t="s">
        <v>233</v>
      </c>
      <c r="E515" s="154" t="s">
        <v>234</v>
      </c>
      <c r="F515" s="154" t="s">
        <v>238</v>
      </c>
      <c r="G515" s="154" t="s">
        <v>239</v>
      </c>
      <c r="H515" s="154" t="s">
        <v>242</v>
      </c>
      <c r="I515" s="154" t="s">
        <v>250</v>
      </c>
      <c r="J515" s="154" t="s">
        <v>254</v>
      </c>
      <c r="K515" s="154" t="s">
        <v>255</v>
      </c>
      <c r="L515" s="154" t="s">
        <v>261</v>
      </c>
      <c r="M515" s="155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303</v>
      </c>
      <c r="E516" s="11" t="s">
        <v>303</v>
      </c>
      <c r="F516" s="11" t="s">
        <v>304</v>
      </c>
      <c r="G516" s="11" t="s">
        <v>303</v>
      </c>
      <c r="H516" s="11" t="s">
        <v>303</v>
      </c>
      <c r="I516" s="11" t="s">
        <v>304</v>
      </c>
      <c r="J516" s="11" t="s">
        <v>303</v>
      </c>
      <c r="K516" s="11" t="s">
        <v>303</v>
      </c>
      <c r="L516" s="11" t="s">
        <v>304</v>
      </c>
      <c r="M516" s="155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155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2">
        <v>0.18571640595966549</v>
      </c>
      <c r="E518" s="22">
        <v>0.17</v>
      </c>
      <c r="F518" s="149">
        <v>0.2</v>
      </c>
      <c r="G518" s="149">
        <v>0.13239999999999999</v>
      </c>
      <c r="H518" s="149">
        <v>0.2</v>
      </c>
      <c r="I518" s="22">
        <v>0.18</v>
      </c>
      <c r="J518" s="22">
        <v>0.19</v>
      </c>
      <c r="K518" s="22">
        <v>0.18</v>
      </c>
      <c r="L518" s="22">
        <v>0.17</v>
      </c>
      <c r="M518" s="155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>
        <v>1</v>
      </c>
      <c r="C519" s="9">
        <v>2</v>
      </c>
      <c r="D519" s="11">
        <v>0.1875707707315839</v>
      </c>
      <c r="E519" s="11">
        <v>0.18</v>
      </c>
      <c r="F519" s="150">
        <v>0.2</v>
      </c>
      <c r="G519" s="150">
        <v>0.1409</v>
      </c>
      <c r="H519" s="150">
        <v>0.2</v>
      </c>
      <c r="I519" s="11">
        <v>0.18</v>
      </c>
      <c r="J519" s="11">
        <v>0.19</v>
      </c>
      <c r="K519" s="11">
        <v>0.16</v>
      </c>
      <c r="L519" s="11">
        <v>0.17</v>
      </c>
      <c r="M519" s="155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25</v>
      </c>
    </row>
    <row r="520" spans="1:65">
      <c r="A520" s="30"/>
      <c r="B520" s="19">
        <v>1</v>
      </c>
      <c r="C520" s="9">
        <v>3</v>
      </c>
      <c r="D520" s="11">
        <v>0.19096943439255931</v>
      </c>
      <c r="E520" s="11">
        <v>0.17</v>
      </c>
      <c r="F520" s="150">
        <v>0.2</v>
      </c>
      <c r="G520" s="150">
        <v>0.1353</v>
      </c>
      <c r="H520" s="150">
        <v>0.2</v>
      </c>
      <c r="I520" s="11">
        <v>0.17</v>
      </c>
      <c r="J520" s="11">
        <v>0.18</v>
      </c>
      <c r="K520" s="11">
        <v>0.19</v>
      </c>
      <c r="L520" s="11">
        <v>0.19</v>
      </c>
      <c r="M520" s="155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16</v>
      </c>
    </row>
    <row r="521" spans="1:65">
      <c r="A521" s="30"/>
      <c r="B521" s="19">
        <v>1</v>
      </c>
      <c r="C521" s="9">
        <v>4</v>
      </c>
      <c r="D521" s="11">
        <v>0.18848354529853489</v>
      </c>
      <c r="E521" s="11">
        <v>0.17</v>
      </c>
      <c r="F521" s="150">
        <v>0.2</v>
      </c>
      <c r="G521" s="150">
        <v>0.14480000000000001</v>
      </c>
      <c r="H521" s="150">
        <v>0.2</v>
      </c>
      <c r="I521" s="11">
        <v>0.19</v>
      </c>
      <c r="J521" s="11">
        <v>0.18</v>
      </c>
      <c r="K521" s="11">
        <v>0.18</v>
      </c>
      <c r="L521" s="11">
        <v>0.18</v>
      </c>
      <c r="M521" s="155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0.17833756956749333</v>
      </c>
    </row>
    <row r="522" spans="1:65">
      <c r="A522" s="30"/>
      <c r="B522" s="19">
        <v>1</v>
      </c>
      <c r="C522" s="9">
        <v>5</v>
      </c>
      <c r="D522" s="11">
        <v>0.18451259283374474</v>
      </c>
      <c r="E522" s="11">
        <v>0.17</v>
      </c>
      <c r="F522" s="150">
        <v>0.2</v>
      </c>
      <c r="G522" s="150">
        <v>0.14369999999999999</v>
      </c>
      <c r="H522" s="150">
        <v>0.2</v>
      </c>
      <c r="I522" s="11">
        <v>0.19</v>
      </c>
      <c r="J522" s="11">
        <v>0.19</v>
      </c>
      <c r="K522" s="11">
        <v>0.16</v>
      </c>
      <c r="L522" s="11">
        <v>0.15</v>
      </c>
      <c r="M522" s="155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40</v>
      </c>
    </row>
    <row r="523" spans="1:65">
      <c r="A523" s="30"/>
      <c r="B523" s="19">
        <v>1</v>
      </c>
      <c r="C523" s="9">
        <v>6</v>
      </c>
      <c r="D523" s="11">
        <v>0.18289975521367147</v>
      </c>
      <c r="E523" s="11">
        <v>0.16</v>
      </c>
      <c r="F523" s="150">
        <v>0.2</v>
      </c>
      <c r="G523" s="150">
        <v>0.13059999999999999</v>
      </c>
      <c r="H523" s="150">
        <v>0.1</v>
      </c>
      <c r="I523" s="11">
        <v>0.18</v>
      </c>
      <c r="J523" s="11">
        <v>0.19</v>
      </c>
      <c r="K523" s="11">
        <v>0.16</v>
      </c>
      <c r="L523" s="11">
        <v>0.18</v>
      </c>
      <c r="M523" s="155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20" t="s">
        <v>268</v>
      </c>
      <c r="C524" s="12"/>
      <c r="D524" s="23">
        <v>0.18669208407162666</v>
      </c>
      <c r="E524" s="23">
        <v>0.17</v>
      </c>
      <c r="F524" s="23">
        <v>0.19999999999999998</v>
      </c>
      <c r="G524" s="23">
        <v>0.13795000000000002</v>
      </c>
      <c r="H524" s="23">
        <v>0.18333333333333335</v>
      </c>
      <c r="I524" s="23">
        <v>0.18166666666666664</v>
      </c>
      <c r="J524" s="23">
        <v>0.18666666666666665</v>
      </c>
      <c r="K524" s="23">
        <v>0.17166666666666666</v>
      </c>
      <c r="L524" s="23">
        <v>0.17333333333333334</v>
      </c>
      <c r="M524" s="155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269</v>
      </c>
      <c r="C525" s="29"/>
      <c r="D525" s="11">
        <v>0.18664358834562469</v>
      </c>
      <c r="E525" s="11">
        <v>0.17</v>
      </c>
      <c r="F525" s="11">
        <v>0.2</v>
      </c>
      <c r="G525" s="11">
        <v>0.1381</v>
      </c>
      <c r="H525" s="11">
        <v>0.2</v>
      </c>
      <c r="I525" s="11">
        <v>0.18</v>
      </c>
      <c r="J525" s="11">
        <v>0.19</v>
      </c>
      <c r="K525" s="11">
        <v>0.16999999999999998</v>
      </c>
      <c r="L525" s="11">
        <v>0.17499999999999999</v>
      </c>
      <c r="M525" s="155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270</v>
      </c>
      <c r="C526" s="29"/>
      <c r="D526" s="24">
        <v>2.9107056650554326E-3</v>
      </c>
      <c r="E526" s="24">
        <v>6.3245553203367553E-3</v>
      </c>
      <c r="F526" s="24">
        <v>3.0404709722440586E-17</v>
      </c>
      <c r="G526" s="24">
        <v>6.0089100509160605E-3</v>
      </c>
      <c r="H526" s="24">
        <v>4.0824829046386367E-2</v>
      </c>
      <c r="I526" s="24">
        <v>7.5277265270908078E-3</v>
      </c>
      <c r="J526" s="24">
        <v>5.1639777949432277E-3</v>
      </c>
      <c r="K526" s="24">
        <v>1.3291601358251255E-2</v>
      </c>
      <c r="L526" s="24">
        <v>1.3662601021279464E-2</v>
      </c>
      <c r="M526" s="211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  <c r="BI526" s="212"/>
      <c r="BJ526" s="212"/>
      <c r="BK526" s="212"/>
      <c r="BL526" s="212"/>
      <c r="BM526" s="56"/>
    </row>
    <row r="527" spans="1:65">
      <c r="A527" s="30"/>
      <c r="B527" s="3" t="s">
        <v>87</v>
      </c>
      <c r="C527" s="29"/>
      <c r="D527" s="13">
        <v>1.5590943127179969E-2</v>
      </c>
      <c r="E527" s="13">
        <v>3.7203266590216208E-2</v>
      </c>
      <c r="F527" s="13">
        <v>1.5202354861220294E-16</v>
      </c>
      <c r="G527" s="13">
        <v>4.3558608560464368E-2</v>
      </c>
      <c r="H527" s="13">
        <v>0.22268088570756198</v>
      </c>
      <c r="I527" s="13">
        <v>4.1437026754628306E-2</v>
      </c>
      <c r="J527" s="13">
        <v>2.7664166758624438E-2</v>
      </c>
      <c r="K527" s="13">
        <v>7.7426804028648086E-2</v>
      </c>
      <c r="L527" s="13">
        <v>7.882269819968922E-2</v>
      </c>
      <c r="M527" s="155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271</v>
      </c>
      <c r="C528" s="29"/>
      <c r="D528" s="13">
        <v>4.6846632060730808E-2</v>
      </c>
      <c r="E528" s="13">
        <v>-4.6751615981499017E-2</v>
      </c>
      <c r="F528" s="13">
        <v>0.12146868708058922</v>
      </c>
      <c r="G528" s="13">
        <v>-0.22646697308616348</v>
      </c>
      <c r="H528" s="13">
        <v>2.8012963157207027E-2</v>
      </c>
      <c r="I528" s="13">
        <v>1.8667390764868452E-2</v>
      </c>
      <c r="J528" s="13">
        <v>4.6704107941883288E-2</v>
      </c>
      <c r="K528" s="13">
        <v>-3.7406043589160887E-2</v>
      </c>
      <c r="L528" s="13">
        <v>-2.8060471196822645E-2</v>
      </c>
      <c r="M528" s="155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272</v>
      </c>
      <c r="C529" s="47"/>
      <c r="D529" s="45">
        <v>1.08</v>
      </c>
      <c r="E529" s="45">
        <v>0.27</v>
      </c>
      <c r="F529" s="45" t="s">
        <v>273</v>
      </c>
      <c r="G529" s="45">
        <v>2.86</v>
      </c>
      <c r="H529" s="45" t="s">
        <v>273</v>
      </c>
      <c r="I529" s="45">
        <v>0.67</v>
      </c>
      <c r="J529" s="45">
        <v>1.08</v>
      </c>
      <c r="K529" s="45">
        <v>0.13</v>
      </c>
      <c r="L529" s="45">
        <v>0</v>
      </c>
      <c r="M529" s="155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 t="s">
        <v>314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5"/>
    </row>
    <row r="531" spans="1:65">
      <c r="BM531" s="55"/>
    </row>
    <row r="532" spans="1:65" ht="15">
      <c r="B532" s="8" t="s">
        <v>531</v>
      </c>
      <c r="BM532" s="28" t="s">
        <v>67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228</v>
      </c>
      <c r="E533" s="17" t="s">
        <v>228</v>
      </c>
      <c r="F533" s="17" t="s">
        <v>228</v>
      </c>
      <c r="G533" s="17" t="s">
        <v>228</v>
      </c>
      <c r="H533" s="17" t="s">
        <v>228</v>
      </c>
      <c r="I533" s="17" t="s">
        <v>228</v>
      </c>
      <c r="J533" s="17" t="s">
        <v>228</v>
      </c>
      <c r="K533" s="17" t="s">
        <v>228</v>
      </c>
      <c r="L533" s="17" t="s">
        <v>228</v>
      </c>
      <c r="M533" s="17" t="s">
        <v>228</v>
      </c>
      <c r="N533" s="17" t="s">
        <v>228</v>
      </c>
      <c r="O533" s="17" t="s">
        <v>228</v>
      </c>
      <c r="P533" s="17" t="s">
        <v>228</v>
      </c>
      <c r="Q533" s="17" t="s">
        <v>228</v>
      </c>
      <c r="R533" s="17" t="s">
        <v>228</v>
      </c>
      <c r="S533" s="17" t="s">
        <v>228</v>
      </c>
      <c r="T533" s="17" t="s">
        <v>228</v>
      </c>
      <c r="U533" s="17" t="s">
        <v>228</v>
      </c>
      <c r="V533" s="17" t="s">
        <v>228</v>
      </c>
      <c r="W533" s="17" t="s">
        <v>228</v>
      </c>
      <c r="X533" s="17" t="s">
        <v>228</v>
      </c>
      <c r="Y533" s="17" t="s">
        <v>228</v>
      </c>
      <c r="Z533" s="17" t="s">
        <v>228</v>
      </c>
      <c r="AA533" s="17" t="s">
        <v>228</v>
      </c>
      <c r="AB533" s="17" t="s">
        <v>228</v>
      </c>
      <c r="AC533" s="17" t="s">
        <v>228</v>
      </c>
      <c r="AD533" s="155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229</v>
      </c>
      <c r="C534" s="9" t="s">
        <v>229</v>
      </c>
      <c r="D534" s="153" t="s">
        <v>232</v>
      </c>
      <c r="E534" s="154" t="s">
        <v>233</v>
      </c>
      <c r="F534" s="154" t="s">
        <v>234</v>
      </c>
      <c r="G534" s="154" t="s">
        <v>238</v>
      </c>
      <c r="H534" s="154" t="s">
        <v>239</v>
      </c>
      <c r="I534" s="154" t="s">
        <v>240</v>
      </c>
      <c r="J534" s="154" t="s">
        <v>241</v>
      </c>
      <c r="K534" s="154" t="s">
        <v>242</v>
      </c>
      <c r="L534" s="154" t="s">
        <v>243</v>
      </c>
      <c r="M534" s="154" t="s">
        <v>244</v>
      </c>
      <c r="N534" s="154" t="s">
        <v>245</v>
      </c>
      <c r="O534" s="154" t="s">
        <v>246</v>
      </c>
      <c r="P534" s="154" t="s">
        <v>247</v>
      </c>
      <c r="Q534" s="154" t="s">
        <v>248</v>
      </c>
      <c r="R534" s="154" t="s">
        <v>249</v>
      </c>
      <c r="S534" s="154" t="s">
        <v>250</v>
      </c>
      <c r="T534" s="154" t="s">
        <v>251</v>
      </c>
      <c r="U534" s="154" t="s">
        <v>252</v>
      </c>
      <c r="V534" s="154" t="s">
        <v>253</v>
      </c>
      <c r="W534" s="154" t="s">
        <v>254</v>
      </c>
      <c r="X534" s="154" t="s">
        <v>255</v>
      </c>
      <c r="Y534" s="154" t="s">
        <v>256</v>
      </c>
      <c r="Z534" s="154" t="s">
        <v>257</v>
      </c>
      <c r="AA534" s="154" t="s">
        <v>258</v>
      </c>
      <c r="AB534" s="154" t="s">
        <v>260</v>
      </c>
      <c r="AC534" s="154" t="s">
        <v>261</v>
      </c>
      <c r="AD534" s="15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114</v>
      </c>
      <c r="E535" s="11" t="s">
        <v>303</v>
      </c>
      <c r="F535" s="11" t="s">
        <v>114</v>
      </c>
      <c r="G535" s="11" t="s">
        <v>304</v>
      </c>
      <c r="H535" s="11" t="s">
        <v>114</v>
      </c>
      <c r="I535" s="11" t="s">
        <v>114</v>
      </c>
      <c r="J535" s="11" t="s">
        <v>304</v>
      </c>
      <c r="K535" s="11" t="s">
        <v>303</v>
      </c>
      <c r="L535" s="11" t="s">
        <v>304</v>
      </c>
      <c r="M535" s="11" t="s">
        <v>304</v>
      </c>
      <c r="N535" s="11" t="s">
        <v>304</v>
      </c>
      <c r="O535" s="11" t="s">
        <v>304</v>
      </c>
      <c r="P535" s="11" t="s">
        <v>304</v>
      </c>
      <c r="Q535" s="11" t="s">
        <v>114</v>
      </c>
      <c r="R535" s="11" t="s">
        <v>304</v>
      </c>
      <c r="S535" s="11" t="s">
        <v>304</v>
      </c>
      <c r="T535" s="11" t="s">
        <v>114</v>
      </c>
      <c r="U535" s="11" t="s">
        <v>304</v>
      </c>
      <c r="V535" s="11" t="s">
        <v>303</v>
      </c>
      <c r="W535" s="11" t="s">
        <v>304</v>
      </c>
      <c r="X535" s="11" t="s">
        <v>114</v>
      </c>
      <c r="Y535" s="11" t="s">
        <v>303</v>
      </c>
      <c r="Z535" s="11" t="s">
        <v>304</v>
      </c>
      <c r="AA535" s="11" t="s">
        <v>304</v>
      </c>
      <c r="AB535" s="11" t="s">
        <v>303</v>
      </c>
      <c r="AC535" s="11" t="s">
        <v>304</v>
      </c>
      <c r="AD535" s="155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2</v>
      </c>
    </row>
    <row r="536" spans="1:65">
      <c r="A536" s="30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155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2">
        <v>1.8504639999999999</v>
      </c>
      <c r="E537" s="22">
        <v>1.7805447150534368</v>
      </c>
      <c r="F537" s="22">
        <v>1.7375000000000003</v>
      </c>
      <c r="G537" s="22">
        <v>1.8000000000000003</v>
      </c>
      <c r="H537" s="149">
        <v>3.2912999999999997</v>
      </c>
      <c r="I537" s="22">
        <v>1.72</v>
      </c>
      <c r="J537" s="22">
        <v>1.7342</v>
      </c>
      <c r="K537" s="22">
        <v>1.83</v>
      </c>
      <c r="L537" s="22">
        <v>1.73</v>
      </c>
      <c r="M537" s="22">
        <v>1.79</v>
      </c>
      <c r="N537" s="22">
        <v>1.68</v>
      </c>
      <c r="O537" s="22">
        <v>1.69</v>
      </c>
      <c r="P537" s="22">
        <v>1.78</v>
      </c>
      <c r="Q537" s="22">
        <v>1.7750726139450039</v>
      </c>
      <c r="R537" s="22">
        <v>1.76</v>
      </c>
      <c r="S537" s="149">
        <v>1.52</v>
      </c>
      <c r="T537" s="22">
        <v>1.83</v>
      </c>
      <c r="U537" s="22">
        <v>1.81</v>
      </c>
      <c r="V537" s="22">
        <v>1.81</v>
      </c>
      <c r="W537" s="22">
        <v>1.8290000000000002</v>
      </c>
      <c r="X537" s="22">
        <v>1.7888000000000002</v>
      </c>
      <c r="Y537" s="22">
        <v>1.7436</v>
      </c>
      <c r="Z537" s="149">
        <v>2.0249999999999999</v>
      </c>
      <c r="AA537" s="149">
        <v>1.9059999999999999</v>
      </c>
      <c r="AB537" s="149">
        <v>1.51</v>
      </c>
      <c r="AC537" s="22">
        <v>1.83</v>
      </c>
      <c r="AD537" s="155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>
        <v>1</v>
      </c>
      <c r="C538" s="9">
        <v>2</v>
      </c>
      <c r="D538" s="11">
        <v>1.872992</v>
      </c>
      <c r="E538" s="11">
        <v>1.7862775982827539</v>
      </c>
      <c r="F538" s="11">
        <v>1.7648000000000001</v>
      </c>
      <c r="G538" s="11">
        <v>1.82</v>
      </c>
      <c r="H538" s="150">
        <v>3.4211</v>
      </c>
      <c r="I538" s="11">
        <v>1.73</v>
      </c>
      <c r="J538" s="11">
        <v>1.7546999999999999</v>
      </c>
      <c r="K538" s="11">
        <v>1.79</v>
      </c>
      <c r="L538" s="11">
        <v>1.66</v>
      </c>
      <c r="M538" s="11">
        <v>1.83</v>
      </c>
      <c r="N538" s="11">
        <v>1.73</v>
      </c>
      <c r="O538" s="11">
        <v>1.72</v>
      </c>
      <c r="P538" s="11">
        <v>1.78</v>
      </c>
      <c r="Q538" s="11">
        <v>1.7865565131194032</v>
      </c>
      <c r="R538" s="11">
        <v>1.7000000000000002</v>
      </c>
      <c r="S538" s="150">
        <v>1.49</v>
      </c>
      <c r="T538" s="11">
        <v>1.92</v>
      </c>
      <c r="U538" s="11">
        <v>1.81</v>
      </c>
      <c r="V538" s="11">
        <v>1.76</v>
      </c>
      <c r="W538" s="11">
        <v>1.788</v>
      </c>
      <c r="X538" s="11">
        <v>1.8343000000000003</v>
      </c>
      <c r="Y538" s="11">
        <v>1.7624</v>
      </c>
      <c r="Z538" s="151">
        <v>2.1309999999999998</v>
      </c>
      <c r="AA538" s="150">
        <v>1.948</v>
      </c>
      <c r="AB538" s="150">
        <v>1.59</v>
      </c>
      <c r="AC538" s="11">
        <v>1.82</v>
      </c>
      <c r="AD538" s="155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e">
        <v>#N/A</v>
      </c>
    </row>
    <row r="539" spans="1:65">
      <c r="A539" s="30"/>
      <c r="B539" s="19">
        <v>1</v>
      </c>
      <c r="C539" s="9">
        <v>3</v>
      </c>
      <c r="D539" s="11">
        <v>1.8842560000000002</v>
      </c>
      <c r="E539" s="11">
        <v>1.7545189524422313</v>
      </c>
      <c r="F539" s="11">
        <v>1.7641</v>
      </c>
      <c r="G539" s="11">
        <v>1.7500000000000002</v>
      </c>
      <c r="H539" s="150">
        <v>3.3008999999999995</v>
      </c>
      <c r="I539" s="11">
        <v>1.7500000000000002</v>
      </c>
      <c r="J539" s="11">
        <v>1.7351999999999999</v>
      </c>
      <c r="K539" s="11">
        <v>1.79</v>
      </c>
      <c r="L539" s="11">
        <v>1.66</v>
      </c>
      <c r="M539" s="11">
        <v>1.81</v>
      </c>
      <c r="N539" s="11">
        <v>1.7000000000000002</v>
      </c>
      <c r="O539" s="11">
        <v>1.69</v>
      </c>
      <c r="P539" s="11">
        <v>1.78</v>
      </c>
      <c r="Q539" s="11">
        <v>1.7622018134861015</v>
      </c>
      <c r="R539" s="11">
        <v>1.6500000000000001</v>
      </c>
      <c r="S539" s="150">
        <v>1.51</v>
      </c>
      <c r="T539" s="11">
        <v>1.94</v>
      </c>
      <c r="U539" s="11">
        <v>1.7500000000000002</v>
      </c>
      <c r="V539" s="11">
        <v>1.77</v>
      </c>
      <c r="W539" s="11">
        <v>1.7929999999999997</v>
      </c>
      <c r="X539" s="11">
        <v>1.7912999999999999</v>
      </c>
      <c r="Y539" s="11">
        <v>1.7632999999999999</v>
      </c>
      <c r="Z539" s="11"/>
      <c r="AA539" s="150">
        <v>1.9239999999999999</v>
      </c>
      <c r="AB539" s="150">
        <v>1.53</v>
      </c>
      <c r="AC539" s="11">
        <v>1.87</v>
      </c>
      <c r="AD539" s="155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16</v>
      </c>
    </row>
    <row r="540" spans="1:65">
      <c r="A540" s="30"/>
      <c r="B540" s="19">
        <v>1</v>
      </c>
      <c r="C540" s="9">
        <v>4</v>
      </c>
      <c r="D540" s="11">
        <v>1.8377920000000003</v>
      </c>
      <c r="E540" s="11">
        <v>1.7364452190841664</v>
      </c>
      <c r="F540" s="11">
        <v>1.7437</v>
      </c>
      <c r="G540" s="11">
        <v>1.72</v>
      </c>
      <c r="H540" s="150">
        <v>3.3376999999999999</v>
      </c>
      <c r="I540" s="11">
        <v>1.72</v>
      </c>
      <c r="J540" s="11">
        <v>1.7680000000000002</v>
      </c>
      <c r="K540" s="11">
        <v>1.7399999999999998</v>
      </c>
      <c r="L540" s="11">
        <v>1.66</v>
      </c>
      <c r="M540" s="11">
        <v>1.83</v>
      </c>
      <c r="N540" s="11">
        <v>1.73</v>
      </c>
      <c r="O540" s="11">
        <v>1.78</v>
      </c>
      <c r="P540" s="11">
        <v>1.86</v>
      </c>
      <c r="Q540" s="11">
        <v>1.70450455171519</v>
      </c>
      <c r="R540" s="11">
        <v>1.7000000000000002</v>
      </c>
      <c r="S540" s="150">
        <v>1.52</v>
      </c>
      <c r="T540" s="11">
        <v>1.9</v>
      </c>
      <c r="U540" s="11">
        <v>1.8000000000000003</v>
      </c>
      <c r="V540" s="11">
        <v>1.83</v>
      </c>
      <c r="W540" s="11">
        <v>1.7889999999999999</v>
      </c>
      <c r="X540" s="11">
        <v>1.794</v>
      </c>
      <c r="Y540" s="11">
        <v>1.6977</v>
      </c>
      <c r="Z540" s="150">
        <v>2.0549999999999997</v>
      </c>
      <c r="AA540" s="150">
        <v>1.948</v>
      </c>
      <c r="AB540" s="150">
        <v>1.48</v>
      </c>
      <c r="AC540" s="11">
        <v>1.86</v>
      </c>
      <c r="AD540" s="155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1.7754232755795014</v>
      </c>
    </row>
    <row r="541" spans="1:65">
      <c r="A541" s="30"/>
      <c r="B541" s="19">
        <v>1</v>
      </c>
      <c r="C541" s="9">
        <v>5</v>
      </c>
      <c r="D541" s="11">
        <v>1.890768</v>
      </c>
      <c r="E541" s="11">
        <v>1.729009613215841</v>
      </c>
      <c r="F541" s="11">
        <v>1.7846999999999997</v>
      </c>
      <c r="G541" s="11">
        <v>1.8000000000000003</v>
      </c>
      <c r="H541" s="150">
        <v>3.3307999999999995</v>
      </c>
      <c r="I541" s="11">
        <v>1.73</v>
      </c>
      <c r="J541" s="11">
        <v>1.7806999999999999</v>
      </c>
      <c r="K541" s="11">
        <v>1.72</v>
      </c>
      <c r="L541" s="11">
        <v>1.7000000000000002</v>
      </c>
      <c r="M541" s="11">
        <v>1.8399999999999999</v>
      </c>
      <c r="N541" s="11">
        <v>1.7399999999999998</v>
      </c>
      <c r="O541" s="11">
        <v>1.78</v>
      </c>
      <c r="P541" s="11">
        <v>1.82</v>
      </c>
      <c r="Q541" s="11">
        <v>1.7126975193556291</v>
      </c>
      <c r="R541" s="11">
        <v>1.7000000000000002</v>
      </c>
      <c r="S541" s="150">
        <v>1.52</v>
      </c>
      <c r="T541" s="11">
        <v>1.87</v>
      </c>
      <c r="U541" s="11">
        <v>1.83</v>
      </c>
      <c r="V541" s="11">
        <v>1.81</v>
      </c>
      <c r="W541" s="11">
        <v>1.8049999999999999</v>
      </c>
      <c r="X541" s="151">
        <v>1.7143999999999999</v>
      </c>
      <c r="Y541" s="11">
        <v>1.7184000000000001</v>
      </c>
      <c r="Z541" s="150">
        <v>2.0340000000000003</v>
      </c>
      <c r="AA541" s="150">
        <v>1.93</v>
      </c>
      <c r="AB541" s="150">
        <v>1.54</v>
      </c>
      <c r="AC541" s="11">
        <v>1.78</v>
      </c>
      <c r="AD541" s="155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41</v>
      </c>
    </row>
    <row r="542" spans="1:65">
      <c r="A542" s="30"/>
      <c r="B542" s="19">
        <v>1</v>
      </c>
      <c r="C542" s="9">
        <v>6</v>
      </c>
      <c r="D542" s="11">
        <v>1.8605839999999998</v>
      </c>
      <c r="E542" s="11">
        <v>1.7179271033620089</v>
      </c>
      <c r="F542" s="11">
        <v>1.7745</v>
      </c>
      <c r="G542" s="11">
        <v>1.79</v>
      </c>
      <c r="H542" s="150">
        <v>3.3624000000000001</v>
      </c>
      <c r="I542" s="11">
        <v>1.71</v>
      </c>
      <c r="J542" s="11">
        <v>1.7482000000000002</v>
      </c>
      <c r="K542" s="11">
        <v>1.8000000000000003</v>
      </c>
      <c r="L542" s="11">
        <v>1.7000000000000002</v>
      </c>
      <c r="M542" s="11">
        <v>1.77</v>
      </c>
      <c r="N542" s="11">
        <v>1.76</v>
      </c>
      <c r="O542" s="11">
        <v>1.78</v>
      </c>
      <c r="P542" s="11">
        <v>1.82</v>
      </c>
      <c r="Q542" s="11">
        <v>1.7490405099553865</v>
      </c>
      <c r="R542" s="11">
        <v>1.66</v>
      </c>
      <c r="S542" s="150">
        <v>1.51</v>
      </c>
      <c r="T542" s="11">
        <v>1.8499999999999999</v>
      </c>
      <c r="U542" s="11">
        <v>1.78</v>
      </c>
      <c r="V542" s="11">
        <v>1.81</v>
      </c>
      <c r="W542" s="11">
        <v>1.806</v>
      </c>
      <c r="X542" s="11">
        <v>1.81</v>
      </c>
      <c r="Y542" s="11">
        <v>1.7439</v>
      </c>
      <c r="Z542" s="150">
        <v>2.0420000000000003</v>
      </c>
      <c r="AA542" s="150">
        <v>1.9419999999999999</v>
      </c>
      <c r="AB542" s="150">
        <v>1.54</v>
      </c>
      <c r="AC542" s="11">
        <v>1.8399999999999999</v>
      </c>
      <c r="AD542" s="155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20" t="s">
        <v>268</v>
      </c>
      <c r="C543" s="12"/>
      <c r="D543" s="23">
        <v>1.8661426666666665</v>
      </c>
      <c r="E543" s="23">
        <v>1.7507872002400731</v>
      </c>
      <c r="F543" s="23">
        <v>1.7615499999999999</v>
      </c>
      <c r="G543" s="23">
        <v>1.78</v>
      </c>
      <c r="H543" s="23">
        <v>3.3407</v>
      </c>
      <c r="I543" s="23">
        <v>1.7266666666666666</v>
      </c>
      <c r="J543" s="23">
        <v>1.7535000000000001</v>
      </c>
      <c r="K543" s="23">
        <v>1.7783333333333335</v>
      </c>
      <c r="L543" s="23">
        <v>1.6849999999999998</v>
      </c>
      <c r="M543" s="23">
        <v>1.8116666666666665</v>
      </c>
      <c r="N543" s="23">
        <v>1.7233333333333334</v>
      </c>
      <c r="O543" s="23">
        <v>1.74</v>
      </c>
      <c r="P543" s="23">
        <v>1.8066666666666666</v>
      </c>
      <c r="Q543" s="23">
        <v>1.7483455869294524</v>
      </c>
      <c r="R543" s="23">
        <v>1.6950000000000003</v>
      </c>
      <c r="S543" s="23">
        <v>1.5116666666666665</v>
      </c>
      <c r="T543" s="23">
        <v>1.885</v>
      </c>
      <c r="U543" s="23">
        <v>1.7966666666666666</v>
      </c>
      <c r="V543" s="23">
        <v>1.7983333333333336</v>
      </c>
      <c r="W543" s="23">
        <v>1.8016666666666665</v>
      </c>
      <c r="X543" s="23">
        <v>1.7888000000000002</v>
      </c>
      <c r="Y543" s="23">
        <v>1.738216666666667</v>
      </c>
      <c r="Z543" s="23">
        <v>2.0573999999999999</v>
      </c>
      <c r="AA543" s="23">
        <v>1.9330000000000001</v>
      </c>
      <c r="AB543" s="23">
        <v>1.5316666666666665</v>
      </c>
      <c r="AC543" s="23">
        <v>1.8333333333333333</v>
      </c>
      <c r="AD543" s="155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269</v>
      </c>
      <c r="C544" s="29"/>
      <c r="D544" s="11">
        <v>1.8667879999999999</v>
      </c>
      <c r="E544" s="11">
        <v>1.7454820857631987</v>
      </c>
      <c r="F544" s="11">
        <v>1.7644500000000001</v>
      </c>
      <c r="G544" s="11">
        <v>1.7950000000000002</v>
      </c>
      <c r="H544" s="11">
        <v>3.3342499999999999</v>
      </c>
      <c r="I544" s="11">
        <v>1.7250000000000001</v>
      </c>
      <c r="J544" s="11">
        <v>1.7514500000000002</v>
      </c>
      <c r="K544" s="11">
        <v>1.79</v>
      </c>
      <c r="L544" s="11">
        <v>1.6800000000000002</v>
      </c>
      <c r="M544" s="11">
        <v>1.82</v>
      </c>
      <c r="N544" s="11">
        <v>1.73</v>
      </c>
      <c r="O544" s="11">
        <v>1.75</v>
      </c>
      <c r="P544" s="11">
        <v>1.8</v>
      </c>
      <c r="Q544" s="11">
        <v>1.755621161720744</v>
      </c>
      <c r="R544" s="11">
        <v>1.7000000000000002</v>
      </c>
      <c r="S544" s="11">
        <v>1.5150000000000001</v>
      </c>
      <c r="T544" s="11">
        <v>1.885</v>
      </c>
      <c r="U544" s="11">
        <v>1.8050000000000002</v>
      </c>
      <c r="V544" s="11">
        <v>1.81</v>
      </c>
      <c r="W544" s="11">
        <v>1.7989999999999999</v>
      </c>
      <c r="X544" s="11">
        <v>1.7926500000000001</v>
      </c>
      <c r="Y544" s="11">
        <v>1.7437499999999999</v>
      </c>
      <c r="Z544" s="11">
        <v>2.0420000000000003</v>
      </c>
      <c r="AA544" s="11">
        <v>1.9359999999999999</v>
      </c>
      <c r="AB544" s="11">
        <v>1.5350000000000001</v>
      </c>
      <c r="AC544" s="11">
        <v>1.835</v>
      </c>
      <c r="AD544" s="155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270</v>
      </c>
      <c r="C545" s="29"/>
      <c r="D545" s="24">
        <v>2.0307106723181059E-2</v>
      </c>
      <c r="E545" s="24">
        <v>2.7995520007686736E-2</v>
      </c>
      <c r="F545" s="24">
        <v>1.7987301076036803E-2</v>
      </c>
      <c r="G545" s="24">
        <v>3.7416573867739458E-2</v>
      </c>
      <c r="H545" s="24">
        <v>4.7045637417299571E-2</v>
      </c>
      <c r="I545" s="24">
        <v>1.3662601021279551E-2</v>
      </c>
      <c r="J545" s="24">
        <v>1.8368451213970155E-2</v>
      </c>
      <c r="K545" s="24">
        <v>4.0702170294305867E-2</v>
      </c>
      <c r="L545" s="24">
        <v>2.9495762407505323E-2</v>
      </c>
      <c r="M545" s="24">
        <v>2.7141603981096354E-2</v>
      </c>
      <c r="N545" s="24">
        <v>2.8751811537130398E-2</v>
      </c>
      <c r="O545" s="24">
        <v>4.5166359162544897E-2</v>
      </c>
      <c r="P545" s="24">
        <v>3.2659863237109066E-2</v>
      </c>
      <c r="Q545" s="24">
        <v>3.3345787968470986E-2</v>
      </c>
      <c r="R545" s="24">
        <v>3.8858718455450893E-2</v>
      </c>
      <c r="S545" s="24">
        <v>1.1690451944500132E-2</v>
      </c>
      <c r="T545" s="24">
        <v>4.2308391602612322E-2</v>
      </c>
      <c r="U545" s="24">
        <v>2.8047578623950131E-2</v>
      </c>
      <c r="V545" s="24">
        <v>2.7141603981096399E-2</v>
      </c>
      <c r="W545" s="24">
        <v>1.5487629472151957E-2</v>
      </c>
      <c r="X545" s="24">
        <v>4.0220243659132737E-2</v>
      </c>
      <c r="Y545" s="24">
        <v>2.5727760622849864E-2</v>
      </c>
      <c r="Z545" s="24">
        <v>4.2594600596789128E-2</v>
      </c>
      <c r="AA545" s="24">
        <v>1.6431676725154998E-2</v>
      </c>
      <c r="AB545" s="24">
        <v>3.6560452221856735E-2</v>
      </c>
      <c r="AC545" s="24">
        <v>3.2041639575194458E-2</v>
      </c>
      <c r="AD545" s="211"/>
      <c r="AE545" s="212"/>
      <c r="AF545" s="212"/>
      <c r="AG545" s="212"/>
      <c r="AH545" s="212"/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  <c r="BI545" s="212"/>
      <c r="BJ545" s="212"/>
      <c r="BK545" s="212"/>
      <c r="BL545" s="212"/>
      <c r="BM545" s="56"/>
    </row>
    <row r="546" spans="1:65">
      <c r="A546" s="30"/>
      <c r="B546" s="3" t="s">
        <v>87</v>
      </c>
      <c r="C546" s="29"/>
      <c r="D546" s="13">
        <v>1.0881861867214007E-2</v>
      </c>
      <c r="E546" s="13">
        <v>1.5990247132174548E-2</v>
      </c>
      <c r="F546" s="13">
        <v>1.0211064730513924E-2</v>
      </c>
      <c r="G546" s="13">
        <v>2.1020547116707561E-2</v>
      </c>
      <c r="H546" s="13">
        <v>1.4082568748256225E-2</v>
      </c>
      <c r="I546" s="13">
        <v>7.9127032941773458E-3</v>
      </c>
      <c r="J546" s="13">
        <v>1.0475307222110153E-2</v>
      </c>
      <c r="K546" s="13">
        <v>2.2887818347313512E-2</v>
      </c>
      <c r="L546" s="13">
        <v>1.7504903505937877E-2</v>
      </c>
      <c r="M546" s="13">
        <v>1.4981566134919792E-2</v>
      </c>
      <c r="N546" s="13">
        <v>1.6683836481893848E-2</v>
      </c>
      <c r="O546" s="13">
        <v>2.5957677679623505E-2</v>
      </c>
      <c r="P546" s="13">
        <v>1.8077415075890627E-2</v>
      </c>
      <c r="Q546" s="13">
        <v>1.907276697339616E-2</v>
      </c>
      <c r="R546" s="13">
        <v>2.2925497613835333E-2</v>
      </c>
      <c r="S546" s="13">
        <v>7.7334852995590737E-3</v>
      </c>
      <c r="T546" s="13">
        <v>2.2444770080961445E-2</v>
      </c>
      <c r="U546" s="13">
        <v>1.5610897193293208E-2</v>
      </c>
      <c r="V546" s="13">
        <v>1.5092643548339052E-2</v>
      </c>
      <c r="W546" s="13">
        <v>8.5962790779751854E-3</v>
      </c>
      <c r="X546" s="13">
        <v>2.248448326203753E-2</v>
      </c>
      <c r="Y546" s="13">
        <v>1.4801239175889E-2</v>
      </c>
      <c r="Z546" s="13">
        <v>2.0703120733347492E-2</v>
      </c>
      <c r="AA546" s="13">
        <v>8.500608755900153E-3</v>
      </c>
      <c r="AB546" s="13">
        <v>2.3869718534400484E-2</v>
      </c>
      <c r="AC546" s="13">
        <v>1.747725795010607E-2</v>
      </c>
      <c r="AD546" s="155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271</v>
      </c>
      <c r="C547" s="29"/>
      <c r="D547" s="13">
        <v>5.1097331174479566E-2</v>
      </c>
      <c r="E547" s="13">
        <v>-1.3876170081969397E-2</v>
      </c>
      <c r="F547" s="13">
        <v>-7.8140665216711591E-3</v>
      </c>
      <c r="G547" s="13">
        <v>2.5778215727203513E-3</v>
      </c>
      <c r="H547" s="13">
        <v>0.88163580254381269</v>
      </c>
      <c r="I547" s="13">
        <v>-2.7461963343316298E-2</v>
      </c>
      <c r="J547" s="13">
        <v>-1.2348196557435354E-2</v>
      </c>
      <c r="K547" s="13">
        <v>1.639078294094265E-3</v>
      </c>
      <c r="L547" s="13">
        <v>-5.0930545308969899E-2</v>
      </c>
      <c r="M547" s="13">
        <v>2.0413943866616879E-2</v>
      </c>
      <c r="N547" s="13">
        <v>-2.9339449900568471E-2</v>
      </c>
      <c r="O547" s="13">
        <v>-1.9952017114307163E-2</v>
      </c>
      <c r="P547" s="13">
        <v>1.759771403073862E-2</v>
      </c>
      <c r="Q547" s="13">
        <v>-1.5251398932578986E-2</v>
      </c>
      <c r="R547" s="13">
        <v>-4.5298085637212826E-2</v>
      </c>
      <c r="S547" s="13">
        <v>-0.14855984628608876</v>
      </c>
      <c r="T547" s="13">
        <v>6.1718648126167341E-2</v>
      </c>
      <c r="U547" s="13">
        <v>1.1965254358981658E-2</v>
      </c>
      <c r="V547" s="13">
        <v>1.2903997637607967E-2</v>
      </c>
      <c r="W547" s="13">
        <v>1.4781484194860139E-2</v>
      </c>
      <c r="X547" s="13">
        <v>7.5343860838663623E-3</v>
      </c>
      <c r="Y547" s="13">
        <v>-2.0956472422436923E-2</v>
      </c>
      <c r="Z547" s="13">
        <v>0.15882225286725538</v>
      </c>
      <c r="AA547" s="13">
        <v>8.875445455060027E-2</v>
      </c>
      <c r="AB547" s="13">
        <v>-0.13729492694257506</v>
      </c>
      <c r="AC547" s="13">
        <v>3.261760648875689E-2</v>
      </c>
      <c r="AD547" s="15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272</v>
      </c>
      <c r="C548" s="47"/>
      <c r="D548" s="45">
        <v>1.46</v>
      </c>
      <c r="E548" s="45">
        <v>0.48</v>
      </c>
      <c r="F548" s="45">
        <v>0.3</v>
      </c>
      <c r="G548" s="45">
        <v>0.01</v>
      </c>
      <c r="H548" s="45">
        <v>26.29</v>
      </c>
      <c r="I548" s="45">
        <v>0.88</v>
      </c>
      <c r="J548" s="45">
        <v>0.43</v>
      </c>
      <c r="K548" s="45">
        <v>0.01</v>
      </c>
      <c r="L548" s="45">
        <v>1.59</v>
      </c>
      <c r="M548" s="45">
        <v>0.55000000000000004</v>
      </c>
      <c r="N548" s="45">
        <v>0.94</v>
      </c>
      <c r="O548" s="45">
        <v>0.66</v>
      </c>
      <c r="P548" s="45">
        <v>0.46</v>
      </c>
      <c r="Q548" s="45">
        <v>0.52</v>
      </c>
      <c r="R548" s="45">
        <v>1.42</v>
      </c>
      <c r="S548" s="45">
        <v>4.5</v>
      </c>
      <c r="T548" s="45">
        <v>1.78</v>
      </c>
      <c r="U548" s="45">
        <v>0.28999999999999998</v>
      </c>
      <c r="V548" s="45">
        <v>0.32</v>
      </c>
      <c r="W548" s="45">
        <v>0.38</v>
      </c>
      <c r="X548" s="45">
        <v>0.16</v>
      </c>
      <c r="Y548" s="45">
        <v>0.69</v>
      </c>
      <c r="Z548" s="45">
        <v>4.68</v>
      </c>
      <c r="AA548" s="45">
        <v>2.59</v>
      </c>
      <c r="AB548" s="45">
        <v>4.17</v>
      </c>
      <c r="AC548" s="45">
        <v>0.91</v>
      </c>
      <c r="AD548" s="155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5"/>
    </row>
    <row r="550" spans="1:65" ht="15">
      <c r="B550" s="8" t="s">
        <v>532</v>
      </c>
      <c r="BM550" s="28" t="s">
        <v>67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228</v>
      </c>
      <c r="E551" s="17" t="s">
        <v>228</v>
      </c>
      <c r="F551" s="17" t="s">
        <v>228</v>
      </c>
      <c r="G551" s="17" t="s">
        <v>228</v>
      </c>
      <c r="H551" s="17" t="s">
        <v>228</v>
      </c>
      <c r="I551" s="17" t="s">
        <v>228</v>
      </c>
      <c r="J551" s="17" t="s">
        <v>228</v>
      </c>
      <c r="K551" s="17" t="s">
        <v>228</v>
      </c>
      <c r="L551" s="17" t="s">
        <v>228</v>
      </c>
      <c r="M551" s="17" t="s">
        <v>228</v>
      </c>
      <c r="N551" s="17" t="s">
        <v>228</v>
      </c>
      <c r="O551" s="17" t="s">
        <v>228</v>
      </c>
      <c r="P551" s="17" t="s">
        <v>228</v>
      </c>
      <c r="Q551" s="17" t="s">
        <v>228</v>
      </c>
      <c r="R551" s="17" t="s">
        <v>228</v>
      </c>
      <c r="S551" s="17" t="s">
        <v>228</v>
      </c>
      <c r="T551" s="17" t="s">
        <v>228</v>
      </c>
      <c r="U551" s="17" t="s">
        <v>228</v>
      </c>
      <c r="V551" s="17" t="s">
        <v>228</v>
      </c>
      <c r="W551" s="17" t="s">
        <v>228</v>
      </c>
      <c r="X551" s="17" t="s">
        <v>228</v>
      </c>
      <c r="Y551" s="17" t="s">
        <v>228</v>
      </c>
      <c r="Z551" s="17" t="s">
        <v>228</v>
      </c>
      <c r="AA551" s="17" t="s">
        <v>228</v>
      </c>
      <c r="AB551" s="17" t="s">
        <v>228</v>
      </c>
      <c r="AC551" s="155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229</v>
      </c>
      <c r="C552" s="9" t="s">
        <v>229</v>
      </c>
      <c r="D552" s="153" t="s">
        <v>233</v>
      </c>
      <c r="E552" s="154" t="s">
        <v>234</v>
      </c>
      <c r="F552" s="154" t="s">
        <v>238</v>
      </c>
      <c r="G552" s="154" t="s">
        <v>239</v>
      </c>
      <c r="H552" s="154" t="s">
        <v>240</v>
      </c>
      <c r="I552" s="154" t="s">
        <v>241</v>
      </c>
      <c r="J552" s="154" t="s">
        <v>242</v>
      </c>
      <c r="K552" s="154" t="s">
        <v>243</v>
      </c>
      <c r="L552" s="154" t="s">
        <v>244</v>
      </c>
      <c r="M552" s="154" t="s">
        <v>245</v>
      </c>
      <c r="N552" s="154" t="s">
        <v>246</v>
      </c>
      <c r="O552" s="154" t="s">
        <v>247</v>
      </c>
      <c r="P552" s="154" t="s">
        <v>248</v>
      </c>
      <c r="Q552" s="154" t="s">
        <v>249</v>
      </c>
      <c r="R552" s="154" t="s">
        <v>250</v>
      </c>
      <c r="S552" s="154" t="s">
        <v>251</v>
      </c>
      <c r="T552" s="154" t="s">
        <v>252</v>
      </c>
      <c r="U552" s="154" t="s">
        <v>253</v>
      </c>
      <c r="V552" s="154" t="s">
        <v>254</v>
      </c>
      <c r="W552" s="154" t="s">
        <v>255</v>
      </c>
      <c r="X552" s="154" t="s">
        <v>256</v>
      </c>
      <c r="Y552" s="154" t="s">
        <v>257</v>
      </c>
      <c r="Z552" s="154" t="s">
        <v>258</v>
      </c>
      <c r="AA552" s="154" t="s">
        <v>260</v>
      </c>
      <c r="AB552" s="154" t="s">
        <v>261</v>
      </c>
      <c r="AC552" s="155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303</v>
      </c>
      <c r="E553" s="11" t="s">
        <v>114</v>
      </c>
      <c r="F553" s="11" t="s">
        <v>304</v>
      </c>
      <c r="G553" s="11" t="s">
        <v>114</v>
      </c>
      <c r="H553" s="11" t="s">
        <v>114</v>
      </c>
      <c r="I553" s="11" t="s">
        <v>304</v>
      </c>
      <c r="J553" s="11" t="s">
        <v>303</v>
      </c>
      <c r="K553" s="11" t="s">
        <v>304</v>
      </c>
      <c r="L553" s="11" t="s">
        <v>304</v>
      </c>
      <c r="M553" s="11" t="s">
        <v>304</v>
      </c>
      <c r="N553" s="11" t="s">
        <v>304</v>
      </c>
      <c r="O553" s="11" t="s">
        <v>304</v>
      </c>
      <c r="P553" s="11" t="s">
        <v>114</v>
      </c>
      <c r="Q553" s="11" t="s">
        <v>304</v>
      </c>
      <c r="R553" s="11" t="s">
        <v>304</v>
      </c>
      <c r="S553" s="11" t="s">
        <v>114</v>
      </c>
      <c r="T553" s="11" t="s">
        <v>304</v>
      </c>
      <c r="U553" s="11" t="s">
        <v>303</v>
      </c>
      <c r="V553" s="11" t="s">
        <v>304</v>
      </c>
      <c r="W553" s="11" t="s">
        <v>114</v>
      </c>
      <c r="X553" s="11" t="s">
        <v>303</v>
      </c>
      <c r="Y553" s="11" t="s">
        <v>304</v>
      </c>
      <c r="Z553" s="11" t="s">
        <v>304</v>
      </c>
      <c r="AA553" s="11" t="s">
        <v>303</v>
      </c>
      <c r="AB553" s="11" t="s">
        <v>304</v>
      </c>
      <c r="AC553" s="155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155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4">
        <v>4.7310683056897181E-2</v>
      </c>
      <c r="E555" s="214">
        <v>4.6300000000000001E-2</v>
      </c>
      <c r="F555" s="214">
        <v>4.7800000000000002E-2</v>
      </c>
      <c r="G555" s="213">
        <v>0.129</v>
      </c>
      <c r="H555" s="214">
        <v>5.04E-2</v>
      </c>
      <c r="I555" s="214">
        <v>4.2000000000000003E-2</v>
      </c>
      <c r="J555" s="214">
        <v>4.7100000000000003E-2</v>
      </c>
      <c r="K555" s="214">
        <v>4.5199999999999997E-2</v>
      </c>
      <c r="L555" s="214">
        <v>4.7E-2</v>
      </c>
      <c r="M555" s="214">
        <v>4.4200000000000003E-2</v>
      </c>
      <c r="N555" s="214">
        <v>4.48E-2</v>
      </c>
      <c r="O555" s="214">
        <v>4.6800000000000001E-2</v>
      </c>
      <c r="P555" s="214">
        <v>4.6198923126899313E-2</v>
      </c>
      <c r="Q555" s="213">
        <v>4.2999999999999997E-2</v>
      </c>
      <c r="R555" s="214">
        <v>4.5899999999999996E-2</v>
      </c>
      <c r="S555" s="214">
        <v>4.5699999999999998E-2</v>
      </c>
      <c r="T555" s="214">
        <v>4.6199999999999998E-2</v>
      </c>
      <c r="U555" s="214">
        <v>4.7800000000000002E-2</v>
      </c>
      <c r="V555" s="214">
        <v>4.6199999999999998E-2</v>
      </c>
      <c r="W555" s="214">
        <v>4.8000000000000001E-2</v>
      </c>
      <c r="X555" s="214">
        <v>4.6900000000000004E-2</v>
      </c>
      <c r="Y555" s="214"/>
      <c r="Z555" s="214">
        <v>4.5999999999999999E-2</v>
      </c>
      <c r="AA555" s="213">
        <v>5.8799999999999998E-2</v>
      </c>
      <c r="AB555" s="214">
        <v>0.05</v>
      </c>
      <c r="AC555" s="211"/>
      <c r="AD555" s="212"/>
      <c r="AE555" s="212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6">
        <v>1</v>
      </c>
    </row>
    <row r="556" spans="1:65">
      <c r="A556" s="30"/>
      <c r="B556" s="19">
        <v>1</v>
      </c>
      <c r="C556" s="9">
        <v>2</v>
      </c>
      <c r="D556" s="24">
        <v>4.6890078958634167E-2</v>
      </c>
      <c r="E556" s="24">
        <v>4.7100000000000003E-2</v>
      </c>
      <c r="F556" s="24">
        <v>4.7800000000000002E-2</v>
      </c>
      <c r="G556" s="217">
        <v>0.1255</v>
      </c>
      <c r="H556" s="24">
        <v>5.0699999999999995E-2</v>
      </c>
      <c r="I556" s="24">
        <v>4.24E-2</v>
      </c>
      <c r="J556" s="24">
        <v>4.65E-2</v>
      </c>
      <c r="K556" s="24">
        <v>4.4000000000000004E-2</v>
      </c>
      <c r="L556" s="24">
        <v>4.7699999999999999E-2</v>
      </c>
      <c r="M556" s="24">
        <v>4.5399999999999996E-2</v>
      </c>
      <c r="N556" s="24">
        <v>4.5399999999999996E-2</v>
      </c>
      <c r="O556" s="24">
        <v>4.6800000000000001E-2</v>
      </c>
      <c r="P556" s="24">
        <v>4.6218261932207995E-2</v>
      </c>
      <c r="Q556" s="217">
        <v>3.6999999999999998E-2</v>
      </c>
      <c r="R556" s="24">
        <v>4.4499999999999998E-2</v>
      </c>
      <c r="S556" s="24">
        <v>4.7899999999999998E-2</v>
      </c>
      <c r="T556" s="24">
        <v>4.6399999999999997E-2</v>
      </c>
      <c r="U556" s="24">
        <v>4.6600000000000003E-2</v>
      </c>
      <c r="V556" s="24">
        <v>4.5499999999999999E-2</v>
      </c>
      <c r="W556" s="24">
        <v>4.9200000000000001E-2</v>
      </c>
      <c r="X556" s="24">
        <v>4.65E-2</v>
      </c>
      <c r="Y556" s="24">
        <v>4.0711000000000004E-2</v>
      </c>
      <c r="Z556" s="24">
        <v>4.5999999999999999E-2</v>
      </c>
      <c r="AA556" s="217">
        <v>6.1799999999999994E-2</v>
      </c>
      <c r="AB556" s="24">
        <v>0.05</v>
      </c>
      <c r="AC556" s="211"/>
      <c r="AD556" s="212"/>
      <c r="AE556" s="212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216">
        <v>26</v>
      </c>
    </row>
    <row r="557" spans="1:65">
      <c r="A557" s="30"/>
      <c r="B557" s="19">
        <v>1</v>
      </c>
      <c r="C557" s="9">
        <v>3</v>
      </c>
      <c r="D557" s="24">
        <v>4.6727916943898308E-2</v>
      </c>
      <c r="E557" s="24">
        <v>4.7100000000000003E-2</v>
      </c>
      <c r="F557" s="24">
        <v>4.7300000000000002E-2</v>
      </c>
      <c r="G557" s="217">
        <v>0.11849999999999998</v>
      </c>
      <c r="H557" s="24">
        <v>5.0600000000000006E-2</v>
      </c>
      <c r="I557" s="24">
        <v>4.1700000000000001E-2</v>
      </c>
      <c r="J557" s="24">
        <v>4.6099999999999995E-2</v>
      </c>
      <c r="K557" s="24">
        <v>4.3800000000000006E-2</v>
      </c>
      <c r="L557" s="24">
        <v>4.7600000000000003E-2</v>
      </c>
      <c r="M557" s="24">
        <v>4.4499999999999998E-2</v>
      </c>
      <c r="N557" s="24">
        <v>4.53E-2</v>
      </c>
      <c r="O557" s="24">
        <v>4.6600000000000003E-2</v>
      </c>
      <c r="P557" s="24">
        <v>4.5823286847408003E-2</v>
      </c>
      <c r="Q557" s="217">
        <v>3.9199999999999999E-2</v>
      </c>
      <c r="R557" s="24">
        <v>4.4600000000000001E-2</v>
      </c>
      <c r="S557" s="24">
        <v>4.8000000000000001E-2</v>
      </c>
      <c r="T557" s="24">
        <v>4.53E-2</v>
      </c>
      <c r="U557" s="24">
        <v>4.7300000000000002E-2</v>
      </c>
      <c r="V557" s="24">
        <v>4.53E-2</v>
      </c>
      <c r="W557" s="24">
        <v>4.8299999999999996E-2</v>
      </c>
      <c r="X557" s="24">
        <v>4.7800000000000002E-2</v>
      </c>
      <c r="Y557" s="24">
        <v>4.1935E-2</v>
      </c>
      <c r="Z557" s="24">
        <v>4.5999999999999999E-2</v>
      </c>
      <c r="AA557" s="217">
        <v>5.9699999999999996E-2</v>
      </c>
      <c r="AB557" s="24">
        <v>0.05</v>
      </c>
      <c r="AC557" s="211"/>
      <c r="AD557" s="212"/>
      <c r="AE557" s="212"/>
      <c r="AF557" s="212"/>
      <c r="AG557" s="212"/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  <c r="BI557" s="212"/>
      <c r="BJ557" s="212"/>
      <c r="BK557" s="212"/>
      <c r="BL557" s="212"/>
      <c r="BM557" s="216">
        <v>16</v>
      </c>
    </row>
    <row r="558" spans="1:65">
      <c r="A558" s="30"/>
      <c r="B558" s="19">
        <v>1</v>
      </c>
      <c r="C558" s="9">
        <v>4</v>
      </c>
      <c r="D558" s="24">
        <v>4.5994815625572269E-2</v>
      </c>
      <c r="E558" s="24">
        <v>4.6600000000000003E-2</v>
      </c>
      <c r="F558" s="218">
        <v>4.6099999999999995E-2</v>
      </c>
      <c r="G558" s="217">
        <v>0.12479999999999999</v>
      </c>
      <c r="H558" s="24">
        <v>5.0500000000000003E-2</v>
      </c>
      <c r="I558" s="24">
        <v>4.2599999999999999E-2</v>
      </c>
      <c r="J558" s="24">
        <v>4.4700000000000004E-2</v>
      </c>
      <c r="K558" s="24">
        <v>4.3800000000000006E-2</v>
      </c>
      <c r="L558" s="24">
        <v>4.8099999999999997E-2</v>
      </c>
      <c r="M558" s="24">
        <v>4.58E-2</v>
      </c>
      <c r="N558" s="24">
        <v>4.6900000000000004E-2</v>
      </c>
      <c r="O558" s="24">
        <v>4.9099999999999998E-2</v>
      </c>
      <c r="P558" s="24">
        <v>4.5977268244208003E-2</v>
      </c>
      <c r="Q558" s="217">
        <v>3.7900000000000003E-2</v>
      </c>
      <c r="R558" s="24">
        <v>4.4000000000000004E-2</v>
      </c>
      <c r="S558" s="24">
        <v>4.4999999999999998E-2</v>
      </c>
      <c r="T558" s="24">
        <v>4.5999999999999999E-2</v>
      </c>
      <c r="U558" s="24">
        <v>4.7500000000000001E-2</v>
      </c>
      <c r="V558" s="24">
        <v>4.5399999999999996E-2</v>
      </c>
      <c r="W558" s="24">
        <v>4.8299999999999996E-2</v>
      </c>
      <c r="X558" s="24">
        <v>4.5699999999999998E-2</v>
      </c>
      <c r="Y558" s="24">
        <v>4.0238999999999997E-2</v>
      </c>
      <c r="Z558" s="24">
        <v>4.5999999999999999E-2</v>
      </c>
      <c r="AA558" s="217">
        <v>5.79E-2</v>
      </c>
      <c r="AB558" s="24">
        <v>0.05</v>
      </c>
      <c r="AC558" s="211"/>
      <c r="AD558" s="212"/>
      <c r="AE558" s="212"/>
      <c r="AF558" s="212"/>
      <c r="AG558" s="212"/>
      <c r="AH558" s="212"/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  <c r="BI558" s="212"/>
      <c r="BJ558" s="212"/>
      <c r="BK558" s="212"/>
      <c r="BL558" s="212"/>
      <c r="BM558" s="216">
        <v>4.6253752500082346E-2</v>
      </c>
    </row>
    <row r="559" spans="1:65">
      <c r="A559" s="30"/>
      <c r="B559" s="19">
        <v>1</v>
      </c>
      <c r="C559" s="9">
        <v>5</v>
      </c>
      <c r="D559" s="24">
        <v>4.5304921285651674E-2</v>
      </c>
      <c r="E559" s="24">
        <v>4.7800000000000002E-2</v>
      </c>
      <c r="F559" s="24">
        <v>4.7699999999999999E-2</v>
      </c>
      <c r="G559" s="217">
        <v>0.12090000000000001</v>
      </c>
      <c r="H559" s="24">
        <v>5.04E-2</v>
      </c>
      <c r="I559" s="24">
        <v>4.2700000000000002E-2</v>
      </c>
      <c r="J559" s="24">
        <v>4.4499999999999998E-2</v>
      </c>
      <c r="K559" s="24">
        <v>4.4700000000000004E-2</v>
      </c>
      <c r="L559" s="24">
        <v>4.9099999999999998E-2</v>
      </c>
      <c r="M559" s="24">
        <v>4.5699999999999998E-2</v>
      </c>
      <c r="N559" s="24">
        <v>4.6900000000000004E-2</v>
      </c>
      <c r="O559" s="24">
        <v>4.8099999999999997E-2</v>
      </c>
      <c r="P559" s="24">
        <v>4.5877585591914835E-2</v>
      </c>
      <c r="Q559" s="217">
        <v>3.8200000000000005E-2</v>
      </c>
      <c r="R559" s="24">
        <v>4.3800000000000006E-2</v>
      </c>
      <c r="S559" s="24">
        <v>4.3800000000000006E-2</v>
      </c>
      <c r="T559" s="24">
        <v>4.6800000000000001E-2</v>
      </c>
      <c r="U559" s="24">
        <v>4.8399999999999999E-2</v>
      </c>
      <c r="V559" s="24">
        <v>4.58E-2</v>
      </c>
      <c r="W559" s="24">
        <v>4.65E-2</v>
      </c>
      <c r="X559" s="24">
        <v>4.6399999999999997E-2</v>
      </c>
      <c r="Y559" s="24">
        <v>4.3645999999999997E-2</v>
      </c>
      <c r="Z559" s="24">
        <v>4.5999999999999999E-2</v>
      </c>
      <c r="AA559" s="217">
        <v>6.1200000000000004E-2</v>
      </c>
      <c r="AB559" s="24">
        <v>0.04</v>
      </c>
      <c r="AC559" s="211"/>
      <c r="AD559" s="212"/>
      <c r="AE559" s="212"/>
      <c r="AF559" s="212"/>
      <c r="AG559" s="212"/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  <c r="BI559" s="212"/>
      <c r="BJ559" s="212"/>
      <c r="BK559" s="212"/>
      <c r="BL559" s="212"/>
      <c r="BM559" s="216">
        <v>42</v>
      </c>
    </row>
    <row r="560" spans="1:65">
      <c r="A560" s="30"/>
      <c r="B560" s="19">
        <v>1</v>
      </c>
      <c r="C560" s="9">
        <v>6</v>
      </c>
      <c r="D560" s="24">
        <v>4.5738174802490927E-2</v>
      </c>
      <c r="E560" s="24">
        <v>4.7399999999999998E-2</v>
      </c>
      <c r="F560" s="24">
        <v>4.7899999999999998E-2</v>
      </c>
      <c r="G560" s="217">
        <v>0.1242</v>
      </c>
      <c r="H560" s="24">
        <v>5.0500000000000003E-2</v>
      </c>
      <c r="I560" s="24">
        <v>4.2099999999999999E-2</v>
      </c>
      <c r="J560" s="24">
        <v>4.6399999999999997E-2</v>
      </c>
      <c r="K560" s="24">
        <v>4.4499999999999998E-2</v>
      </c>
      <c r="L560" s="24">
        <v>4.6700000000000005E-2</v>
      </c>
      <c r="M560" s="24">
        <v>4.5600000000000002E-2</v>
      </c>
      <c r="N560" s="24">
        <v>4.7300000000000002E-2</v>
      </c>
      <c r="O560" s="24">
        <v>4.8000000000000001E-2</v>
      </c>
      <c r="P560" s="24">
        <v>4.5742893595086764E-2</v>
      </c>
      <c r="Q560" s="217">
        <v>4.1700000000000001E-2</v>
      </c>
      <c r="R560" s="24">
        <v>4.3199999999999995E-2</v>
      </c>
      <c r="S560" s="24">
        <v>4.5899999999999996E-2</v>
      </c>
      <c r="T560" s="24">
        <v>4.5399999999999996E-2</v>
      </c>
      <c r="U560" s="24">
        <v>4.9000000000000002E-2</v>
      </c>
      <c r="V560" s="24">
        <v>4.6099999999999995E-2</v>
      </c>
      <c r="W560" s="24">
        <v>4.8899999999999999E-2</v>
      </c>
      <c r="X560" s="24">
        <v>4.58E-2</v>
      </c>
      <c r="Y560" s="24">
        <v>4.1374000000000001E-2</v>
      </c>
      <c r="Z560" s="24">
        <v>4.5999999999999999E-2</v>
      </c>
      <c r="AA560" s="217">
        <v>6.4700000000000008E-2</v>
      </c>
      <c r="AB560" s="24">
        <v>0.05</v>
      </c>
      <c r="AC560" s="211"/>
      <c r="AD560" s="212"/>
      <c r="AE560" s="212"/>
      <c r="AF560" s="212"/>
      <c r="AG560" s="212"/>
      <c r="AH560" s="212"/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  <c r="BI560" s="212"/>
      <c r="BJ560" s="212"/>
      <c r="BK560" s="212"/>
      <c r="BL560" s="212"/>
      <c r="BM560" s="56"/>
    </row>
    <row r="561" spans="1:65">
      <c r="A561" s="30"/>
      <c r="B561" s="20" t="s">
        <v>268</v>
      </c>
      <c r="C561" s="12"/>
      <c r="D561" s="219">
        <v>4.632776511219075E-2</v>
      </c>
      <c r="E561" s="219">
        <v>4.7050000000000002E-2</v>
      </c>
      <c r="F561" s="219">
        <v>4.7433333333333327E-2</v>
      </c>
      <c r="G561" s="219">
        <v>0.12381666666666667</v>
      </c>
      <c r="H561" s="219">
        <v>5.0516666666666661E-2</v>
      </c>
      <c r="I561" s="219">
        <v>4.2249999999999989E-2</v>
      </c>
      <c r="J561" s="219">
        <v>4.5883333333333332E-2</v>
      </c>
      <c r="K561" s="219">
        <v>4.4333333333333336E-2</v>
      </c>
      <c r="L561" s="219">
        <v>4.7699999999999999E-2</v>
      </c>
      <c r="M561" s="219">
        <v>4.5199999999999997E-2</v>
      </c>
      <c r="N561" s="219">
        <v>4.6100000000000002E-2</v>
      </c>
      <c r="O561" s="219">
        <v>4.7566666666666667E-2</v>
      </c>
      <c r="P561" s="219">
        <v>4.5973036556287483E-2</v>
      </c>
      <c r="Q561" s="219">
        <v>3.95E-2</v>
      </c>
      <c r="R561" s="219">
        <v>4.4333333333333336E-2</v>
      </c>
      <c r="S561" s="219">
        <v>4.6050000000000001E-2</v>
      </c>
      <c r="T561" s="219">
        <v>4.6016666666666671E-2</v>
      </c>
      <c r="U561" s="219">
        <v>4.7766666666666673E-2</v>
      </c>
      <c r="V561" s="219">
        <v>4.5716666666666662E-2</v>
      </c>
      <c r="W561" s="219">
        <v>4.82E-2</v>
      </c>
      <c r="X561" s="219">
        <v>4.6516666666666671E-2</v>
      </c>
      <c r="Y561" s="219">
        <v>4.1580999999999993E-2</v>
      </c>
      <c r="Z561" s="219">
        <v>4.5999999999999992E-2</v>
      </c>
      <c r="AA561" s="219">
        <v>6.0683333333333332E-2</v>
      </c>
      <c r="AB561" s="219">
        <v>4.8333333333333339E-2</v>
      </c>
      <c r="AC561" s="211"/>
      <c r="AD561" s="212"/>
      <c r="AE561" s="212"/>
      <c r="AF561" s="212"/>
      <c r="AG561" s="212"/>
      <c r="AH561" s="212"/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  <c r="BI561" s="212"/>
      <c r="BJ561" s="212"/>
      <c r="BK561" s="212"/>
      <c r="BL561" s="212"/>
      <c r="BM561" s="56"/>
    </row>
    <row r="562" spans="1:65">
      <c r="A562" s="30"/>
      <c r="B562" s="3" t="s">
        <v>269</v>
      </c>
      <c r="C562" s="29"/>
      <c r="D562" s="24">
        <v>4.6361366284735292E-2</v>
      </c>
      <c r="E562" s="24">
        <v>4.7100000000000003E-2</v>
      </c>
      <c r="F562" s="24">
        <v>4.7750000000000001E-2</v>
      </c>
      <c r="G562" s="24">
        <v>0.1245</v>
      </c>
      <c r="H562" s="24">
        <v>5.0500000000000003E-2</v>
      </c>
      <c r="I562" s="24">
        <v>4.2249999999999996E-2</v>
      </c>
      <c r="J562" s="24">
        <v>4.6249999999999999E-2</v>
      </c>
      <c r="K562" s="24">
        <v>4.4249999999999998E-2</v>
      </c>
      <c r="L562" s="24">
        <v>4.7649999999999998E-2</v>
      </c>
      <c r="M562" s="24">
        <v>4.5499999999999999E-2</v>
      </c>
      <c r="N562" s="24">
        <v>4.6149999999999997E-2</v>
      </c>
      <c r="O562" s="24">
        <v>4.7399999999999998E-2</v>
      </c>
      <c r="P562" s="24">
        <v>4.5927426918061419E-2</v>
      </c>
      <c r="Q562" s="24">
        <v>3.8699999999999998E-2</v>
      </c>
      <c r="R562" s="24">
        <v>4.4249999999999998E-2</v>
      </c>
      <c r="S562" s="24">
        <v>4.5799999999999993E-2</v>
      </c>
      <c r="T562" s="24">
        <v>4.6100000000000002E-2</v>
      </c>
      <c r="U562" s="24">
        <v>4.7649999999999998E-2</v>
      </c>
      <c r="V562" s="24">
        <v>4.5649999999999996E-2</v>
      </c>
      <c r="W562" s="24">
        <v>4.8299999999999996E-2</v>
      </c>
      <c r="X562" s="24">
        <v>4.6449999999999998E-2</v>
      </c>
      <c r="Y562" s="24">
        <v>4.1374000000000001E-2</v>
      </c>
      <c r="Z562" s="24">
        <v>4.5999999999999999E-2</v>
      </c>
      <c r="AA562" s="24">
        <v>6.0450000000000004E-2</v>
      </c>
      <c r="AB562" s="24">
        <v>0.05</v>
      </c>
      <c r="AC562" s="211"/>
      <c r="AD562" s="212"/>
      <c r="AE562" s="212"/>
      <c r="AF562" s="212"/>
      <c r="AG562" s="212"/>
      <c r="AH562" s="212"/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  <c r="BI562" s="212"/>
      <c r="BJ562" s="212"/>
      <c r="BK562" s="212"/>
      <c r="BL562" s="212"/>
      <c r="BM562" s="56"/>
    </row>
    <row r="563" spans="1:65">
      <c r="A563" s="30"/>
      <c r="B563" s="3" t="s">
        <v>270</v>
      </c>
      <c r="C563" s="29"/>
      <c r="D563" s="24">
        <v>7.6774053218093944E-4</v>
      </c>
      <c r="E563" s="24">
        <v>5.3944415837044689E-4</v>
      </c>
      <c r="F563" s="24">
        <v>6.8605150438335856E-4</v>
      </c>
      <c r="G563" s="24">
        <v>3.6766379569746466E-3</v>
      </c>
      <c r="H563" s="24">
        <v>1.169045194450002E-4</v>
      </c>
      <c r="I563" s="24">
        <v>3.8340579025361604E-4</v>
      </c>
      <c r="J563" s="24">
        <v>1.0476958846281045E-3</v>
      </c>
      <c r="K563" s="24">
        <v>5.6450568346710483E-4</v>
      </c>
      <c r="L563" s="24">
        <v>8.5088189544730349E-4</v>
      </c>
      <c r="M563" s="24">
        <v>6.7823299831252604E-4</v>
      </c>
      <c r="N563" s="24">
        <v>1.0526157893552637E-3</v>
      </c>
      <c r="O563" s="24">
        <v>9.9331096171675405E-4</v>
      </c>
      <c r="P563" s="24">
        <v>1.9782809682154835E-4</v>
      </c>
      <c r="Q563" s="24">
        <v>2.3528705871764372E-3</v>
      </c>
      <c r="R563" s="24">
        <v>9.2014491612281641E-4</v>
      </c>
      <c r="S563" s="24">
        <v>1.6452963258939087E-3</v>
      </c>
      <c r="T563" s="24">
        <v>5.8109092805400727E-4</v>
      </c>
      <c r="U563" s="24">
        <v>8.453795991545252E-4</v>
      </c>
      <c r="V563" s="24">
        <v>3.7638632635453984E-4</v>
      </c>
      <c r="W563" s="24">
        <v>9.4233751915117963E-4</v>
      </c>
      <c r="X563" s="24">
        <v>7.7308904187465318E-4</v>
      </c>
      <c r="Y563" s="24">
        <v>1.3219544243278575E-3</v>
      </c>
      <c r="Z563" s="24">
        <v>7.6011774306101464E-18</v>
      </c>
      <c r="AA563" s="24">
        <v>2.4457446037284189E-3</v>
      </c>
      <c r="AB563" s="24">
        <v>4.0824829046386306E-3</v>
      </c>
      <c r="AC563" s="211"/>
      <c r="AD563" s="212"/>
      <c r="AE563" s="212"/>
      <c r="AF563" s="212"/>
      <c r="AG563" s="212"/>
      <c r="AH563" s="212"/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  <c r="BI563" s="212"/>
      <c r="BJ563" s="212"/>
      <c r="BK563" s="212"/>
      <c r="BL563" s="212"/>
      <c r="BM563" s="56"/>
    </row>
    <row r="564" spans="1:65">
      <c r="A564" s="30"/>
      <c r="B564" s="3" t="s">
        <v>87</v>
      </c>
      <c r="C564" s="29"/>
      <c r="D564" s="13">
        <v>1.6571931115643548E-2</v>
      </c>
      <c r="E564" s="13">
        <v>1.1465338116268797E-2</v>
      </c>
      <c r="F564" s="13">
        <v>1.4463489199930259E-2</v>
      </c>
      <c r="G564" s="13">
        <v>2.969420883274718E-2</v>
      </c>
      <c r="H564" s="13">
        <v>2.3141772242494269E-3</v>
      </c>
      <c r="I564" s="13">
        <v>9.0746932604406187E-3</v>
      </c>
      <c r="J564" s="13">
        <v>2.2833909581433443E-2</v>
      </c>
      <c r="K564" s="13">
        <v>1.2733210905273041E-2</v>
      </c>
      <c r="L564" s="13">
        <v>1.7838194873109087E-2</v>
      </c>
      <c r="M564" s="13">
        <v>1.5005154829923144E-2</v>
      </c>
      <c r="N564" s="13">
        <v>2.2833314302717216E-2</v>
      </c>
      <c r="O564" s="13">
        <v>2.0882500947093638E-2</v>
      </c>
      <c r="P564" s="13">
        <v>4.303133132816577E-3</v>
      </c>
      <c r="Q564" s="13">
        <v>5.956634397915031E-2</v>
      </c>
      <c r="R564" s="13">
        <v>2.07551484839733E-2</v>
      </c>
      <c r="S564" s="13">
        <v>3.5728476132332439E-2</v>
      </c>
      <c r="T564" s="13">
        <v>1.2627836176472449E-2</v>
      </c>
      <c r="U564" s="13">
        <v>1.7698107449152654E-2</v>
      </c>
      <c r="V564" s="13">
        <v>8.2330220857719256E-3</v>
      </c>
      <c r="W564" s="13">
        <v>1.9550570936746465E-2</v>
      </c>
      <c r="X564" s="13">
        <v>1.6619613942127978E-2</v>
      </c>
      <c r="Y564" s="13">
        <v>3.1792271093236277E-2</v>
      </c>
      <c r="Z564" s="13">
        <v>1.6524298762195972E-16</v>
      </c>
      <c r="AA564" s="13">
        <v>4.0303399127631187E-2</v>
      </c>
      <c r="AB564" s="13">
        <v>8.4465163544247518E-2</v>
      </c>
      <c r="AC564" s="155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271</v>
      </c>
      <c r="C565" s="29"/>
      <c r="D565" s="13">
        <v>1.6001428664251804E-3</v>
      </c>
      <c r="E565" s="13">
        <v>1.7214765438031021E-2</v>
      </c>
      <c r="F565" s="13">
        <v>2.5502381309470579E-2</v>
      </c>
      <c r="G565" s="13">
        <v>1.6768999264750732</v>
      </c>
      <c r="H565" s="13">
        <v>9.2163639405834719E-2</v>
      </c>
      <c r="I565" s="13">
        <v>-8.6560598517390064E-2</v>
      </c>
      <c r="J565" s="13">
        <v>-8.0084133011338876E-3</v>
      </c>
      <c r="K565" s="13">
        <v>-4.1519207911738465E-2</v>
      </c>
      <c r="L565" s="13">
        <v>3.1267679306994145E-2</v>
      </c>
      <c r="M565" s="13">
        <v>-2.2781989419787596E-2</v>
      </c>
      <c r="N565" s="13">
        <v>-3.3241086781460316E-3</v>
      </c>
      <c r="O565" s="13">
        <v>2.8385030308232473E-2</v>
      </c>
      <c r="P565" s="13">
        <v>-6.0690415073753057E-3</v>
      </c>
      <c r="Q565" s="13">
        <v>-0.14601523411684969</v>
      </c>
      <c r="R565" s="13">
        <v>-4.1519207911738465E-2</v>
      </c>
      <c r="S565" s="13">
        <v>-4.4051020526817419E-3</v>
      </c>
      <c r="T565" s="13">
        <v>-5.1257643023721045E-3</v>
      </c>
      <c r="U565" s="13">
        <v>3.2709003806375092E-2</v>
      </c>
      <c r="V565" s="13">
        <v>-1.1611724549586033E-2</v>
      </c>
      <c r="W565" s="13">
        <v>4.2077613052350582E-2</v>
      </c>
      <c r="X565" s="13">
        <v>5.6841694429843326E-3</v>
      </c>
      <c r="Y565" s="13">
        <v>-0.10102428986867684</v>
      </c>
      <c r="Z565" s="13">
        <v>-5.4860954272175633E-3</v>
      </c>
      <c r="AA565" s="13">
        <v>0.31196562556141361</v>
      </c>
      <c r="AB565" s="13">
        <v>4.4960262051112254E-2</v>
      </c>
      <c r="AC565" s="155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272</v>
      </c>
      <c r="C566" s="47"/>
      <c r="D566" s="45">
        <v>0</v>
      </c>
      <c r="E566" s="45">
        <v>0.39</v>
      </c>
      <c r="F566" s="45">
        <v>0.6</v>
      </c>
      <c r="G566" s="45">
        <v>42.18</v>
      </c>
      <c r="H566" s="45">
        <v>2.2799999999999998</v>
      </c>
      <c r="I566" s="45">
        <v>2.2200000000000002</v>
      </c>
      <c r="J566" s="45">
        <v>0.24</v>
      </c>
      <c r="K566" s="45">
        <v>1.0900000000000001</v>
      </c>
      <c r="L566" s="45">
        <v>0.75</v>
      </c>
      <c r="M566" s="45">
        <v>0.61</v>
      </c>
      <c r="N566" s="45">
        <v>0.12</v>
      </c>
      <c r="O566" s="45">
        <v>0.67</v>
      </c>
      <c r="P566" s="45">
        <v>0.19</v>
      </c>
      <c r="Q566" s="45">
        <v>3.72</v>
      </c>
      <c r="R566" s="45">
        <v>1.0900000000000001</v>
      </c>
      <c r="S566" s="45">
        <v>0.15</v>
      </c>
      <c r="T566" s="45">
        <v>0.17</v>
      </c>
      <c r="U566" s="45">
        <v>0.78</v>
      </c>
      <c r="V566" s="45">
        <v>0.33</v>
      </c>
      <c r="W566" s="45">
        <v>1.02</v>
      </c>
      <c r="X566" s="45">
        <v>0.1</v>
      </c>
      <c r="Y566" s="45">
        <v>2.58</v>
      </c>
      <c r="Z566" s="45">
        <v>0.08</v>
      </c>
      <c r="AA566" s="45">
        <v>7.81</v>
      </c>
      <c r="AB566" s="45">
        <v>1.0900000000000001</v>
      </c>
      <c r="AC566" s="155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5"/>
    </row>
    <row r="568" spans="1:65" ht="15">
      <c r="B568" s="8" t="s">
        <v>533</v>
      </c>
      <c r="BM568" s="28" t="s">
        <v>67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228</v>
      </c>
      <c r="E569" s="17" t="s">
        <v>228</v>
      </c>
      <c r="F569" s="17" t="s">
        <v>228</v>
      </c>
      <c r="G569" s="17" t="s">
        <v>228</v>
      </c>
      <c r="H569" s="17" t="s">
        <v>228</v>
      </c>
      <c r="I569" s="17" t="s">
        <v>228</v>
      </c>
      <c r="J569" s="17" t="s">
        <v>228</v>
      </c>
      <c r="K569" s="17" t="s">
        <v>228</v>
      </c>
      <c r="L569" s="17" t="s">
        <v>228</v>
      </c>
      <c r="M569" s="17" t="s">
        <v>228</v>
      </c>
      <c r="N569" s="17" t="s">
        <v>228</v>
      </c>
      <c r="O569" s="17" t="s">
        <v>228</v>
      </c>
      <c r="P569" s="17" t="s">
        <v>228</v>
      </c>
      <c r="Q569" s="17" t="s">
        <v>228</v>
      </c>
      <c r="R569" s="17" t="s">
        <v>228</v>
      </c>
      <c r="S569" s="17" t="s">
        <v>228</v>
      </c>
      <c r="T569" s="17" t="s">
        <v>228</v>
      </c>
      <c r="U569" s="17" t="s">
        <v>228</v>
      </c>
      <c r="V569" s="17" t="s">
        <v>228</v>
      </c>
      <c r="W569" s="17" t="s">
        <v>228</v>
      </c>
      <c r="X569" s="17" t="s">
        <v>228</v>
      </c>
      <c r="Y569" s="17" t="s">
        <v>228</v>
      </c>
      <c r="Z569" s="17" t="s">
        <v>228</v>
      </c>
      <c r="AA569" s="17" t="s">
        <v>228</v>
      </c>
      <c r="AB569" s="155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229</v>
      </c>
      <c r="C570" s="9" t="s">
        <v>229</v>
      </c>
      <c r="D570" s="153" t="s">
        <v>233</v>
      </c>
      <c r="E570" s="154" t="s">
        <v>234</v>
      </c>
      <c r="F570" s="154" t="s">
        <v>238</v>
      </c>
      <c r="G570" s="154" t="s">
        <v>239</v>
      </c>
      <c r="H570" s="154" t="s">
        <v>240</v>
      </c>
      <c r="I570" s="154" t="s">
        <v>241</v>
      </c>
      <c r="J570" s="154" t="s">
        <v>242</v>
      </c>
      <c r="K570" s="154" t="s">
        <v>243</v>
      </c>
      <c r="L570" s="154" t="s">
        <v>244</v>
      </c>
      <c r="M570" s="154" t="s">
        <v>245</v>
      </c>
      <c r="N570" s="154" t="s">
        <v>246</v>
      </c>
      <c r="O570" s="154" t="s">
        <v>247</v>
      </c>
      <c r="P570" s="154" t="s">
        <v>248</v>
      </c>
      <c r="Q570" s="154" t="s">
        <v>249</v>
      </c>
      <c r="R570" s="154" t="s">
        <v>250</v>
      </c>
      <c r="S570" s="154" t="s">
        <v>251</v>
      </c>
      <c r="T570" s="154" t="s">
        <v>252</v>
      </c>
      <c r="U570" s="154" t="s">
        <v>253</v>
      </c>
      <c r="V570" s="154" t="s">
        <v>254</v>
      </c>
      <c r="W570" s="154" t="s">
        <v>255</v>
      </c>
      <c r="X570" s="154" t="s">
        <v>256</v>
      </c>
      <c r="Y570" s="154" t="s">
        <v>258</v>
      </c>
      <c r="Z570" s="154" t="s">
        <v>260</v>
      </c>
      <c r="AA570" s="154" t="s">
        <v>261</v>
      </c>
      <c r="AB570" s="15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303</v>
      </c>
      <c r="E571" s="11" t="s">
        <v>303</v>
      </c>
      <c r="F571" s="11" t="s">
        <v>304</v>
      </c>
      <c r="G571" s="11" t="s">
        <v>114</v>
      </c>
      <c r="H571" s="11" t="s">
        <v>114</v>
      </c>
      <c r="I571" s="11" t="s">
        <v>304</v>
      </c>
      <c r="J571" s="11" t="s">
        <v>303</v>
      </c>
      <c r="K571" s="11" t="s">
        <v>304</v>
      </c>
      <c r="L571" s="11" t="s">
        <v>304</v>
      </c>
      <c r="M571" s="11" t="s">
        <v>304</v>
      </c>
      <c r="N571" s="11" t="s">
        <v>304</v>
      </c>
      <c r="O571" s="11" t="s">
        <v>304</v>
      </c>
      <c r="P571" s="11" t="s">
        <v>114</v>
      </c>
      <c r="Q571" s="11" t="s">
        <v>304</v>
      </c>
      <c r="R571" s="11" t="s">
        <v>304</v>
      </c>
      <c r="S571" s="11" t="s">
        <v>303</v>
      </c>
      <c r="T571" s="11" t="s">
        <v>304</v>
      </c>
      <c r="U571" s="11" t="s">
        <v>303</v>
      </c>
      <c r="V571" s="11" t="s">
        <v>303</v>
      </c>
      <c r="W571" s="11" t="s">
        <v>114</v>
      </c>
      <c r="X571" s="11" t="s">
        <v>303</v>
      </c>
      <c r="Y571" s="11" t="s">
        <v>304</v>
      </c>
      <c r="Z571" s="11" t="s">
        <v>303</v>
      </c>
      <c r="AA571" s="11" t="s">
        <v>304</v>
      </c>
      <c r="AB571" s="15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15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3.1741765060979494</v>
      </c>
      <c r="E573" s="22">
        <v>2.8</v>
      </c>
      <c r="F573" s="149">
        <v>3</v>
      </c>
      <c r="G573" s="149">
        <v>4.3221999999999996</v>
      </c>
      <c r="H573" s="149">
        <v>3</v>
      </c>
      <c r="I573" s="22">
        <v>3.1</v>
      </c>
      <c r="J573" s="149">
        <v>2.89</v>
      </c>
      <c r="K573" s="22">
        <v>2.62</v>
      </c>
      <c r="L573" s="22">
        <v>3.27</v>
      </c>
      <c r="M573" s="22">
        <v>3.35</v>
      </c>
      <c r="N573" s="22">
        <v>2.71</v>
      </c>
      <c r="O573" s="22">
        <v>2.68</v>
      </c>
      <c r="P573" s="22">
        <v>2.4894551209999998</v>
      </c>
      <c r="Q573" s="149">
        <v>2.2999999999999998</v>
      </c>
      <c r="R573" s="22">
        <v>3.11</v>
      </c>
      <c r="S573" s="22">
        <v>2.9</v>
      </c>
      <c r="T573" s="22">
        <v>2.74</v>
      </c>
      <c r="U573" s="22">
        <v>2.7</v>
      </c>
      <c r="V573" s="22">
        <v>2.8</v>
      </c>
      <c r="W573" s="149">
        <v>3</v>
      </c>
      <c r="X573" s="22">
        <v>2.7</v>
      </c>
      <c r="Y573" s="149">
        <v>5</v>
      </c>
      <c r="Z573" s="149">
        <v>3.55</v>
      </c>
      <c r="AA573" s="22">
        <v>2.79</v>
      </c>
      <c r="AB573" s="15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2.9789429420880844</v>
      </c>
      <c r="E574" s="11">
        <v>2.9</v>
      </c>
      <c r="F574" s="150">
        <v>4</v>
      </c>
      <c r="G574" s="150">
        <v>3.6232000000000002</v>
      </c>
      <c r="H574" s="150">
        <v>3</v>
      </c>
      <c r="I574" s="11">
        <v>3</v>
      </c>
      <c r="J574" s="150">
        <v>2.5</v>
      </c>
      <c r="K574" s="11">
        <v>2.72</v>
      </c>
      <c r="L574" s="11">
        <v>3.02</v>
      </c>
      <c r="M574" s="11">
        <v>2.88</v>
      </c>
      <c r="N574" s="11">
        <v>2.98</v>
      </c>
      <c r="O574" s="11">
        <v>2.75</v>
      </c>
      <c r="P574" s="11">
        <v>2.8443103449999998</v>
      </c>
      <c r="Q574" s="150">
        <v>2.2999999999999998</v>
      </c>
      <c r="R574" s="11">
        <v>3.06</v>
      </c>
      <c r="S574" s="11">
        <v>2.9</v>
      </c>
      <c r="T574" s="11">
        <v>2.85</v>
      </c>
      <c r="U574" s="11">
        <v>2.8</v>
      </c>
      <c r="V574" s="11">
        <v>2.77</v>
      </c>
      <c r="W574" s="150">
        <v>3</v>
      </c>
      <c r="X574" s="11">
        <v>3</v>
      </c>
      <c r="Y574" s="150">
        <v>5</v>
      </c>
      <c r="Z574" s="150">
        <v>3.46</v>
      </c>
      <c r="AA574" s="11">
        <v>3.15</v>
      </c>
      <c r="AB574" s="15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27</v>
      </c>
    </row>
    <row r="575" spans="1:65">
      <c r="A575" s="30"/>
      <c r="B575" s="19">
        <v>1</v>
      </c>
      <c r="C575" s="9">
        <v>3</v>
      </c>
      <c r="D575" s="11">
        <v>3.0542274397107141</v>
      </c>
      <c r="E575" s="11">
        <v>2.9</v>
      </c>
      <c r="F575" s="150">
        <v>3</v>
      </c>
      <c r="G575" s="150">
        <v>3.1255000000000002</v>
      </c>
      <c r="H575" s="150">
        <v>3</v>
      </c>
      <c r="I575" s="11">
        <v>3.1</v>
      </c>
      <c r="J575" s="150">
        <v>2.59</v>
      </c>
      <c r="K575" s="11">
        <v>2.63</v>
      </c>
      <c r="L575" s="11">
        <v>2.83</v>
      </c>
      <c r="M575" s="11">
        <v>2.76</v>
      </c>
      <c r="N575" s="11">
        <v>3</v>
      </c>
      <c r="O575" s="11">
        <v>2.74</v>
      </c>
      <c r="P575" s="11">
        <v>2.5172636191</v>
      </c>
      <c r="Q575" s="150">
        <v>2.1</v>
      </c>
      <c r="R575" s="11">
        <v>3.13</v>
      </c>
      <c r="S575" s="11">
        <v>2.9</v>
      </c>
      <c r="T575" s="11">
        <v>2.85</v>
      </c>
      <c r="U575" s="11">
        <v>2.7</v>
      </c>
      <c r="V575" s="11">
        <v>3.42</v>
      </c>
      <c r="W575" s="150">
        <v>3</v>
      </c>
      <c r="X575" s="11">
        <v>3</v>
      </c>
      <c r="Y575" s="150">
        <v>5</v>
      </c>
      <c r="Z575" s="150">
        <v>3.48</v>
      </c>
      <c r="AA575" s="11">
        <v>3.07</v>
      </c>
      <c r="AB575" s="15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2.9548829871604081</v>
      </c>
      <c r="E576" s="11">
        <v>2.8</v>
      </c>
      <c r="F576" s="150">
        <v>3</v>
      </c>
      <c r="G576" s="150">
        <v>4.5316999999999998</v>
      </c>
      <c r="H576" s="150">
        <v>3</v>
      </c>
      <c r="I576" s="11">
        <v>3.2</v>
      </c>
      <c r="J576" s="150">
        <v>2.57</v>
      </c>
      <c r="K576" s="11">
        <v>2.65</v>
      </c>
      <c r="L576" s="11">
        <v>3.24</v>
      </c>
      <c r="M576" s="11">
        <v>3.25</v>
      </c>
      <c r="N576" s="11">
        <v>2.94</v>
      </c>
      <c r="O576" s="11">
        <v>2.95</v>
      </c>
      <c r="P576" s="11">
        <v>2.8748101909999999</v>
      </c>
      <c r="Q576" s="150">
        <v>2.1</v>
      </c>
      <c r="R576" s="11">
        <v>3.1</v>
      </c>
      <c r="S576" s="11">
        <v>3</v>
      </c>
      <c r="T576" s="11">
        <v>2.99</v>
      </c>
      <c r="U576" s="11">
        <v>2.5</v>
      </c>
      <c r="V576" s="11">
        <v>3.18</v>
      </c>
      <c r="W576" s="150">
        <v>3</v>
      </c>
      <c r="X576" s="11">
        <v>2.9</v>
      </c>
      <c r="Y576" s="150">
        <v>4</v>
      </c>
      <c r="Z576" s="150">
        <v>3.49</v>
      </c>
      <c r="AA576" s="11">
        <v>2.77</v>
      </c>
      <c r="AB576" s="15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2.9144170139337007</v>
      </c>
    </row>
    <row r="577" spans="1:65">
      <c r="A577" s="30"/>
      <c r="B577" s="19">
        <v>1</v>
      </c>
      <c r="C577" s="9">
        <v>5</v>
      </c>
      <c r="D577" s="11">
        <v>2.8964651317822323</v>
      </c>
      <c r="E577" s="11">
        <v>3.1</v>
      </c>
      <c r="F577" s="150">
        <v>3</v>
      </c>
      <c r="G577" s="150">
        <v>5.5923999999999996</v>
      </c>
      <c r="H577" s="150">
        <v>3</v>
      </c>
      <c r="I577" s="11">
        <v>3</v>
      </c>
      <c r="J577" s="150">
        <v>2.68</v>
      </c>
      <c r="K577" s="11">
        <v>2.71</v>
      </c>
      <c r="L577" s="11">
        <v>2.85</v>
      </c>
      <c r="M577" s="11">
        <v>2.91</v>
      </c>
      <c r="N577" s="11">
        <v>3.16</v>
      </c>
      <c r="O577" s="11">
        <v>3.14</v>
      </c>
      <c r="P577" s="11">
        <v>2.7924770369999998</v>
      </c>
      <c r="Q577" s="150">
        <v>2.2999999999999998</v>
      </c>
      <c r="R577" s="11">
        <v>3.02</v>
      </c>
      <c r="S577" s="11">
        <v>3.1</v>
      </c>
      <c r="T577" s="11">
        <v>2.95</v>
      </c>
      <c r="U577" s="11">
        <v>2.8</v>
      </c>
      <c r="V577" s="11">
        <v>3.17</v>
      </c>
      <c r="W577" s="150">
        <v>3</v>
      </c>
      <c r="X577" s="11">
        <v>2.8</v>
      </c>
      <c r="Y577" s="150">
        <v>5</v>
      </c>
      <c r="Z577" s="150">
        <v>3.51</v>
      </c>
      <c r="AA577" s="11">
        <v>2.88</v>
      </c>
      <c r="AB577" s="15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43</v>
      </c>
    </row>
    <row r="578" spans="1:65">
      <c r="A578" s="30"/>
      <c r="B578" s="19">
        <v>1</v>
      </c>
      <c r="C578" s="9">
        <v>6</v>
      </c>
      <c r="D578" s="11">
        <v>2.926585491695874</v>
      </c>
      <c r="E578" s="11">
        <v>2.9</v>
      </c>
      <c r="F578" s="150">
        <v>3</v>
      </c>
      <c r="G578" s="150">
        <v>7.4580000000000002</v>
      </c>
      <c r="H578" s="150">
        <v>3</v>
      </c>
      <c r="I578" s="11">
        <v>3</v>
      </c>
      <c r="J578" s="150">
        <v>2.13</v>
      </c>
      <c r="K578" s="11">
        <v>2.81</v>
      </c>
      <c r="L578" s="11">
        <v>2.67</v>
      </c>
      <c r="M578" s="11">
        <v>2.65</v>
      </c>
      <c r="N578" s="11">
        <v>3.1</v>
      </c>
      <c r="O578" s="11">
        <v>2.92</v>
      </c>
      <c r="P578" s="11">
        <v>2.7704365259999997</v>
      </c>
      <c r="Q578" s="150">
        <v>2.5</v>
      </c>
      <c r="R578" s="11">
        <v>2.94</v>
      </c>
      <c r="S578" s="11">
        <v>3.2</v>
      </c>
      <c r="T578" s="11">
        <v>2.77</v>
      </c>
      <c r="U578" s="11">
        <v>2.8</v>
      </c>
      <c r="V578" s="11">
        <v>2.97</v>
      </c>
      <c r="W578" s="150">
        <v>3</v>
      </c>
      <c r="X578" s="11">
        <v>2.7</v>
      </c>
      <c r="Y578" s="150">
        <v>5</v>
      </c>
      <c r="Z578" s="151">
        <v>3.33</v>
      </c>
      <c r="AA578" s="11">
        <v>2.94</v>
      </c>
      <c r="AB578" s="15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268</v>
      </c>
      <c r="C579" s="12"/>
      <c r="D579" s="23">
        <v>2.9975467497558768</v>
      </c>
      <c r="E579" s="23">
        <v>2.9</v>
      </c>
      <c r="F579" s="23">
        <v>3.1666666666666665</v>
      </c>
      <c r="G579" s="23">
        <v>4.7755000000000001</v>
      </c>
      <c r="H579" s="23">
        <v>3</v>
      </c>
      <c r="I579" s="23">
        <v>3.0666666666666664</v>
      </c>
      <c r="J579" s="23">
        <v>2.56</v>
      </c>
      <c r="K579" s="23">
        <v>2.6899999999999995</v>
      </c>
      <c r="L579" s="23">
        <v>2.9800000000000004</v>
      </c>
      <c r="M579" s="23">
        <v>2.9666666666666668</v>
      </c>
      <c r="N579" s="23">
        <v>2.9816666666666669</v>
      </c>
      <c r="O579" s="23">
        <v>2.8633333333333333</v>
      </c>
      <c r="P579" s="23">
        <v>2.7147921398499997</v>
      </c>
      <c r="Q579" s="23">
        <v>2.2666666666666662</v>
      </c>
      <c r="R579" s="23">
        <v>3.06</v>
      </c>
      <c r="S579" s="23">
        <v>3</v>
      </c>
      <c r="T579" s="23">
        <v>2.8583333333333329</v>
      </c>
      <c r="U579" s="23">
        <v>2.7166666666666668</v>
      </c>
      <c r="V579" s="23">
        <v>3.0516666666666663</v>
      </c>
      <c r="W579" s="23">
        <v>3</v>
      </c>
      <c r="X579" s="23">
        <v>2.8499999999999996</v>
      </c>
      <c r="Y579" s="23">
        <v>4.833333333333333</v>
      </c>
      <c r="Z579" s="23">
        <v>3.47</v>
      </c>
      <c r="AA579" s="23">
        <v>2.9333333333333336</v>
      </c>
      <c r="AB579" s="15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269</v>
      </c>
      <c r="C580" s="29"/>
      <c r="D580" s="11">
        <v>2.966912964624246</v>
      </c>
      <c r="E580" s="11">
        <v>2.9</v>
      </c>
      <c r="F580" s="11">
        <v>3</v>
      </c>
      <c r="G580" s="11">
        <v>4.4269499999999997</v>
      </c>
      <c r="H580" s="11">
        <v>3</v>
      </c>
      <c r="I580" s="11">
        <v>3.05</v>
      </c>
      <c r="J580" s="11">
        <v>2.58</v>
      </c>
      <c r="K580" s="11">
        <v>2.6799999999999997</v>
      </c>
      <c r="L580" s="11">
        <v>2.9350000000000001</v>
      </c>
      <c r="M580" s="11">
        <v>2.895</v>
      </c>
      <c r="N580" s="11">
        <v>2.99</v>
      </c>
      <c r="O580" s="11">
        <v>2.835</v>
      </c>
      <c r="P580" s="11">
        <v>2.7814567814999998</v>
      </c>
      <c r="Q580" s="11">
        <v>2.2999999999999998</v>
      </c>
      <c r="R580" s="11">
        <v>3.08</v>
      </c>
      <c r="S580" s="11">
        <v>2.95</v>
      </c>
      <c r="T580" s="11">
        <v>2.85</v>
      </c>
      <c r="U580" s="11">
        <v>2.75</v>
      </c>
      <c r="V580" s="11">
        <v>3.0700000000000003</v>
      </c>
      <c r="W580" s="11">
        <v>3</v>
      </c>
      <c r="X580" s="11">
        <v>2.8499999999999996</v>
      </c>
      <c r="Y580" s="11">
        <v>5</v>
      </c>
      <c r="Z580" s="11">
        <v>3.4850000000000003</v>
      </c>
      <c r="AA580" s="11">
        <v>2.91</v>
      </c>
      <c r="AB580" s="15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270</v>
      </c>
      <c r="C581" s="29"/>
      <c r="D581" s="24">
        <v>0.10181361733617679</v>
      </c>
      <c r="E581" s="24">
        <v>0.10954451150103332</v>
      </c>
      <c r="F581" s="24">
        <v>0.40824829046386357</v>
      </c>
      <c r="G581" s="24">
        <v>1.5606630949695737</v>
      </c>
      <c r="H581" s="24">
        <v>0</v>
      </c>
      <c r="I581" s="24">
        <v>8.1649658092772678E-2</v>
      </c>
      <c r="J581" s="24">
        <v>0.25011997121381579</v>
      </c>
      <c r="K581" s="24">
        <v>7.1833139984271918E-2</v>
      </c>
      <c r="L581" s="24">
        <v>0.24033310217279688</v>
      </c>
      <c r="M581" s="24">
        <v>0.27601932299508797</v>
      </c>
      <c r="N581" s="24">
        <v>0.15600213673750332</v>
      </c>
      <c r="O581" s="24">
        <v>0.17258814173246859</v>
      </c>
      <c r="P581" s="24">
        <v>0.16811083944126048</v>
      </c>
      <c r="Q581" s="24">
        <v>0.15055453054181614</v>
      </c>
      <c r="R581" s="24">
        <v>7.0710678118654738E-2</v>
      </c>
      <c r="S581" s="24">
        <v>0.12649110640673528</v>
      </c>
      <c r="T581" s="24">
        <v>9.7655858332547932E-2</v>
      </c>
      <c r="U581" s="24">
        <v>0.11690451944500113</v>
      </c>
      <c r="V581" s="24">
        <v>0.25119049875874422</v>
      </c>
      <c r="W581" s="24">
        <v>0</v>
      </c>
      <c r="X581" s="24">
        <v>0.13784048752090217</v>
      </c>
      <c r="Y581" s="24">
        <v>0.40824829046386302</v>
      </c>
      <c r="Z581" s="24">
        <v>7.5099933422074272E-2</v>
      </c>
      <c r="AA581" s="24">
        <v>0.15214028613968969</v>
      </c>
      <c r="AB581" s="211"/>
      <c r="AC581" s="212"/>
      <c r="AD581" s="212"/>
      <c r="AE581" s="212"/>
      <c r="AF581" s="212"/>
      <c r="AG581" s="212"/>
      <c r="AH581" s="212"/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  <c r="BI581" s="212"/>
      <c r="BJ581" s="212"/>
      <c r="BK581" s="212"/>
      <c r="BL581" s="212"/>
      <c r="BM581" s="56"/>
    </row>
    <row r="582" spans="1:65">
      <c r="A582" s="30"/>
      <c r="B582" s="3" t="s">
        <v>87</v>
      </c>
      <c r="C582" s="29"/>
      <c r="D582" s="13">
        <v>3.3965647856691004E-2</v>
      </c>
      <c r="E582" s="13">
        <v>3.7773969483114941E-2</v>
      </c>
      <c r="F582" s="13">
        <v>0.12892051277806219</v>
      </c>
      <c r="G582" s="13">
        <v>0.32680621819067607</v>
      </c>
      <c r="H582" s="13">
        <v>0</v>
      </c>
      <c r="I582" s="13">
        <v>2.6624888508512832E-2</v>
      </c>
      <c r="J582" s="13">
        <v>9.7703113755396795E-2</v>
      </c>
      <c r="K582" s="13">
        <v>2.6703769510881759E-2</v>
      </c>
      <c r="L582" s="13">
        <v>8.064869200429424E-2</v>
      </c>
      <c r="M582" s="13">
        <v>9.3040221234299308E-2</v>
      </c>
      <c r="N582" s="13">
        <v>5.2320448318894347E-2</v>
      </c>
      <c r="O582" s="13">
        <v>6.0275253224377857E-2</v>
      </c>
      <c r="P582" s="13">
        <v>6.1924018776092785E-2</v>
      </c>
      <c r="Q582" s="13">
        <v>6.6421116415507131E-2</v>
      </c>
      <c r="R582" s="13">
        <v>2.3108064744658409E-2</v>
      </c>
      <c r="S582" s="13">
        <v>4.2163702135578428E-2</v>
      </c>
      <c r="T582" s="13">
        <v>3.4165314868529896E-2</v>
      </c>
      <c r="U582" s="13">
        <v>4.3032338446012681E-2</v>
      </c>
      <c r="V582" s="13">
        <v>8.231256103508823E-2</v>
      </c>
      <c r="W582" s="13">
        <v>0</v>
      </c>
      <c r="X582" s="13">
        <v>4.8365083340667435E-2</v>
      </c>
      <c r="Y582" s="13">
        <v>8.4465163544247532E-2</v>
      </c>
      <c r="Z582" s="13">
        <v>2.1642632110107859E-2</v>
      </c>
      <c r="AA582" s="13">
        <v>5.1866006638530575E-2</v>
      </c>
      <c r="AB582" s="15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271</v>
      </c>
      <c r="C583" s="29"/>
      <c r="D583" s="13">
        <v>2.8523624253061985E-2</v>
      </c>
      <c r="E583" s="13">
        <v>-4.9467917133250161E-3</v>
      </c>
      <c r="F583" s="13">
        <v>8.6552353876254262E-2</v>
      </c>
      <c r="G583" s="13">
        <v>0.63857813661138496</v>
      </c>
      <c r="H583" s="13">
        <v>2.9365387882767324E-2</v>
      </c>
      <c r="I583" s="13">
        <v>5.2240174280161922E-2</v>
      </c>
      <c r="J583" s="13">
        <v>-0.12160820234003866</v>
      </c>
      <c r="K583" s="13">
        <v>-7.7002368865118909E-2</v>
      </c>
      <c r="L583" s="13">
        <v>2.2502951963548901E-2</v>
      </c>
      <c r="M583" s="13">
        <v>1.7927994684069803E-2</v>
      </c>
      <c r="N583" s="13">
        <v>2.3074821623483732E-2</v>
      </c>
      <c r="O583" s="13">
        <v>-1.75279242318922E-2</v>
      </c>
      <c r="P583" s="13">
        <v>-6.8495645314072484E-2</v>
      </c>
      <c r="Q583" s="13">
        <v>-0.22225726248857602</v>
      </c>
      <c r="R583" s="13">
        <v>4.9952695640422595E-2</v>
      </c>
      <c r="S583" s="13">
        <v>2.9365387882767324E-2</v>
      </c>
      <c r="T583" s="13">
        <v>-1.9243533211696917E-2</v>
      </c>
      <c r="U583" s="13">
        <v>-6.7852454306160714E-2</v>
      </c>
      <c r="V583" s="13">
        <v>4.7093347340747993E-2</v>
      </c>
      <c r="W583" s="13">
        <v>2.9365387882767324E-2</v>
      </c>
      <c r="X583" s="13">
        <v>-2.2102881511371297E-2</v>
      </c>
      <c r="Y583" s="13">
        <v>0.65842201381112497</v>
      </c>
      <c r="Z583" s="13">
        <v>0.19063263198440072</v>
      </c>
      <c r="AA583" s="13">
        <v>6.4906014853725047E-3</v>
      </c>
      <c r="AB583" s="15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272</v>
      </c>
      <c r="C584" s="47"/>
      <c r="D584" s="45">
        <v>0.32</v>
      </c>
      <c r="E584" s="45">
        <v>0.33</v>
      </c>
      <c r="F584" s="45" t="s">
        <v>273</v>
      </c>
      <c r="G584" s="45">
        <v>12.21</v>
      </c>
      <c r="H584" s="45" t="s">
        <v>273</v>
      </c>
      <c r="I584" s="45">
        <v>0.78</v>
      </c>
      <c r="J584" s="45">
        <v>2.61</v>
      </c>
      <c r="K584" s="45">
        <v>1.74</v>
      </c>
      <c r="L584" s="45">
        <v>0.2</v>
      </c>
      <c r="M584" s="45">
        <v>0.11</v>
      </c>
      <c r="N584" s="45">
        <v>0.21</v>
      </c>
      <c r="O584" s="45">
        <v>0.57999999999999996</v>
      </c>
      <c r="P584" s="45">
        <v>1.57</v>
      </c>
      <c r="Q584" s="45">
        <v>4.57</v>
      </c>
      <c r="R584" s="45">
        <v>0.74</v>
      </c>
      <c r="S584" s="45">
        <v>0.33</v>
      </c>
      <c r="T584" s="45">
        <v>0.61</v>
      </c>
      <c r="U584" s="45">
        <v>1.56</v>
      </c>
      <c r="V584" s="45">
        <v>0.68</v>
      </c>
      <c r="W584" s="45" t="s">
        <v>273</v>
      </c>
      <c r="X584" s="45">
        <v>0.67</v>
      </c>
      <c r="Y584" s="45" t="s">
        <v>273</v>
      </c>
      <c r="Z584" s="45">
        <v>3.48</v>
      </c>
      <c r="AA584" s="45">
        <v>0.11</v>
      </c>
      <c r="AB584" s="155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 t="s">
        <v>315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BM585" s="55"/>
    </row>
    <row r="586" spans="1:65">
      <c r="BM586" s="55"/>
    </row>
    <row r="587" spans="1:65" ht="15">
      <c r="B587" s="8" t="s">
        <v>534</v>
      </c>
      <c r="BM587" s="28" t="s">
        <v>67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228</v>
      </c>
      <c r="E588" s="17" t="s">
        <v>228</v>
      </c>
      <c r="F588" s="17" t="s">
        <v>228</v>
      </c>
      <c r="G588" s="17" t="s">
        <v>228</v>
      </c>
      <c r="H588" s="17" t="s">
        <v>228</v>
      </c>
      <c r="I588" s="17" t="s">
        <v>228</v>
      </c>
      <c r="J588" s="17" t="s">
        <v>228</v>
      </c>
      <c r="K588" s="17" t="s">
        <v>228</v>
      </c>
      <c r="L588" s="17" t="s">
        <v>228</v>
      </c>
      <c r="M588" s="17" t="s">
        <v>228</v>
      </c>
      <c r="N588" s="17" t="s">
        <v>228</v>
      </c>
      <c r="O588" s="17" t="s">
        <v>228</v>
      </c>
      <c r="P588" s="17" t="s">
        <v>228</v>
      </c>
      <c r="Q588" s="17" t="s">
        <v>228</v>
      </c>
      <c r="R588" s="17" t="s">
        <v>228</v>
      </c>
      <c r="S588" s="17" t="s">
        <v>228</v>
      </c>
      <c r="T588" s="17" t="s">
        <v>228</v>
      </c>
      <c r="U588" s="17" t="s">
        <v>228</v>
      </c>
      <c r="V588" s="17" t="s">
        <v>228</v>
      </c>
      <c r="W588" s="17" t="s">
        <v>228</v>
      </c>
      <c r="X588" s="17" t="s">
        <v>228</v>
      </c>
      <c r="Y588" s="17" t="s">
        <v>228</v>
      </c>
      <c r="Z588" s="17" t="s">
        <v>228</v>
      </c>
      <c r="AA588" s="17" t="s">
        <v>228</v>
      </c>
      <c r="AB588" s="17" t="s">
        <v>228</v>
      </c>
      <c r="AC588" s="17" t="s">
        <v>228</v>
      </c>
      <c r="AD588" s="155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229</v>
      </c>
      <c r="C589" s="9" t="s">
        <v>229</v>
      </c>
      <c r="D589" s="153" t="s">
        <v>232</v>
      </c>
      <c r="E589" s="154" t="s">
        <v>233</v>
      </c>
      <c r="F589" s="154" t="s">
        <v>234</v>
      </c>
      <c r="G589" s="154" t="s">
        <v>238</v>
      </c>
      <c r="H589" s="154" t="s">
        <v>239</v>
      </c>
      <c r="I589" s="154" t="s">
        <v>240</v>
      </c>
      <c r="J589" s="154" t="s">
        <v>241</v>
      </c>
      <c r="K589" s="154" t="s">
        <v>242</v>
      </c>
      <c r="L589" s="154" t="s">
        <v>243</v>
      </c>
      <c r="M589" s="154" t="s">
        <v>244</v>
      </c>
      <c r="N589" s="154" t="s">
        <v>245</v>
      </c>
      <c r="O589" s="154" t="s">
        <v>246</v>
      </c>
      <c r="P589" s="154" t="s">
        <v>247</v>
      </c>
      <c r="Q589" s="154" t="s">
        <v>248</v>
      </c>
      <c r="R589" s="154" t="s">
        <v>249</v>
      </c>
      <c r="S589" s="154" t="s">
        <v>250</v>
      </c>
      <c r="T589" s="154" t="s">
        <v>251</v>
      </c>
      <c r="U589" s="154" t="s">
        <v>252</v>
      </c>
      <c r="V589" s="154" t="s">
        <v>253</v>
      </c>
      <c r="W589" s="154" t="s">
        <v>254</v>
      </c>
      <c r="X589" s="154" t="s">
        <v>255</v>
      </c>
      <c r="Y589" s="154" t="s">
        <v>256</v>
      </c>
      <c r="Z589" s="154" t="s">
        <v>257</v>
      </c>
      <c r="AA589" s="154" t="s">
        <v>258</v>
      </c>
      <c r="AB589" s="154" t="s">
        <v>260</v>
      </c>
      <c r="AC589" s="154" t="s">
        <v>261</v>
      </c>
      <c r="AD589" s="155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114</v>
      </c>
      <c r="E590" s="11" t="s">
        <v>303</v>
      </c>
      <c r="F590" s="11" t="s">
        <v>114</v>
      </c>
      <c r="G590" s="11" t="s">
        <v>304</v>
      </c>
      <c r="H590" s="11" t="s">
        <v>114</v>
      </c>
      <c r="I590" s="11" t="s">
        <v>114</v>
      </c>
      <c r="J590" s="11" t="s">
        <v>304</v>
      </c>
      <c r="K590" s="11" t="s">
        <v>303</v>
      </c>
      <c r="L590" s="11" t="s">
        <v>304</v>
      </c>
      <c r="M590" s="11" t="s">
        <v>304</v>
      </c>
      <c r="N590" s="11" t="s">
        <v>304</v>
      </c>
      <c r="O590" s="11" t="s">
        <v>304</v>
      </c>
      <c r="P590" s="11" t="s">
        <v>304</v>
      </c>
      <c r="Q590" s="11" t="s">
        <v>114</v>
      </c>
      <c r="R590" s="11" t="s">
        <v>304</v>
      </c>
      <c r="S590" s="11" t="s">
        <v>304</v>
      </c>
      <c r="T590" s="11" t="s">
        <v>114</v>
      </c>
      <c r="U590" s="11" t="s">
        <v>304</v>
      </c>
      <c r="V590" s="11" t="s">
        <v>303</v>
      </c>
      <c r="W590" s="11" t="s">
        <v>304</v>
      </c>
      <c r="X590" s="11" t="s">
        <v>114</v>
      </c>
      <c r="Y590" s="11" t="s">
        <v>303</v>
      </c>
      <c r="Z590" s="11" t="s">
        <v>304</v>
      </c>
      <c r="AA590" s="11" t="s">
        <v>304</v>
      </c>
      <c r="AB590" s="11" t="s">
        <v>303</v>
      </c>
      <c r="AC590" s="11" t="s">
        <v>304</v>
      </c>
      <c r="AD590" s="155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155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1.60379</v>
      </c>
      <c r="E592" s="22">
        <v>1.661442370666653</v>
      </c>
      <c r="F592" s="22">
        <v>1.6394</v>
      </c>
      <c r="G592" s="22">
        <v>1.72</v>
      </c>
      <c r="H592" s="149">
        <v>3.2494000000000001</v>
      </c>
      <c r="I592" s="22">
        <v>1.6399999999999997</v>
      </c>
      <c r="J592" s="22">
        <v>1.7416</v>
      </c>
      <c r="K592" s="22">
        <v>1.7659999999999998</v>
      </c>
      <c r="L592" s="22">
        <v>1.6399999999999997</v>
      </c>
      <c r="M592" s="22">
        <v>1.68</v>
      </c>
      <c r="N592" s="22">
        <v>1.6</v>
      </c>
      <c r="O592" s="22">
        <v>1.58</v>
      </c>
      <c r="P592" s="22">
        <v>1.7000000000000002</v>
      </c>
      <c r="Q592" s="22">
        <v>1.6664480593306576</v>
      </c>
      <c r="R592" s="22">
        <v>1.6</v>
      </c>
      <c r="S592" s="149">
        <v>1.82</v>
      </c>
      <c r="T592" s="149">
        <v>1.43</v>
      </c>
      <c r="U592" s="22">
        <v>1.6500000000000001</v>
      </c>
      <c r="V592" s="22">
        <v>1.7629999999999999</v>
      </c>
      <c r="W592" s="22">
        <v>1.69</v>
      </c>
      <c r="X592" s="22">
        <v>1.6709000000000001</v>
      </c>
      <c r="Y592" s="22">
        <v>1.649</v>
      </c>
      <c r="Z592" s="22">
        <v>1.643</v>
      </c>
      <c r="AA592" s="22">
        <v>1.6990000000000001</v>
      </c>
      <c r="AB592" s="22">
        <v>1.6399999999999997</v>
      </c>
      <c r="AC592" s="149">
        <v>1.9</v>
      </c>
      <c r="AD592" s="155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1.60398</v>
      </c>
      <c r="E593" s="11">
        <v>1.653486110284168</v>
      </c>
      <c r="F593" s="11">
        <v>1.6438999999999999</v>
      </c>
      <c r="G593" s="11">
        <v>1.71</v>
      </c>
      <c r="H593" s="150">
        <v>3.3520000000000003</v>
      </c>
      <c r="I593" s="11">
        <v>1.6500000000000001</v>
      </c>
      <c r="J593" s="11">
        <v>1.7572000000000001</v>
      </c>
      <c r="K593" s="11">
        <v>1.752</v>
      </c>
      <c r="L593" s="11">
        <v>1.6099999999999999</v>
      </c>
      <c r="M593" s="11">
        <v>1.69</v>
      </c>
      <c r="N593" s="11">
        <v>1.59</v>
      </c>
      <c r="O593" s="11">
        <v>1.59</v>
      </c>
      <c r="P593" s="11">
        <v>1.7000000000000002</v>
      </c>
      <c r="Q593" s="11">
        <v>1.5899217834300001</v>
      </c>
      <c r="R593" s="11">
        <v>1.6500000000000001</v>
      </c>
      <c r="S593" s="150">
        <v>1.77</v>
      </c>
      <c r="T593" s="150">
        <v>1.5</v>
      </c>
      <c r="U593" s="11">
        <v>1.6500000000000001</v>
      </c>
      <c r="V593" s="11">
        <v>1.7110000000000001</v>
      </c>
      <c r="W593" s="11">
        <v>1.66</v>
      </c>
      <c r="X593" s="11">
        <v>1.7101999999999999</v>
      </c>
      <c r="Y593" s="11">
        <v>1.6581999999999999</v>
      </c>
      <c r="Z593" s="11">
        <v>1.714</v>
      </c>
      <c r="AA593" s="11">
        <v>1.706</v>
      </c>
      <c r="AB593" s="151">
        <v>1.7399999999999998</v>
      </c>
      <c r="AC593" s="150">
        <v>1.8799999999999997</v>
      </c>
      <c r="AD593" s="155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e">
        <v>#N/A</v>
      </c>
    </row>
    <row r="594" spans="1:65">
      <c r="A594" s="30"/>
      <c r="B594" s="19">
        <v>1</v>
      </c>
      <c r="C594" s="9">
        <v>3</v>
      </c>
      <c r="D594" s="11">
        <v>1.6165199999999997</v>
      </c>
      <c r="E594" s="11">
        <v>1.6359033704122987</v>
      </c>
      <c r="F594" s="11">
        <v>1.6511999999999998</v>
      </c>
      <c r="G594" s="11">
        <v>1.6500000000000001</v>
      </c>
      <c r="H594" s="150">
        <v>3.2194000000000003</v>
      </c>
      <c r="I594" s="11">
        <v>1.6500000000000001</v>
      </c>
      <c r="J594" s="11">
        <v>1.7409000000000001</v>
      </c>
      <c r="K594" s="11">
        <v>1.7270000000000001</v>
      </c>
      <c r="L594" s="11">
        <v>1.6</v>
      </c>
      <c r="M594" s="11">
        <v>1.69</v>
      </c>
      <c r="N594" s="11">
        <v>1.5700000000000003</v>
      </c>
      <c r="O594" s="11">
        <v>1.58</v>
      </c>
      <c r="P594" s="11">
        <v>1.71</v>
      </c>
      <c r="Q594" s="11">
        <v>1.6491033170627816</v>
      </c>
      <c r="R594" s="11">
        <v>1.6099999999999999</v>
      </c>
      <c r="S594" s="150">
        <v>1.83</v>
      </c>
      <c r="T594" s="150">
        <v>1.52</v>
      </c>
      <c r="U594" s="11">
        <v>1.6099999999999999</v>
      </c>
      <c r="V594" s="11">
        <v>1.764</v>
      </c>
      <c r="W594" s="11">
        <v>1.661</v>
      </c>
      <c r="X594" s="11">
        <v>1.6805000000000001</v>
      </c>
      <c r="Y594" s="11">
        <v>1.6656</v>
      </c>
      <c r="Z594" s="11"/>
      <c r="AA594" s="11">
        <v>1.706</v>
      </c>
      <c r="AB594" s="11">
        <v>1.66</v>
      </c>
      <c r="AC594" s="150">
        <v>1.8900000000000001</v>
      </c>
      <c r="AD594" s="155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1.6095849999999998</v>
      </c>
      <c r="E595" s="11">
        <v>1.6015799486411526</v>
      </c>
      <c r="F595" s="11">
        <v>1.635</v>
      </c>
      <c r="G595" s="11">
        <v>1.67</v>
      </c>
      <c r="H595" s="150">
        <v>3.2627999999999999</v>
      </c>
      <c r="I595" s="11">
        <v>1.6500000000000001</v>
      </c>
      <c r="J595" s="11">
        <v>1.7854999999999999</v>
      </c>
      <c r="K595" s="11">
        <v>1.6730000000000003</v>
      </c>
      <c r="L595" s="11">
        <v>1.6099999999999999</v>
      </c>
      <c r="M595" s="11">
        <v>1.71</v>
      </c>
      <c r="N595" s="11">
        <v>1.6</v>
      </c>
      <c r="O595" s="11">
        <v>1.6399999999999997</v>
      </c>
      <c r="P595" s="11">
        <v>1.78</v>
      </c>
      <c r="Q595" s="11">
        <v>1.6523853015510637</v>
      </c>
      <c r="R595" s="11">
        <v>1.63</v>
      </c>
      <c r="S595" s="150">
        <v>1.8799999999999997</v>
      </c>
      <c r="T595" s="150">
        <v>1.53</v>
      </c>
      <c r="U595" s="11">
        <v>1.66</v>
      </c>
      <c r="V595" s="11">
        <v>1.7209999999999999</v>
      </c>
      <c r="W595" s="11">
        <v>1.653</v>
      </c>
      <c r="X595" s="11">
        <v>1.6726999999999999</v>
      </c>
      <c r="Y595" s="11">
        <v>1.5928000000000002</v>
      </c>
      <c r="Z595" s="11">
        <v>1.744</v>
      </c>
      <c r="AA595" s="11">
        <v>1.706</v>
      </c>
      <c r="AB595" s="11">
        <v>1.6099999999999999</v>
      </c>
      <c r="AC595" s="150">
        <v>1.8799999999999997</v>
      </c>
      <c r="AD595" s="155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1.6647878321935359</v>
      </c>
    </row>
    <row r="596" spans="1:65">
      <c r="A596" s="30"/>
      <c r="B596" s="19">
        <v>1</v>
      </c>
      <c r="C596" s="9">
        <v>5</v>
      </c>
      <c r="D596" s="11">
        <v>1.6074000000000002</v>
      </c>
      <c r="E596" s="11">
        <v>1.6130362904360009</v>
      </c>
      <c r="F596" s="11">
        <v>1.6761999999999999</v>
      </c>
      <c r="G596" s="11">
        <v>1.7399999999999998</v>
      </c>
      <c r="H596" s="150">
        <v>3.2390000000000003</v>
      </c>
      <c r="I596" s="11">
        <v>1.6500000000000001</v>
      </c>
      <c r="J596" s="11">
        <v>1.7990999999999999</v>
      </c>
      <c r="K596" s="11">
        <v>1.6650000000000003</v>
      </c>
      <c r="L596" s="11">
        <v>1.63</v>
      </c>
      <c r="M596" s="11">
        <v>1.71</v>
      </c>
      <c r="N596" s="11">
        <v>1.6</v>
      </c>
      <c r="O596" s="11">
        <v>1.6399999999999997</v>
      </c>
      <c r="P596" s="11">
        <v>1.73</v>
      </c>
      <c r="Q596" s="11">
        <v>1.5887510944300001</v>
      </c>
      <c r="R596" s="11">
        <v>1.6399999999999997</v>
      </c>
      <c r="S596" s="150">
        <v>1.78</v>
      </c>
      <c r="T596" s="150">
        <v>1.52</v>
      </c>
      <c r="U596" s="11">
        <v>1.66</v>
      </c>
      <c r="V596" s="11">
        <v>1.7260000000000002</v>
      </c>
      <c r="W596" s="11">
        <v>1.6739999999999997</v>
      </c>
      <c r="X596" s="151">
        <v>1.6027</v>
      </c>
      <c r="Y596" s="11">
        <v>1.6133000000000002</v>
      </c>
      <c r="Z596" s="11"/>
      <c r="AA596" s="11">
        <v>1.6910000000000001</v>
      </c>
      <c r="AB596" s="11">
        <v>1.66</v>
      </c>
      <c r="AC596" s="150">
        <v>1.87</v>
      </c>
      <c r="AD596" s="155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44</v>
      </c>
    </row>
    <row r="597" spans="1:65">
      <c r="A597" s="30"/>
      <c r="B597" s="19">
        <v>1</v>
      </c>
      <c r="C597" s="9">
        <v>6</v>
      </c>
      <c r="D597" s="11">
        <v>1.6055949999999999</v>
      </c>
      <c r="E597" s="11">
        <v>1.6012712279903363</v>
      </c>
      <c r="F597" s="11">
        <v>1.6664999999999999</v>
      </c>
      <c r="G597" s="11">
        <v>1.71</v>
      </c>
      <c r="H597" s="150">
        <v>3.274</v>
      </c>
      <c r="I597" s="11">
        <v>1.63</v>
      </c>
      <c r="J597" s="11">
        <v>1.7538000000000002</v>
      </c>
      <c r="K597" s="11">
        <v>1.7079999999999997</v>
      </c>
      <c r="L597" s="11">
        <v>1.6399999999999997</v>
      </c>
      <c r="M597" s="11">
        <v>1.66</v>
      </c>
      <c r="N597" s="11">
        <v>1.6</v>
      </c>
      <c r="O597" s="11">
        <v>1.6399999999999997</v>
      </c>
      <c r="P597" s="11">
        <v>1.7399999999999998</v>
      </c>
      <c r="Q597" s="11">
        <v>1.639064648902071</v>
      </c>
      <c r="R597" s="11">
        <v>1.6200000000000003</v>
      </c>
      <c r="S597" s="150">
        <v>1.8000000000000003</v>
      </c>
      <c r="T597" s="150">
        <v>1.4200000000000002</v>
      </c>
      <c r="U597" s="11">
        <v>1.6399999999999997</v>
      </c>
      <c r="V597" s="11">
        <v>1.7000000000000002</v>
      </c>
      <c r="W597" s="11">
        <v>1.6779999999999999</v>
      </c>
      <c r="X597" s="11">
        <v>1.6879999999999999</v>
      </c>
      <c r="Y597" s="11">
        <v>1.6393000000000002</v>
      </c>
      <c r="Z597" s="11">
        <v>1.6920000000000002</v>
      </c>
      <c r="AA597" s="11">
        <v>1.7210000000000001</v>
      </c>
      <c r="AB597" s="11">
        <v>1.66</v>
      </c>
      <c r="AC597" s="150">
        <v>1.91</v>
      </c>
      <c r="AD597" s="155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268</v>
      </c>
      <c r="C598" s="12"/>
      <c r="D598" s="23">
        <v>1.6078116666666664</v>
      </c>
      <c r="E598" s="23">
        <v>1.6277865530717683</v>
      </c>
      <c r="F598" s="23">
        <v>1.652033333333333</v>
      </c>
      <c r="G598" s="23">
        <v>1.7</v>
      </c>
      <c r="H598" s="23">
        <v>3.2661000000000002</v>
      </c>
      <c r="I598" s="23">
        <v>1.6450000000000002</v>
      </c>
      <c r="J598" s="23">
        <v>1.7630166666666665</v>
      </c>
      <c r="K598" s="23">
        <v>1.7151666666666667</v>
      </c>
      <c r="L598" s="23">
        <v>1.6216666666666668</v>
      </c>
      <c r="M598" s="23">
        <v>1.6900000000000002</v>
      </c>
      <c r="N598" s="23">
        <v>1.5933333333333335</v>
      </c>
      <c r="O598" s="23">
        <v>1.6116666666666664</v>
      </c>
      <c r="P598" s="23">
        <v>1.7266666666666668</v>
      </c>
      <c r="Q598" s="23">
        <v>1.630945700784429</v>
      </c>
      <c r="R598" s="23">
        <v>1.625</v>
      </c>
      <c r="S598" s="23">
        <v>1.8133333333333335</v>
      </c>
      <c r="T598" s="23">
        <v>1.4866666666666666</v>
      </c>
      <c r="U598" s="23">
        <v>1.6450000000000002</v>
      </c>
      <c r="V598" s="23">
        <v>1.7308333333333337</v>
      </c>
      <c r="W598" s="23">
        <v>1.6693333333333331</v>
      </c>
      <c r="X598" s="23">
        <v>1.6708333333333334</v>
      </c>
      <c r="Y598" s="23">
        <v>1.6363666666666667</v>
      </c>
      <c r="Z598" s="23">
        <v>1.69825</v>
      </c>
      <c r="AA598" s="23">
        <v>1.7048333333333334</v>
      </c>
      <c r="AB598" s="23">
        <v>1.6616666666666664</v>
      </c>
      <c r="AC598" s="23">
        <v>1.8883333333333334</v>
      </c>
      <c r="AD598" s="155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269</v>
      </c>
      <c r="C599" s="29"/>
      <c r="D599" s="11">
        <v>1.6064975000000001</v>
      </c>
      <c r="E599" s="11">
        <v>1.6244698304241498</v>
      </c>
      <c r="F599" s="11">
        <v>1.6475499999999998</v>
      </c>
      <c r="G599" s="11">
        <v>1.71</v>
      </c>
      <c r="H599" s="11">
        <v>3.2561</v>
      </c>
      <c r="I599" s="11">
        <v>1.6500000000000001</v>
      </c>
      <c r="J599" s="11">
        <v>1.7555000000000001</v>
      </c>
      <c r="K599" s="11">
        <v>1.7174999999999998</v>
      </c>
      <c r="L599" s="11">
        <v>1.6199999999999999</v>
      </c>
      <c r="M599" s="11">
        <v>1.69</v>
      </c>
      <c r="N599" s="11">
        <v>1.6</v>
      </c>
      <c r="O599" s="11">
        <v>1.6149999999999998</v>
      </c>
      <c r="P599" s="11">
        <v>1.72</v>
      </c>
      <c r="Q599" s="11">
        <v>1.6440839829824263</v>
      </c>
      <c r="R599" s="11">
        <v>1.625</v>
      </c>
      <c r="S599" s="11">
        <v>1.81</v>
      </c>
      <c r="T599" s="11">
        <v>1.51</v>
      </c>
      <c r="U599" s="11">
        <v>1.6500000000000001</v>
      </c>
      <c r="V599" s="11">
        <v>1.7235</v>
      </c>
      <c r="W599" s="11">
        <v>1.6675</v>
      </c>
      <c r="X599" s="11">
        <v>1.6766000000000001</v>
      </c>
      <c r="Y599" s="11">
        <v>1.6441500000000002</v>
      </c>
      <c r="Z599" s="11">
        <v>1.7030000000000001</v>
      </c>
      <c r="AA599" s="11">
        <v>1.706</v>
      </c>
      <c r="AB599" s="11">
        <v>1.66</v>
      </c>
      <c r="AC599" s="11">
        <v>1.8849999999999998</v>
      </c>
      <c r="AD599" s="155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270</v>
      </c>
      <c r="C600" s="29"/>
      <c r="D600" s="24">
        <v>4.7941283531697061E-3</v>
      </c>
      <c r="E600" s="24">
        <v>2.6330525442588466E-2</v>
      </c>
      <c r="F600" s="24">
        <v>1.6185755053956103E-2</v>
      </c>
      <c r="G600" s="24">
        <v>3.3466401061362935E-2</v>
      </c>
      <c r="H600" s="24">
        <v>4.6143905339708753E-2</v>
      </c>
      <c r="I600" s="24">
        <v>8.3666002653408969E-3</v>
      </c>
      <c r="J600" s="24">
        <v>2.3975438821149071E-2</v>
      </c>
      <c r="K600" s="24">
        <v>4.1053217494694053E-2</v>
      </c>
      <c r="L600" s="24">
        <v>1.722401424368495E-2</v>
      </c>
      <c r="M600" s="24">
        <v>1.8973665961010293E-2</v>
      </c>
      <c r="N600" s="24">
        <v>1.2110601416389893E-2</v>
      </c>
      <c r="O600" s="24">
        <v>3.1251666622224381E-2</v>
      </c>
      <c r="P600" s="24">
        <v>3.0767948691238136E-2</v>
      </c>
      <c r="Q600" s="24">
        <v>3.3403703062189788E-2</v>
      </c>
      <c r="R600" s="24">
        <v>1.8708286933869663E-2</v>
      </c>
      <c r="S600" s="24">
        <v>3.9832984656772284E-2</v>
      </c>
      <c r="T600" s="24">
        <v>4.8853522561496679E-2</v>
      </c>
      <c r="U600" s="24">
        <v>1.870828693386976E-2</v>
      </c>
      <c r="V600" s="24">
        <v>2.6828467467722845E-2</v>
      </c>
      <c r="W600" s="24">
        <v>1.3764689123502408E-2</v>
      </c>
      <c r="X600" s="24">
        <v>3.6286397818833784E-2</v>
      </c>
      <c r="Y600" s="24">
        <v>2.8034312309501378E-2</v>
      </c>
      <c r="Z600" s="24">
        <v>4.2554866545045873E-2</v>
      </c>
      <c r="AA600" s="24">
        <v>9.9079092984679009E-3</v>
      </c>
      <c r="AB600" s="24">
        <v>4.3089055068156981E-2</v>
      </c>
      <c r="AC600" s="24">
        <v>1.4719601443879758E-2</v>
      </c>
      <c r="AD600" s="211"/>
      <c r="AE600" s="212"/>
      <c r="AF600" s="212"/>
      <c r="AG600" s="212"/>
      <c r="AH600" s="212"/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  <c r="BI600" s="212"/>
      <c r="BJ600" s="212"/>
      <c r="BK600" s="212"/>
      <c r="BL600" s="212"/>
      <c r="BM600" s="56"/>
    </row>
    <row r="601" spans="1:65">
      <c r="A601" s="30"/>
      <c r="B601" s="3" t="s">
        <v>87</v>
      </c>
      <c r="C601" s="29"/>
      <c r="D601" s="13">
        <v>2.981772338490955E-3</v>
      </c>
      <c r="E601" s="13">
        <v>1.6175662216216604E-2</v>
      </c>
      <c r="F601" s="13">
        <v>9.7974748616590293E-3</v>
      </c>
      <c r="G601" s="13">
        <v>1.9686118271389962E-2</v>
      </c>
      <c r="H601" s="13">
        <v>1.4128136107194742E-2</v>
      </c>
      <c r="I601" s="13">
        <v>5.0860791886570798E-3</v>
      </c>
      <c r="J601" s="13">
        <v>1.3599099358759555E-2</v>
      </c>
      <c r="K601" s="13">
        <v>2.3935410063955331E-2</v>
      </c>
      <c r="L601" s="13">
        <v>1.0621180417483011E-2</v>
      </c>
      <c r="M601" s="13">
        <v>1.1227021278704313E-2</v>
      </c>
      <c r="N601" s="13">
        <v>7.6007958680271289E-3</v>
      </c>
      <c r="O601" s="13">
        <v>1.9390899662186795E-2</v>
      </c>
      <c r="P601" s="13">
        <v>1.7819275303805868E-2</v>
      </c>
      <c r="Q601" s="13">
        <v>2.0481186495739098E-2</v>
      </c>
      <c r="R601" s="13">
        <v>1.1512791959304408E-2</v>
      </c>
      <c r="S601" s="13">
        <v>2.1966719479837655E-2</v>
      </c>
      <c r="T601" s="13">
        <v>3.2861113830603146E-2</v>
      </c>
      <c r="U601" s="13">
        <v>1.1372818804784047E-2</v>
      </c>
      <c r="V601" s="13">
        <v>1.550031822882398E-2</v>
      </c>
      <c r="W601" s="13">
        <v>8.2456204813313155E-3</v>
      </c>
      <c r="X601" s="13">
        <v>2.1717544829227203E-2</v>
      </c>
      <c r="Y601" s="13">
        <v>1.7132048018680436E-2</v>
      </c>
      <c r="Z601" s="13">
        <v>2.50580695098165E-2</v>
      </c>
      <c r="AA601" s="13">
        <v>5.8116585972047517E-3</v>
      </c>
      <c r="AB601" s="13">
        <v>2.5931226721057365E-2</v>
      </c>
      <c r="AC601" s="13">
        <v>7.7950228299451495E-3</v>
      </c>
      <c r="AD601" s="155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271</v>
      </c>
      <c r="C602" s="29"/>
      <c r="D602" s="13">
        <v>-3.4224280370788951E-2</v>
      </c>
      <c r="E602" s="13">
        <v>-2.2225822658142769E-2</v>
      </c>
      <c r="F602" s="13">
        <v>-7.6613359453723273E-3</v>
      </c>
      <c r="G602" s="13">
        <v>2.1151144383406706E-2</v>
      </c>
      <c r="H602" s="13">
        <v>0.96187161921802633</v>
      </c>
      <c r="I602" s="13">
        <v>-1.1886098523115174E-2</v>
      </c>
      <c r="J602" s="13">
        <v>5.9003815725697351E-2</v>
      </c>
      <c r="K602" s="13">
        <v>3.0261414397023456E-2</v>
      </c>
      <c r="L602" s="13">
        <v>-2.5901898544063884E-2</v>
      </c>
      <c r="M602" s="13">
        <v>1.5144372945857354E-2</v>
      </c>
      <c r="N602" s="13">
        <v>-4.2921084283787381E-2</v>
      </c>
      <c r="O602" s="13">
        <v>-3.190866998161368E-2</v>
      </c>
      <c r="P602" s="13">
        <v>3.7169201550205422E-2</v>
      </c>
      <c r="Q602" s="13">
        <v>-2.0328194833401869E-2</v>
      </c>
      <c r="R602" s="13">
        <v>-2.3899641398214211E-2</v>
      </c>
      <c r="S602" s="13">
        <v>8.9227887342300471E-2</v>
      </c>
      <c r="T602" s="13">
        <v>-0.10699331295098169</v>
      </c>
      <c r="U602" s="13">
        <v>-1.1886098523115174E-2</v>
      </c>
      <c r="V602" s="13">
        <v>3.9672022982517818E-2</v>
      </c>
      <c r="W602" s="13">
        <v>2.7303786415882048E-3</v>
      </c>
      <c r="X602" s="13">
        <v>3.6313943572208185E-3</v>
      </c>
      <c r="Y602" s="13">
        <v>-1.7071944530866245E-2</v>
      </c>
      <c r="Z602" s="13">
        <v>2.0099959381835619E-2</v>
      </c>
      <c r="AA602" s="13">
        <v>2.4054417244888882E-2</v>
      </c>
      <c r="AB602" s="13">
        <v>-1.874812793866365E-3</v>
      </c>
      <c r="AC602" s="13">
        <v>0.13427867312392139</v>
      </c>
      <c r="AD602" s="155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272</v>
      </c>
      <c r="C603" s="47"/>
      <c r="D603" s="45">
        <v>0.97</v>
      </c>
      <c r="E603" s="45">
        <v>0.64</v>
      </c>
      <c r="F603" s="45">
        <v>0.23</v>
      </c>
      <c r="G603" s="45">
        <v>0.57999999999999996</v>
      </c>
      <c r="H603" s="45">
        <v>26.98</v>
      </c>
      <c r="I603" s="45">
        <v>0.35</v>
      </c>
      <c r="J603" s="45">
        <v>1.64</v>
      </c>
      <c r="K603" s="45">
        <v>0.84</v>
      </c>
      <c r="L603" s="45">
        <v>0.74</v>
      </c>
      <c r="M603" s="45">
        <v>0.41</v>
      </c>
      <c r="N603" s="45">
        <v>1.22</v>
      </c>
      <c r="O603" s="45">
        <v>0.91</v>
      </c>
      <c r="P603" s="45">
        <v>1.03</v>
      </c>
      <c r="Q603" s="45">
        <v>0.57999999999999996</v>
      </c>
      <c r="R603" s="45">
        <v>0.68</v>
      </c>
      <c r="S603" s="45">
        <v>2.4900000000000002</v>
      </c>
      <c r="T603" s="45">
        <v>3.01</v>
      </c>
      <c r="U603" s="45">
        <v>0.35</v>
      </c>
      <c r="V603" s="45">
        <v>1.1000000000000001</v>
      </c>
      <c r="W603" s="45">
        <v>0.06</v>
      </c>
      <c r="X603" s="45">
        <v>0.09</v>
      </c>
      <c r="Y603" s="45">
        <v>0.49</v>
      </c>
      <c r="Z603" s="45">
        <v>0.55000000000000004</v>
      </c>
      <c r="AA603" s="45">
        <v>0.67</v>
      </c>
      <c r="AB603" s="45">
        <v>0.06</v>
      </c>
      <c r="AC603" s="45">
        <v>3.76</v>
      </c>
      <c r="AD603" s="155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BM604" s="55"/>
    </row>
    <row r="605" spans="1:65" ht="15">
      <c r="B605" s="8" t="s">
        <v>535</v>
      </c>
      <c r="BM605" s="28" t="s">
        <v>67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228</v>
      </c>
      <c r="E606" s="17" t="s">
        <v>228</v>
      </c>
      <c r="F606" s="17" t="s">
        <v>228</v>
      </c>
      <c r="G606" s="17" t="s">
        <v>228</v>
      </c>
      <c r="H606" s="17" t="s">
        <v>228</v>
      </c>
      <c r="I606" s="17" t="s">
        <v>228</v>
      </c>
      <c r="J606" s="17" t="s">
        <v>228</v>
      </c>
      <c r="K606" s="17" t="s">
        <v>228</v>
      </c>
      <c r="L606" s="17" t="s">
        <v>228</v>
      </c>
      <c r="M606" s="17" t="s">
        <v>228</v>
      </c>
      <c r="N606" s="17" t="s">
        <v>228</v>
      </c>
      <c r="O606" s="17" t="s">
        <v>228</v>
      </c>
      <c r="P606" s="17" t="s">
        <v>228</v>
      </c>
      <c r="Q606" s="17" t="s">
        <v>228</v>
      </c>
      <c r="R606" s="17" t="s">
        <v>228</v>
      </c>
      <c r="S606" s="17" t="s">
        <v>228</v>
      </c>
      <c r="T606" s="17" t="s">
        <v>228</v>
      </c>
      <c r="U606" s="17" t="s">
        <v>228</v>
      </c>
      <c r="V606" s="17" t="s">
        <v>228</v>
      </c>
      <c r="W606" s="17" t="s">
        <v>228</v>
      </c>
      <c r="X606" s="17" t="s">
        <v>228</v>
      </c>
      <c r="Y606" s="17" t="s">
        <v>228</v>
      </c>
      <c r="Z606" s="17" t="s">
        <v>228</v>
      </c>
      <c r="AA606" s="17" t="s">
        <v>228</v>
      </c>
      <c r="AB606" s="15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229</v>
      </c>
      <c r="C607" s="9" t="s">
        <v>229</v>
      </c>
      <c r="D607" s="153" t="s">
        <v>233</v>
      </c>
      <c r="E607" s="154" t="s">
        <v>234</v>
      </c>
      <c r="F607" s="154" t="s">
        <v>238</v>
      </c>
      <c r="G607" s="154" t="s">
        <v>239</v>
      </c>
      <c r="H607" s="154" t="s">
        <v>240</v>
      </c>
      <c r="I607" s="154" t="s">
        <v>241</v>
      </c>
      <c r="J607" s="154" t="s">
        <v>242</v>
      </c>
      <c r="K607" s="154" t="s">
        <v>243</v>
      </c>
      <c r="L607" s="154" t="s">
        <v>244</v>
      </c>
      <c r="M607" s="154" t="s">
        <v>245</v>
      </c>
      <c r="N607" s="154" t="s">
        <v>246</v>
      </c>
      <c r="O607" s="154" t="s">
        <v>247</v>
      </c>
      <c r="P607" s="154" t="s">
        <v>248</v>
      </c>
      <c r="Q607" s="154" t="s">
        <v>249</v>
      </c>
      <c r="R607" s="154" t="s">
        <v>250</v>
      </c>
      <c r="S607" s="154" t="s">
        <v>251</v>
      </c>
      <c r="T607" s="154" t="s">
        <v>252</v>
      </c>
      <c r="U607" s="154" t="s">
        <v>253</v>
      </c>
      <c r="V607" s="154" t="s">
        <v>254</v>
      </c>
      <c r="W607" s="154" t="s">
        <v>255</v>
      </c>
      <c r="X607" s="154" t="s">
        <v>256</v>
      </c>
      <c r="Y607" s="154" t="s">
        <v>258</v>
      </c>
      <c r="Z607" s="154" t="s">
        <v>260</v>
      </c>
      <c r="AA607" s="154" t="s">
        <v>261</v>
      </c>
      <c r="AB607" s="15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303</v>
      </c>
      <c r="E608" s="11" t="s">
        <v>303</v>
      </c>
      <c r="F608" s="11" t="s">
        <v>304</v>
      </c>
      <c r="G608" s="11" t="s">
        <v>114</v>
      </c>
      <c r="H608" s="11" t="s">
        <v>114</v>
      </c>
      <c r="I608" s="11" t="s">
        <v>304</v>
      </c>
      <c r="J608" s="11" t="s">
        <v>303</v>
      </c>
      <c r="K608" s="11" t="s">
        <v>304</v>
      </c>
      <c r="L608" s="11" t="s">
        <v>304</v>
      </c>
      <c r="M608" s="11" t="s">
        <v>304</v>
      </c>
      <c r="N608" s="11" t="s">
        <v>304</v>
      </c>
      <c r="O608" s="11" t="s">
        <v>304</v>
      </c>
      <c r="P608" s="11" t="s">
        <v>114</v>
      </c>
      <c r="Q608" s="11" t="s">
        <v>304</v>
      </c>
      <c r="R608" s="11" t="s">
        <v>304</v>
      </c>
      <c r="S608" s="11" t="s">
        <v>303</v>
      </c>
      <c r="T608" s="11" t="s">
        <v>304</v>
      </c>
      <c r="U608" s="11" t="s">
        <v>303</v>
      </c>
      <c r="V608" s="11" t="s">
        <v>303</v>
      </c>
      <c r="W608" s="11" t="s">
        <v>303</v>
      </c>
      <c r="X608" s="11" t="s">
        <v>303</v>
      </c>
      <c r="Y608" s="11" t="s">
        <v>304</v>
      </c>
      <c r="Z608" s="11" t="s">
        <v>303</v>
      </c>
      <c r="AA608" s="11" t="s">
        <v>304</v>
      </c>
      <c r="AB608" s="15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155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30">
        <v>10.885181270750511</v>
      </c>
      <c r="E610" s="230">
        <v>10.59</v>
      </c>
      <c r="F610" s="230">
        <v>10.9</v>
      </c>
      <c r="G610" s="237">
        <v>15.299400000000002</v>
      </c>
      <c r="H610" s="237">
        <v>9</v>
      </c>
      <c r="I610" s="230">
        <v>10.54</v>
      </c>
      <c r="J610" s="230">
        <v>9.74</v>
      </c>
      <c r="K610" s="230">
        <v>10.6</v>
      </c>
      <c r="L610" s="230">
        <v>11</v>
      </c>
      <c r="M610" s="230">
        <v>10.3</v>
      </c>
      <c r="N610" s="230">
        <v>10</v>
      </c>
      <c r="O610" s="237">
        <v>11.4</v>
      </c>
      <c r="P610" s="230">
        <v>9.7631355543999998</v>
      </c>
      <c r="Q610" s="237">
        <v>11.4</v>
      </c>
      <c r="R610" s="230">
        <v>10.8</v>
      </c>
      <c r="S610" s="237">
        <v>9.3000000000000007</v>
      </c>
      <c r="T610" s="230">
        <v>10.7</v>
      </c>
      <c r="U610" s="237">
        <v>9.6</v>
      </c>
      <c r="V610" s="230">
        <v>10.9</v>
      </c>
      <c r="W610" s="230">
        <v>10.08</v>
      </c>
      <c r="X610" s="230">
        <v>10.039999999999999</v>
      </c>
      <c r="Y610" s="237">
        <v>8</v>
      </c>
      <c r="Z610" s="230">
        <v>10.5</v>
      </c>
      <c r="AA610" s="230">
        <v>10.199999999999999</v>
      </c>
      <c r="AB610" s="231"/>
      <c r="AC610" s="232"/>
      <c r="AD610" s="232"/>
      <c r="AE610" s="232"/>
      <c r="AF610" s="232"/>
      <c r="AG610" s="232"/>
      <c r="AH610" s="232"/>
      <c r="AI610" s="232"/>
      <c r="AJ610" s="232"/>
      <c r="AK610" s="232"/>
      <c r="AL610" s="232"/>
      <c r="AM610" s="232"/>
      <c r="AN610" s="232"/>
      <c r="AO610" s="232"/>
      <c r="AP610" s="232"/>
      <c r="AQ610" s="232"/>
      <c r="AR610" s="232"/>
      <c r="AS610" s="232"/>
      <c r="AT610" s="232"/>
      <c r="AU610" s="232"/>
      <c r="AV610" s="232"/>
      <c r="AW610" s="232"/>
      <c r="AX610" s="232"/>
      <c r="AY610" s="232"/>
      <c r="AZ610" s="232"/>
      <c r="BA610" s="232"/>
      <c r="BB610" s="232"/>
      <c r="BC610" s="232"/>
      <c r="BD610" s="232"/>
      <c r="BE610" s="232"/>
      <c r="BF610" s="232"/>
      <c r="BG610" s="232"/>
      <c r="BH610" s="232"/>
      <c r="BI610" s="232"/>
      <c r="BJ610" s="232"/>
      <c r="BK610" s="232"/>
      <c r="BL610" s="232"/>
      <c r="BM610" s="233">
        <v>1</v>
      </c>
    </row>
    <row r="611" spans="1:65">
      <c r="A611" s="30"/>
      <c r="B611" s="19">
        <v>1</v>
      </c>
      <c r="C611" s="9">
        <v>2</v>
      </c>
      <c r="D611" s="234">
        <v>10.507677489226413</v>
      </c>
      <c r="E611" s="234">
        <v>10.59</v>
      </c>
      <c r="F611" s="234">
        <v>10.8</v>
      </c>
      <c r="G611" s="239">
        <v>10.9655</v>
      </c>
      <c r="H611" s="238">
        <v>9</v>
      </c>
      <c r="I611" s="234">
        <v>11.06</v>
      </c>
      <c r="J611" s="234">
        <v>10.08</v>
      </c>
      <c r="K611" s="234">
        <v>10.4</v>
      </c>
      <c r="L611" s="234">
        <v>10.6</v>
      </c>
      <c r="M611" s="234">
        <v>10.199999999999999</v>
      </c>
      <c r="N611" s="234">
        <v>9.8000000000000007</v>
      </c>
      <c r="O611" s="238">
        <v>11.6</v>
      </c>
      <c r="P611" s="234">
        <v>10.705297366799044</v>
      </c>
      <c r="Q611" s="238">
        <v>11.7</v>
      </c>
      <c r="R611" s="234">
        <v>10.4</v>
      </c>
      <c r="S611" s="238">
        <v>9.1</v>
      </c>
      <c r="T611" s="234">
        <v>10.8</v>
      </c>
      <c r="U611" s="238">
        <v>9.3000000000000007</v>
      </c>
      <c r="V611" s="234">
        <v>10.3</v>
      </c>
      <c r="W611" s="234">
        <v>10.210000000000001</v>
      </c>
      <c r="X611" s="234">
        <v>10.38</v>
      </c>
      <c r="Y611" s="238">
        <v>9</v>
      </c>
      <c r="Z611" s="234">
        <v>11.1</v>
      </c>
      <c r="AA611" s="234">
        <v>10.4</v>
      </c>
      <c r="AB611" s="231"/>
      <c r="AC611" s="232"/>
      <c r="AD611" s="232"/>
      <c r="AE611" s="232"/>
      <c r="AF611" s="232"/>
      <c r="AG611" s="232"/>
      <c r="AH611" s="232"/>
      <c r="AI611" s="232"/>
      <c r="AJ611" s="232"/>
      <c r="AK611" s="232"/>
      <c r="AL611" s="232"/>
      <c r="AM611" s="232"/>
      <c r="AN611" s="232"/>
      <c r="AO611" s="232"/>
      <c r="AP611" s="232"/>
      <c r="AQ611" s="232"/>
      <c r="AR611" s="232"/>
      <c r="AS611" s="232"/>
      <c r="AT611" s="232"/>
      <c r="AU611" s="232"/>
      <c r="AV611" s="232"/>
      <c r="AW611" s="232"/>
      <c r="AX611" s="232"/>
      <c r="AY611" s="232"/>
      <c r="AZ611" s="232"/>
      <c r="BA611" s="232"/>
      <c r="BB611" s="232"/>
      <c r="BC611" s="232"/>
      <c r="BD611" s="232"/>
      <c r="BE611" s="232"/>
      <c r="BF611" s="232"/>
      <c r="BG611" s="232"/>
      <c r="BH611" s="232"/>
      <c r="BI611" s="232"/>
      <c r="BJ611" s="232"/>
      <c r="BK611" s="232"/>
      <c r="BL611" s="232"/>
      <c r="BM611" s="233">
        <v>28</v>
      </c>
    </row>
    <row r="612" spans="1:65">
      <c r="A612" s="30"/>
      <c r="B612" s="19">
        <v>1</v>
      </c>
      <c r="C612" s="9">
        <v>3</v>
      </c>
      <c r="D612" s="234">
        <v>10.693817276135949</v>
      </c>
      <c r="E612" s="234">
        <v>10.76</v>
      </c>
      <c r="F612" s="234">
        <v>10.4</v>
      </c>
      <c r="G612" s="238">
        <v>13.481299999999999</v>
      </c>
      <c r="H612" s="238">
        <v>10</v>
      </c>
      <c r="I612" s="234">
        <v>9.51</v>
      </c>
      <c r="J612" s="234">
        <v>9.39</v>
      </c>
      <c r="K612" s="234">
        <v>10.4</v>
      </c>
      <c r="L612" s="234">
        <v>11.1</v>
      </c>
      <c r="M612" s="234">
        <v>9.9</v>
      </c>
      <c r="N612" s="234">
        <v>10.199999999999999</v>
      </c>
      <c r="O612" s="238">
        <v>11.6</v>
      </c>
      <c r="P612" s="234">
        <v>10.06115733054</v>
      </c>
      <c r="Q612" s="238">
        <v>11.5</v>
      </c>
      <c r="R612" s="234">
        <v>10.4</v>
      </c>
      <c r="S612" s="238">
        <v>8.9</v>
      </c>
      <c r="T612" s="234">
        <v>10.6</v>
      </c>
      <c r="U612" s="238">
        <v>9.3000000000000007</v>
      </c>
      <c r="V612" s="234">
        <v>10.8</v>
      </c>
      <c r="W612" s="234">
        <v>10.37</v>
      </c>
      <c r="X612" s="234">
        <v>10.44</v>
      </c>
      <c r="Y612" s="238">
        <v>9</v>
      </c>
      <c r="Z612" s="234">
        <v>10.8</v>
      </c>
      <c r="AA612" s="234">
        <v>10.3</v>
      </c>
      <c r="AB612" s="231"/>
      <c r="AC612" s="232"/>
      <c r="AD612" s="232"/>
      <c r="AE612" s="232"/>
      <c r="AF612" s="232"/>
      <c r="AG612" s="232"/>
      <c r="AH612" s="232"/>
      <c r="AI612" s="232"/>
      <c r="AJ612" s="232"/>
      <c r="AK612" s="232"/>
      <c r="AL612" s="232"/>
      <c r="AM612" s="232"/>
      <c r="AN612" s="232"/>
      <c r="AO612" s="232"/>
      <c r="AP612" s="232"/>
      <c r="AQ612" s="232"/>
      <c r="AR612" s="232"/>
      <c r="AS612" s="232"/>
      <c r="AT612" s="232"/>
      <c r="AU612" s="232"/>
      <c r="AV612" s="232"/>
      <c r="AW612" s="232"/>
      <c r="AX612" s="232"/>
      <c r="AY612" s="232"/>
      <c r="AZ612" s="232"/>
      <c r="BA612" s="232"/>
      <c r="BB612" s="232"/>
      <c r="BC612" s="232"/>
      <c r="BD612" s="232"/>
      <c r="BE612" s="232"/>
      <c r="BF612" s="232"/>
      <c r="BG612" s="232"/>
      <c r="BH612" s="232"/>
      <c r="BI612" s="232"/>
      <c r="BJ612" s="232"/>
      <c r="BK612" s="232"/>
      <c r="BL612" s="232"/>
      <c r="BM612" s="233">
        <v>16</v>
      </c>
    </row>
    <row r="613" spans="1:65">
      <c r="A613" s="30"/>
      <c r="B613" s="19">
        <v>1</v>
      </c>
      <c r="C613" s="9">
        <v>4</v>
      </c>
      <c r="D613" s="234">
        <v>10.747261462142394</v>
      </c>
      <c r="E613" s="234">
        <v>10.71</v>
      </c>
      <c r="F613" s="234">
        <v>10.5</v>
      </c>
      <c r="G613" s="238">
        <v>16.224900000000002</v>
      </c>
      <c r="H613" s="238">
        <v>10</v>
      </c>
      <c r="I613" s="239">
        <v>13.53</v>
      </c>
      <c r="J613" s="234">
        <v>9.6</v>
      </c>
      <c r="K613" s="234">
        <v>10.199999999999999</v>
      </c>
      <c r="L613" s="234">
        <v>10.9</v>
      </c>
      <c r="M613" s="234">
        <v>10.3</v>
      </c>
      <c r="N613" s="234">
        <v>10.4</v>
      </c>
      <c r="O613" s="238">
        <v>11.8</v>
      </c>
      <c r="P613" s="234">
        <v>9.7753908260200006</v>
      </c>
      <c r="Q613" s="238">
        <v>11.7</v>
      </c>
      <c r="R613" s="234">
        <v>10.4</v>
      </c>
      <c r="S613" s="238">
        <v>8.8000000000000007</v>
      </c>
      <c r="T613" s="234">
        <v>10.8</v>
      </c>
      <c r="U613" s="238">
        <v>9.4</v>
      </c>
      <c r="V613" s="234">
        <v>10.5</v>
      </c>
      <c r="W613" s="234">
        <v>10.25</v>
      </c>
      <c r="X613" s="234">
        <v>10.050000000000001</v>
      </c>
      <c r="Y613" s="238">
        <v>8</v>
      </c>
      <c r="Z613" s="234">
        <v>10.5</v>
      </c>
      <c r="AA613" s="234">
        <v>10.9</v>
      </c>
      <c r="AB613" s="231"/>
      <c r="AC613" s="232"/>
      <c r="AD613" s="232"/>
      <c r="AE613" s="232"/>
      <c r="AF613" s="232"/>
      <c r="AG613" s="232"/>
      <c r="AH613" s="232"/>
      <c r="AI613" s="232"/>
      <c r="AJ613" s="232"/>
      <c r="AK613" s="232"/>
      <c r="AL613" s="232"/>
      <c r="AM613" s="232"/>
      <c r="AN613" s="232"/>
      <c r="AO613" s="232"/>
      <c r="AP613" s="232"/>
      <c r="AQ613" s="232"/>
      <c r="AR613" s="232"/>
      <c r="AS613" s="232"/>
      <c r="AT613" s="232"/>
      <c r="AU613" s="232"/>
      <c r="AV613" s="232"/>
      <c r="AW613" s="232"/>
      <c r="AX613" s="232"/>
      <c r="AY613" s="232"/>
      <c r="AZ613" s="232"/>
      <c r="BA613" s="232"/>
      <c r="BB613" s="232"/>
      <c r="BC613" s="232"/>
      <c r="BD613" s="232"/>
      <c r="BE613" s="232"/>
      <c r="BF613" s="232"/>
      <c r="BG613" s="232"/>
      <c r="BH613" s="232"/>
      <c r="BI613" s="232"/>
      <c r="BJ613" s="232"/>
      <c r="BK613" s="232"/>
      <c r="BL613" s="232"/>
      <c r="BM613" s="233">
        <v>10.408753368399001</v>
      </c>
    </row>
    <row r="614" spans="1:65">
      <c r="A614" s="30"/>
      <c r="B614" s="19">
        <v>1</v>
      </c>
      <c r="C614" s="9">
        <v>5</v>
      </c>
      <c r="D614" s="234">
        <v>10.576406961688081</v>
      </c>
      <c r="E614" s="234">
        <v>10.67</v>
      </c>
      <c r="F614" s="234">
        <v>10.7</v>
      </c>
      <c r="G614" s="238">
        <v>14.897</v>
      </c>
      <c r="H614" s="238">
        <v>9</v>
      </c>
      <c r="I614" s="234">
        <v>10.27</v>
      </c>
      <c r="J614" s="234">
        <v>10.02</v>
      </c>
      <c r="K614" s="234">
        <v>10.6</v>
      </c>
      <c r="L614" s="234">
        <v>10.8</v>
      </c>
      <c r="M614" s="234">
        <v>10.199999999999999</v>
      </c>
      <c r="N614" s="234">
        <v>10.1</v>
      </c>
      <c r="O614" s="238">
        <v>11.8</v>
      </c>
      <c r="P614" s="234">
        <v>9.6132752888599988</v>
      </c>
      <c r="Q614" s="238">
        <v>11.8</v>
      </c>
      <c r="R614" s="234">
        <v>10.1</v>
      </c>
      <c r="S614" s="238">
        <v>8.8000000000000007</v>
      </c>
      <c r="T614" s="234">
        <v>10.8</v>
      </c>
      <c r="U614" s="238">
        <v>9.4</v>
      </c>
      <c r="V614" s="234">
        <v>10.7</v>
      </c>
      <c r="W614" s="234">
        <v>10.11</v>
      </c>
      <c r="X614" s="234">
        <v>10.43</v>
      </c>
      <c r="Y614" s="238">
        <v>9</v>
      </c>
      <c r="Z614" s="234">
        <v>10.8</v>
      </c>
      <c r="AA614" s="234">
        <v>10.5</v>
      </c>
      <c r="AB614" s="231"/>
      <c r="AC614" s="232"/>
      <c r="AD614" s="232"/>
      <c r="AE614" s="232"/>
      <c r="AF614" s="232"/>
      <c r="AG614" s="232"/>
      <c r="AH614" s="232"/>
      <c r="AI614" s="232"/>
      <c r="AJ614" s="232"/>
      <c r="AK614" s="232"/>
      <c r="AL614" s="232"/>
      <c r="AM614" s="232"/>
      <c r="AN614" s="232"/>
      <c r="AO614" s="232"/>
      <c r="AP614" s="232"/>
      <c r="AQ614" s="232"/>
      <c r="AR614" s="232"/>
      <c r="AS614" s="232"/>
      <c r="AT614" s="232"/>
      <c r="AU614" s="232"/>
      <c r="AV614" s="232"/>
      <c r="AW614" s="232"/>
      <c r="AX614" s="232"/>
      <c r="AY614" s="232"/>
      <c r="AZ614" s="232"/>
      <c r="BA614" s="232"/>
      <c r="BB614" s="232"/>
      <c r="BC614" s="232"/>
      <c r="BD614" s="232"/>
      <c r="BE614" s="232"/>
      <c r="BF614" s="232"/>
      <c r="BG614" s="232"/>
      <c r="BH614" s="232"/>
      <c r="BI614" s="232"/>
      <c r="BJ614" s="232"/>
      <c r="BK614" s="232"/>
      <c r="BL614" s="232"/>
      <c r="BM614" s="233">
        <v>45</v>
      </c>
    </row>
    <row r="615" spans="1:65">
      <c r="A615" s="30"/>
      <c r="B615" s="19">
        <v>1</v>
      </c>
      <c r="C615" s="9">
        <v>6</v>
      </c>
      <c r="D615" s="234">
        <v>10.237141977355781</v>
      </c>
      <c r="E615" s="234">
        <v>10.6</v>
      </c>
      <c r="F615" s="234">
        <v>10.8</v>
      </c>
      <c r="G615" s="238">
        <v>15.0115</v>
      </c>
      <c r="H615" s="238">
        <v>9</v>
      </c>
      <c r="I615" s="234">
        <v>10.28</v>
      </c>
      <c r="J615" s="234">
        <v>9.4</v>
      </c>
      <c r="K615" s="234">
        <v>10.6</v>
      </c>
      <c r="L615" s="234">
        <v>10.7</v>
      </c>
      <c r="M615" s="234">
        <v>9.9</v>
      </c>
      <c r="N615" s="234">
        <v>10.8</v>
      </c>
      <c r="O615" s="238">
        <v>11.7</v>
      </c>
      <c r="P615" s="234">
        <v>10.575100772780001</v>
      </c>
      <c r="Q615" s="238">
        <v>11.9</v>
      </c>
      <c r="R615" s="234">
        <v>10.199999999999999</v>
      </c>
      <c r="S615" s="238">
        <v>8.8000000000000007</v>
      </c>
      <c r="T615" s="234">
        <v>10.6</v>
      </c>
      <c r="U615" s="238">
        <v>9.5</v>
      </c>
      <c r="V615" s="234">
        <v>10.199999999999999</v>
      </c>
      <c r="W615" s="234">
        <v>10.01</v>
      </c>
      <c r="X615" s="234">
        <v>10.24</v>
      </c>
      <c r="Y615" s="238">
        <v>9</v>
      </c>
      <c r="Z615" s="234">
        <v>10.6</v>
      </c>
      <c r="AA615" s="234">
        <v>10.1</v>
      </c>
      <c r="AB615" s="231"/>
      <c r="AC615" s="232"/>
      <c r="AD615" s="232"/>
      <c r="AE615" s="232"/>
      <c r="AF615" s="232"/>
      <c r="AG615" s="232"/>
      <c r="AH615" s="232"/>
      <c r="AI615" s="232"/>
      <c r="AJ615" s="232"/>
      <c r="AK615" s="232"/>
      <c r="AL615" s="232"/>
      <c r="AM615" s="232"/>
      <c r="AN615" s="232"/>
      <c r="AO615" s="232"/>
      <c r="AP615" s="232"/>
      <c r="AQ615" s="232"/>
      <c r="AR615" s="232"/>
      <c r="AS615" s="232"/>
      <c r="AT615" s="232"/>
      <c r="AU615" s="232"/>
      <c r="AV615" s="232"/>
      <c r="AW615" s="232"/>
      <c r="AX615" s="232"/>
      <c r="AY615" s="232"/>
      <c r="AZ615" s="232"/>
      <c r="BA615" s="232"/>
      <c r="BB615" s="232"/>
      <c r="BC615" s="232"/>
      <c r="BD615" s="232"/>
      <c r="BE615" s="232"/>
      <c r="BF615" s="232"/>
      <c r="BG615" s="232"/>
      <c r="BH615" s="232"/>
      <c r="BI615" s="232"/>
      <c r="BJ615" s="232"/>
      <c r="BK615" s="232"/>
      <c r="BL615" s="232"/>
      <c r="BM615" s="235"/>
    </row>
    <row r="616" spans="1:65">
      <c r="A616" s="30"/>
      <c r="B616" s="20" t="s">
        <v>268</v>
      </c>
      <c r="C616" s="12"/>
      <c r="D616" s="236">
        <v>10.607914406216521</v>
      </c>
      <c r="E616" s="236">
        <v>10.653333333333334</v>
      </c>
      <c r="F616" s="236">
        <v>10.683333333333332</v>
      </c>
      <c r="G616" s="236">
        <v>14.313266666666669</v>
      </c>
      <c r="H616" s="236">
        <v>9.3333333333333339</v>
      </c>
      <c r="I616" s="236">
        <v>10.865</v>
      </c>
      <c r="J616" s="236">
        <v>9.7050000000000001</v>
      </c>
      <c r="K616" s="236">
        <v>10.466666666666667</v>
      </c>
      <c r="L616" s="236">
        <v>10.850000000000001</v>
      </c>
      <c r="M616" s="236">
        <v>10.133333333333335</v>
      </c>
      <c r="N616" s="236">
        <v>10.216666666666667</v>
      </c>
      <c r="O616" s="236">
        <v>11.65</v>
      </c>
      <c r="P616" s="236">
        <v>10.082226189899842</v>
      </c>
      <c r="Q616" s="236">
        <v>11.666666666666666</v>
      </c>
      <c r="R616" s="236">
        <v>10.383333333333333</v>
      </c>
      <c r="S616" s="236">
        <v>8.9499999999999975</v>
      </c>
      <c r="T616" s="236">
        <v>10.716666666666667</v>
      </c>
      <c r="U616" s="236">
        <v>9.4166666666666661</v>
      </c>
      <c r="V616" s="236">
        <v>10.566666666666668</v>
      </c>
      <c r="W616" s="236">
        <v>10.171666666666665</v>
      </c>
      <c r="X616" s="236">
        <v>10.263333333333334</v>
      </c>
      <c r="Y616" s="236">
        <v>8.6666666666666661</v>
      </c>
      <c r="Z616" s="236">
        <v>10.716666666666667</v>
      </c>
      <c r="AA616" s="236">
        <v>10.4</v>
      </c>
      <c r="AB616" s="231"/>
      <c r="AC616" s="232"/>
      <c r="AD616" s="232"/>
      <c r="AE616" s="232"/>
      <c r="AF616" s="232"/>
      <c r="AG616" s="232"/>
      <c r="AH616" s="232"/>
      <c r="AI616" s="232"/>
      <c r="AJ616" s="232"/>
      <c r="AK616" s="232"/>
      <c r="AL616" s="232"/>
      <c r="AM616" s="232"/>
      <c r="AN616" s="232"/>
      <c r="AO616" s="232"/>
      <c r="AP616" s="232"/>
      <c r="AQ616" s="232"/>
      <c r="AR616" s="232"/>
      <c r="AS616" s="232"/>
      <c r="AT616" s="232"/>
      <c r="AU616" s="232"/>
      <c r="AV616" s="232"/>
      <c r="AW616" s="232"/>
      <c r="AX616" s="232"/>
      <c r="AY616" s="232"/>
      <c r="AZ616" s="232"/>
      <c r="BA616" s="232"/>
      <c r="BB616" s="232"/>
      <c r="BC616" s="232"/>
      <c r="BD616" s="232"/>
      <c r="BE616" s="232"/>
      <c r="BF616" s="232"/>
      <c r="BG616" s="232"/>
      <c r="BH616" s="232"/>
      <c r="BI616" s="232"/>
      <c r="BJ616" s="232"/>
      <c r="BK616" s="232"/>
      <c r="BL616" s="232"/>
      <c r="BM616" s="235"/>
    </row>
    <row r="617" spans="1:65">
      <c r="A617" s="30"/>
      <c r="B617" s="3" t="s">
        <v>269</v>
      </c>
      <c r="C617" s="29"/>
      <c r="D617" s="234">
        <v>10.635112118912016</v>
      </c>
      <c r="E617" s="234">
        <v>10.635</v>
      </c>
      <c r="F617" s="234">
        <v>10.75</v>
      </c>
      <c r="G617" s="234">
        <v>14.95425</v>
      </c>
      <c r="H617" s="234">
        <v>9</v>
      </c>
      <c r="I617" s="234">
        <v>10.41</v>
      </c>
      <c r="J617" s="234">
        <v>9.67</v>
      </c>
      <c r="K617" s="234">
        <v>10.5</v>
      </c>
      <c r="L617" s="234">
        <v>10.850000000000001</v>
      </c>
      <c r="M617" s="234">
        <v>10.199999999999999</v>
      </c>
      <c r="N617" s="234">
        <v>10.149999999999999</v>
      </c>
      <c r="O617" s="234">
        <v>11.649999999999999</v>
      </c>
      <c r="P617" s="234">
        <v>9.9182740782799996</v>
      </c>
      <c r="Q617" s="234">
        <v>11.7</v>
      </c>
      <c r="R617" s="234">
        <v>10.4</v>
      </c>
      <c r="S617" s="234">
        <v>8.8500000000000014</v>
      </c>
      <c r="T617" s="234">
        <v>10.75</v>
      </c>
      <c r="U617" s="234">
        <v>9.4</v>
      </c>
      <c r="V617" s="234">
        <v>10.6</v>
      </c>
      <c r="W617" s="234">
        <v>10.16</v>
      </c>
      <c r="X617" s="234">
        <v>10.31</v>
      </c>
      <c r="Y617" s="234">
        <v>9</v>
      </c>
      <c r="Z617" s="234">
        <v>10.7</v>
      </c>
      <c r="AA617" s="234">
        <v>10.350000000000001</v>
      </c>
      <c r="AB617" s="231"/>
      <c r="AC617" s="232"/>
      <c r="AD617" s="232"/>
      <c r="AE617" s="232"/>
      <c r="AF617" s="232"/>
      <c r="AG617" s="232"/>
      <c r="AH617" s="232"/>
      <c r="AI617" s="232"/>
      <c r="AJ617" s="232"/>
      <c r="AK617" s="232"/>
      <c r="AL617" s="232"/>
      <c r="AM617" s="232"/>
      <c r="AN617" s="232"/>
      <c r="AO617" s="232"/>
      <c r="AP617" s="232"/>
      <c r="AQ617" s="232"/>
      <c r="AR617" s="232"/>
      <c r="AS617" s="232"/>
      <c r="AT617" s="232"/>
      <c r="AU617" s="232"/>
      <c r="AV617" s="232"/>
      <c r="AW617" s="232"/>
      <c r="AX617" s="232"/>
      <c r="AY617" s="232"/>
      <c r="AZ617" s="232"/>
      <c r="BA617" s="232"/>
      <c r="BB617" s="232"/>
      <c r="BC617" s="232"/>
      <c r="BD617" s="232"/>
      <c r="BE617" s="232"/>
      <c r="BF617" s="232"/>
      <c r="BG617" s="232"/>
      <c r="BH617" s="232"/>
      <c r="BI617" s="232"/>
      <c r="BJ617" s="232"/>
      <c r="BK617" s="232"/>
      <c r="BL617" s="232"/>
      <c r="BM617" s="235"/>
    </row>
    <row r="618" spans="1:65">
      <c r="A618" s="30"/>
      <c r="B618" s="3" t="s">
        <v>270</v>
      </c>
      <c r="C618" s="29"/>
      <c r="D618" s="24">
        <v>0.22458235541368743</v>
      </c>
      <c r="E618" s="24">
        <v>7.1740272279011405E-2</v>
      </c>
      <c r="F618" s="24">
        <v>0.19407902170679528</v>
      </c>
      <c r="G618" s="24">
        <v>1.8630504841969873</v>
      </c>
      <c r="H618" s="24">
        <v>0.51639777949432231</v>
      </c>
      <c r="I618" s="24">
        <v>1.3984384148041689</v>
      </c>
      <c r="J618" s="24">
        <v>0.29811071768723757</v>
      </c>
      <c r="K618" s="24">
        <v>0.16329931618554519</v>
      </c>
      <c r="L618" s="24">
        <v>0.18708286933869714</v>
      </c>
      <c r="M618" s="24">
        <v>0.18618986725025252</v>
      </c>
      <c r="N618" s="24">
        <v>0.34880749227427266</v>
      </c>
      <c r="O618" s="24">
        <v>0.15165750888103116</v>
      </c>
      <c r="P618" s="24">
        <v>0.45770485349046086</v>
      </c>
      <c r="Q618" s="24">
        <v>0.18618986725025261</v>
      </c>
      <c r="R618" s="24">
        <v>0.24013884872437213</v>
      </c>
      <c r="S618" s="24">
        <v>0.20736441353327709</v>
      </c>
      <c r="T618" s="24">
        <v>9.8319208025018062E-2</v>
      </c>
      <c r="U618" s="24">
        <v>0.1169045194450008</v>
      </c>
      <c r="V618" s="24">
        <v>0.28047578623950192</v>
      </c>
      <c r="W618" s="24">
        <v>0.13060117406312488</v>
      </c>
      <c r="X618" s="24">
        <v>0.18359375443262405</v>
      </c>
      <c r="Y618" s="24">
        <v>0.51639777949432231</v>
      </c>
      <c r="Z618" s="24">
        <v>0.23166067138525406</v>
      </c>
      <c r="AA618" s="24">
        <v>0.28284271247461928</v>
      </c>
      <c r="AB618" s="15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87</v>
      </c>
      <c r="C619" s="29"/>
      <c r="D619" s="13">
        <v>2.1171207347042333E-2</v>
      </c>
      <c r="E619" s="13">
        <v>6.7340681112964393E-3</v>
      </c>
      <c r="F619" s="13">
        <v>1.816652309267975E-2</v>
      </c>
      <c r="G619" s="13">
        <v>0.13016249383068765</v>
      </c>
      <c r="H619" s="13">
        <v>5.5328333517248814E-2</v>
      </c>
      <c r="I619" s="13">
        <v>0.1287103925268448</v>
      </c>
      <c r="J619" s="13">
        <v>3.0717230055356783E-2</v>
      </c>
      <c r="K619" s="13">
        <v>1.5601845495434254E-2</v>
      </c>
      <c r="L619" s="13">
        <v>1.7242660768543513E-2</v>
      </c>
      <c r="M619" s="13">
        <v>1.8374000057590708E-2</v>
      </c>
      <c r="N619" s="13">
        <v>3.4141026976274649E-2</v>
      </c>
      <c r="O619" s="13">
        <v>1.3017811921118554E-2</v>
      </c>
      <c r="P619" s="13">
        <v>4.5397201458243393E-2</v>
      </c>
      <c r="Q619" s="13">
        <v>1.595913147859308E-2</v>
      </c>
      <c r="R619" s="13">
        <v>2.3127336955798279E-2</v>
      </c>
      <c r="S619" s="13">
        <v>2.3169208216008621E-2</v>
      </c>
      <c r="T619" s="13">
        <v>9.1744206555226804E-3</v>
      </c>
      <c r="U619" s="13">
        <v>1.241463923309743E-2</v>
      </c>
      <c r="V619" s="13">
        <v>2.6543449801845604E-2</v>
      </c>
      <c r="W619" s="13">
        <v>1.2839702513169743E-2</v>
      </c>
      <c r="X619" s="13">
        <v>1.7888316443581426E-2</v>
      </c>
      <c r="Y619" s="13">
        <v>5.9584359172421809E-2</v>
      </c>
      <c r="Z619" s="13">
        <v>2.1616858916197891E-2</v>
      </c>
      <c r="AA619" s="13">
        <v>2.7196414661021084E-2</v>
      </c>
      <c r="AB619" s="15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271</v>
      </c>
      <c r="C620" s="29"/>
      <c r="D620" s="13">
        <v>1.9133995279605021E-2</v>
      </c>
      <c r="E620" s="13">
        <v>2.3497527156026043E-2</v>
      </c>
      <c r="F620" s="13">
        <v>2.6379716688067267E-2</v>
      </c>
      <c r="G620" s="13">
        <v>0.37511824519944725</v>
      </c>
      <c r="H620" s="13">
        <v>-0.10331881225379447</v>
      </c>
      <c r="I620" s="13">
        <v>4.383297552098453E-2</v>
      </c>
      <c r="J620" s="13">
        <v>-6.7611686384615233E-2</v>
      </c>
      <c r="K620" s="13">
        <v>5.5639034011019106E-3</v>
      </c>
      <c r="L620" s="13">
        <v>4.2391880754963918E-2</v>
      </c>
      <c r="M620" s="13">
        <v>-2.6460424732691057E-2</v>
      </c>
      <c r="N620" s="13">
        <v>-1.8454342699242954E-2</v>
      </c>
      <c r="O620" s="13">
        <v>0.11925026827606722</v>
      </c>
      <c r="P620" s="13">
        <v>-3.1370440526576004E-2</v>
      </c>
      <c r="Q620" s="13">
        <v>0.12085148468275686</v>
      </c>
      <c r="R620" s="13">
        <v>-2.4421786323464145E-3</v>
      </c>
      <c r="S620" s="13">
        <v>-0.14014678960765681</v>
      </c>
      <c r="T620" s="13">
        <v>2.9582149501446553E-2</v>
      </c>
      <c r="U620" s="13">
        <v>-9.5312730220346364E-2</v>
      </c>
      <c r="V620" s="13">
        <v>1.517120184123999E-2</v>
      </c>
      <c r="W620" s="13">
        <v>-2.2777626997305123E-2</v>
      </c>
      <c r="X620" s="13">
        <v>-1.3970936760511865E-2</v>
      </c>
      <c r="Y620" s="13">
        <v>-0.16736746852138074</v>
      </c>
      <c r="Z620" s="13">
        <v>2.9582149501446553E-2</v>
      </c>
      <c r="AA620" s="13">
        <v>-8.4096222565666068E-4</v>
      </c>
      <c r="AB620" s="15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272</v>
      </c>
      <c r="C621" s="47"/>
      <c r="D621" s="45">
        <v>0.19</v>
      </c>
      <c r="E621" s="45">
        <v>0.28999999999999998</v>
      </c>
      <c r="F621" s="45">
        <v>0.35</v>
      </c>
      <c r="G621" s="45">
        <v>8.08</v>
      </c>
      <c r="H621" s="45" t="s">
        <v>273</v>
      </c>
      <c r="I621" s="45">
        <v>0.74</v>
      </c>
      <c r="J621" s="45">
        <v>1.73</v>
      </c>
      <c r="K621" s="45">
        <v>0.11</v>
      </c>
      <c r="L621" s="45">
        <v>0.71</v>
      </c>
      <c r="M621" s="45">
        <v>0.82</v>
      </c>
      <c r="N621" s="45">
        <v>0.64</v>
      </c>
      <c r="O621" s="45">
        <v>2.41</v>
      </c>
      <c r="P621" s="45">
        <v>0.93</v>
      </c>
      <c r="Q621" s="45">
        <v>2.4500000000000002</v>
      </c>
      <c r="R621" s="45">
        <v>0.28000000000000003</v>
      </c>
      <c r="S621" s="45">
        <v>3.34</v>
      </c>
      <c r="T621" s="45">
        <v>0.43</v>
      </c>
      <c r="U621" s="45">
        <v>2.34</v>
      </c>
      <c r="V621" s="45">
        <v>0.11</v>
      </c>
      <c r="W621" s="45">
        <v>0.73</v>
      </c>
      <c r="X621" s="45">
        <v>0.54</v>
      </c>
      <c r="Y621" s="45" t="s">
        <v>273</v>
      </c>
      <c r="Z621" s="45">
        <v>0.43</v>
      </c>
      <c r="AA621" s="45">
        <v>0.25</v>
      </c>
      <c r="AB621" s="155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316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BM622" s="55"/>
    </row>
    <row r="623" spans="1:65">
      <c r="BM623" s="55"/>
    </row>
    <row r="624" spans="1:65" ht="15">
      <c r="B624" s="8" t="s">
        <v>536</v>
      </c>
      <c r="BM624" s="28" t="s">
        <v>67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228</v>
      </c>
      <c r="E625" s="17" t="s">
        <v>228</v>
      </c>
      <c r="F625" s="17" t="s">
        <v>228</v>
      </c>
      <c r="G625" s="17" t="s">
        <v>228</v>
      </c>
      <c r="H625" s="17" t="s">
        <v>228</v>
      </c>
      <c r="I625" s="17" t="s">
        <v>228</v>
      </c>
      <c r="J625" s="17" t="s">
        <v>228</v>
      </c>
      <c r="K625" s="15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229</v>
      </c>
      <c r="C626" s="9" t="s">
        <v>229</v>
      </c>
      <c r="D626" s="153" t="s">
        <v>233</v>
      </c>
      <c r="E626" s="154" t="s">
        <v>234</v>
      </c>
      <c r="F626" s="154" t="s">
        <v>238</v>
      </c>
      <c r="G626" s="154" t="s">
        <v>239</v>
      </c>
      <c r="H626" s="154" t="s">
        <v>242</v>
      </c>
      <c r="I626" s="154" t="s">
        <v>255</v>
      </c>
      <c r="J626" s="154" t="s">
        <v>258</v>
      </c>
      <c r="K626" s="15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303</v>
      </c>
      <c r="E627" s="11" t="s">
        <v>303</v>
      </c>
      <c r="F627" s="11" t="s">
        <v>304</v>
      </c>
      <c r="G627" s="11" t="s">
        <v>303</v>
      </c>
      <c r="H627" s="11" t="s">
        <v>303</v>
      </c>
      <c r="I627" s="11" t="s">
        <v>303</v>
      </c>
      <c r="J627" s="11" t="s">
        <v>304</v>
      </c>
      <c r="K627" s="15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15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30">
        <v>30.794458479827483</v>
      </c>
      <c r="E629" s="230">
        <v>30.86</v>
      </c>
      <c r="F629" s="230">
        <v>29.5</v>
      </c>
      <c r="G629" s="230">
        <v>28.938099999999999</v>
      </c>
      <c r="H629" s="230">
        <v>30.2</v>
      </c>
      <c r="I629" s="230">
        <v>31.569999999999997</v>
      </c>
      <c r="J629" s="237">
        <v>38</v>
      </c>
      <c r="K629" s="231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3">
        <v>1</v>
      </c>
    </row>
    <row r="630" spans="1:65">
      <c r="A630" s="30"/>
      <c r="B630" s="19">
        <v>1</v>
      </c>
      <c r="C630" s="9">
        <v>2</v>
      </c>
      <c r="D630" s="234">
        <v>30.13011668775091</v>
      </c>
      <c r="E630" s="234">
        <v>31.17</v>
      </c>
      <c r="F630" s="234">
        <v>29.3</v>
      </c>
      <c r="G630" s="234">
        <v>31.3855</v>
      </c>
      <c r="H630" s="234">
        <v>32.299999999999997</v>
      </c>
      <c r="I630" s="234">
        <v>32.86</v>
      </c>
      <c r="J630" s="238">
        <v>39</v>
      </c>
      <c r="K630" s="231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3">
        <v>6</v>
      </c>
    </row>
    <row r="631" spans="1:65">
      <c r="A631" s="30"/>
      <c r="B631" s="19">
        <v>1</v>
      </c>
      <c r="C631" s="9">
        <v>3</v>
      </c>
      <c r="D631" s="234">
        <v>30.26015853952017</v>
      </c>
      <c r="E631" s="234">
        <v>31.35</v>
      </c>
      <c r="F631" s="234">
        <v>29.4</v>
      </c>
      <c r="G631" s="234">
        <v>29.4254</v>
      </c>
      <c r="H631" s="234">
        <v>30.4</v>
      </c>
      <c r="I631" s="234">
        <v>31.54</v>
      </c>
      <c r="J631" s="238">
        <v>39</v>
      </c>
      <c r="K631" s="231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3">
        <v>16</v>
      </c>
    </row>
    <row r="632" spans="1:65">
      <c r="A632" s="30"/>
      <c r="B632" s="19">
        <v>1</v>
      </c>
      <c r="C632" s="9">
        <v>4</v>
      </c>
      <c r="D632" s="234">
        <v>29.424678125428947</v>
      </c>
      <c r="E632" s="234">
        <v>32.090000000000003</v>
      </c>
      <c r="F632" s="234">
        <v>29.2</v>
      </c>
      <c r="G632" s="234">
        <v>30.748899999999999</v>
      </c>
      <c r="H632" s="234">
        <v>31.8</v>
      </c>
      <c r="I632" s="234">
        <v>33.58</v>
      </c>
      <c r="J632" s="238">
        <v>39</v>
      </c>
      <c r="K632" s="231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3">
        <v>30.667487081124431</v>
      </c>
    </row>
    <row r="633" spans="1:65">
      <c r="A633" s="30"/>
      <c r="B633" s="19">
        <v>1</v>
      </c>
      <c r="C633" s="9">
        <v>5</v>
      </c>
      <c r="D633" s="234">
        <v>30.469857035165788</v>
      </c>
      <c r="E633" s="234">
        <v>31.3</v>
      </c>
      <c r="F633" s="234">
        <v>29.4</v>
      </c>
      <c r="G633" s="234">
        <v>28.580100000000002</v>
      </c>
      <c r="H633" s="234">
        <v>32</v>
      </c>
      <c r="I633" s="234">
        <v>32.44</v>
      </c>
      <c r="J633" s="238">
        <v>38</v>
      </c>
      <c r="K633" s="231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F633" s="232"/>
      <c r="BG633" s="232"/>
      <c r="BH633" s="232"/>
      <c r="BI633" s="232"/>
      <c r="BJ633" s="232"/>
      <c r="BK633" s="232"/>
      <c r="BL633" s="232"/>
      <c r="BM633" s="233">
        <v>46</v>
      </c>
    </row>
    <row r="634" spans="1:65">
      <c r="A634" s="30"/>
      <c r="B634" s="19">
        <v>1</v>
      </c>
      <c r="C634" s="9">
        <v>6</v>
      </c>
      <c r="D634" s="234">
        <v>29.664266052786267</v>
      </c>
      <c r="E634" s="234">
        <v>31.03</v>
      </c>
      <c r="F634" s="239">
        <v>28.3</v>
      </c>
      <c r="G634" s="234">
        <v>29.327999999999999</v>
      </c>
      <c r="H634" s="234">
        <v>29.7</v>
      </c>
      <c r="I634" s="234">
        <v>32.53</v>
      </c>
      <c r="J634" s="238">
        <v>39</v>
      </c>
      <c r="K634" s="231"/>
      <c r="L634" s="232"/>
      <c r="M634" s="232"/>
      <c r="N634" s="232"/>
      <c r="O634" s="232"/>
      <c r="P634" s="232"/>
      <c r="Q634" s="232"/>
      <c r="R634" s="232"/>
      <c r="S634" s="232"/>
      <c r="T634" s="232"/>
      <c r="U634" s="232"/>
      <c r="V634" s="232"/>
      <c r="W634" s="232"/>
      <c r="X634" s="232"/>
      <c r="Y634" s="232"/>
      <c r="Z634" s="232"/>
      <c r="AA634" s="232"/>
      <c r="AB634" s="232"/>
      <c r="AC634" s="232"/>
      <c r="AD634" s="232"/>
      <c r="AE634" s="232"/>
      <c r="AF634" s="232"/>
      <c r="AG634" s="232"/>
      <c r="AH634" s="232"/>
      <c r="AI634" s="232"/>
      <c r="AJ634" s="232"/>
      <c r="AK634" s="232"/>
      <c r="AL634" s="232"/>
      <c r="AM634" s="232"/>
      <c r="AN634" s="232"/>
      <c r="AO634" s="232"/>
      <c r="AP634" s="232"/>
      <c r="AQ634" s="232"/>
      <c r="AR634" s="232"/>
      <c r="AS634" s="232"/>
      <c r="AT634" s="232"/>
      <c r="AU634" s="232"/>
      <c r="AV634" s="232"/>
      <c r="AW634" s="232"/>
      <c r="AX634" s="232"/>
      <c r="AY634" s="232"/>
      <c r="AZ634" s="232"/>
      <c r="BA634" s="232"/>
      <c r="BB634" s="232"/>
      <c r="BC634" s="232"/>
      <c r="BD634" s="232"/>
      <c r="BE634" s="232"/>
      <c r="BF634" s="232"/>
      <c r="BG634" s="232"/>
      <c r="BH634" s="232"/>
      <c r="BI634" s="232"/>
      <c r="BJ634" s="232"/>
      <c r="BK634" s="232"/>
      <c r="BL634" s="232"/>
      <c r="BM634" s="235"/>
    </row>
    <row r="635" spans="1:65">
      <c r="A635" s="30"/>
      <c r="B635" s="20" t="s">
        <v>268</v>
      </c>
      <c r="C635" s="12"/>
      <c r="D635" s="236">
        <v>30.123922486746597</v>
      </c>
      <c r="E635" s="236">
        <v>31.3</v>
      </c>
      <c r="F635" s="236">
        <v>29.183333333333334</v>
      </c>
      <c r="G635" s="236">
        <v>29.734333333333328</v>
      </c>
      <c r="H635" s="236">
        <v>31.066666666666663</v>
      </c>
      <c r="I635" s="236">
        <v>32.42</v>
      </c>
      <c r="J635" s="236">
        <v>38.666666666666664</v>
      </c>
      <c r="K635" s="231"/>
      <c r="L635" s="232"/>
      <c r="M635" s="232"/>
      <c r="N635" s="232"/>
      <c r="O635" s="232"/>
      <c r="P635" s="232"/>
      <c r="Q635" s="232"/>
      <c r="R635" s="232"/>
      <c r="S635" s="232"/>
      <c r="T635" s="232"/>
      <c r="U635" s="232"/>
      <c r="V635" s="232"/>
      <c r="W635" s="232"/>
      <c r="X635" s="232"/>
      <c r="Y635" s="232"/>
      <c r="Z635" s="232"/>
      <c r="AA635" s="232"/>
      <c r="AB635" s="232"/>
      <c r="AC635" s="232"/>
      <c r="AD635" s="232"/>
      <c r="AE635" s="232"/>
      <c r="AF635" s="232"/>
      <c r="AG635" s="232"/>
      <c r="AH635" s="232"/>
      <c r="AI635" s="232"/>
      <c r="AJ635" s="232"/>
      <c r="AK635" s="232"/>
      <c r="AL635" s="232"/>
      <c r="AM635" s="232"/>
      <c r="AN635" s="232"/>
      <c r="AO635" s="232"/>
      <c r="AP635" s="232"/>
      <c r="AQ635" s="232"/>
      <c r="AR635" s="232"/>
      <c r="AS635" s="232"/>
      <c r="AT635" s="232"/>
      <c r="AU635" s="232"/>
      <c r="AV635" s="232"/>
      <c r="AW635" s="232"/>
      <c r="AX635" s="232"/>
      <c r="AY635" s="232"/>
      <c r="AZ635" s="232"/>
      <c r="BA635" s="232"/>
      <c r="BB635" s="232"/>
      <c r="BC635" s="232"/>
      <c r="BD635" s="232"/>
      <c r="BE635" s="232"/>
      <c r="BF635" s="232"/>
      <c r="BG635" s="232"/>
      <c r="BH635" s="232"/>
      <c r="BI635" s="232"/>
      <c r="BJ635" s="232"/>
      <c r="BK635" s="232"/>
      <c r="BL635" s="232"/>
      <c r="BM635" s="235"/>
    </row>
    <row r="636" spans="1:65">
      <c r="A636" s="30"/>
      <c r="B636" s="3" t="s">
        <v>269</v>
      </c>
      <c r="C636" s="29"/>
      <c r="D636" s="234">
        <v>30.195137613635538</v>
      </c>
      <c r="E636" s="234">
        <v>31.234999999999999</v>
      </c>
      <c r="F636" s="234">
        <v>29.35</v>
      </c>
      <c r="G636" s="234">
        <v>29.3767</v>
      </c>
      <c r="H636" s="234">
        <v>31.1</v>
      </c>
      <c r="I636" s="234">
        <v>32.484999999999999</v>
      </c>
      <c r="J636" s="234">
        <v>39</v>
      </c>
      <c r="K636" s="231"/>
      <c r="L636" s="232"/>
      <c r="M636" s="232"/>
      <c r="N636" s="232"/>
      <c r="O636" s="232"/>
      <c r="P636" s="232"/>
      <c r="Q636" s="232"/>
      <c r="R636" s="232"/>
      <c r="S636" s="232"/>
      <c r="T636" s="232"/>
      <c r="U636" s="232"/>
      <c r="V636" s="232"/>
      <c r="W636" s="232"/>
      <c r="X636" s="232"/>
      <c r="Y636" s="232"/>
      <c r="Z636" s="232"/>
      <c r="AA636" s="232"/>
      <c r="AB636" s="232"/>
      <c r="AC636" s="232"/>
      <c r="AD636" s="232"/>
      <c r="AE636" s="232"/>
      <c r="AF636" s="232"/>
      <c r="AG636" s="232"/>
      <c r="AH636" s="232"/>
      <c r="AI636" s="232"/>
      <c r="AJ636" s="232"/>
      <c r="AK636" s="232"/>
      <c r="AL636" s="232"/>
      <c r="AM636" s="232"/>
      <c r="AN636" s="232"/>
      <c r="AO636" s="232"/>
      <c r="AP636" s="232"/>
      <c r="AQ636" s="232"/>
      <c r="AR636" s="232"/>
      <c r="AS636" s="232"/>
      <c r="AT636" s="232"/>
      <c r="AU636" s="232"/>
      <c r="AV636" s="232"/>
      <c r="AW636" s="232"/>
      <c r="AX636" s="232"/>
      <c r="AY636" s="232"/>
      <c r="AZ636" s="232"/>
      <c r="BA636" s="232"/>
      <c r="BB636" s="232"/>
      <c r="BC636" s="232"/>
      <c r="BD636" s="232"/>
      <c r="BE636" s="232"/>
      <c r="BF636" s="232"/>
      <c r="BG636" s="232"/>
      <c r="BH636" s="232"/>
      <c r="BI636" s="232"/>
      <c r="BJ636" s="232"/>
      <c r="BK636" s="232"/>
      <c r="BL636" s="232"/>
      <c r="BM636" s="235"/>
    </row>
    <row r="637" spans="1:65">
      <c r="A637" s="30"/>
      <c r="B637" s="3" t="s">
        <v>270</v>
      </c>
      <c r="C637" s="29"/>
      <c r="D637" s="24">
        <v>0.50756567538083575</v>
      </c>
      <c r="E637" s="24">
        <v>0.42661458015403197</v>
      </c>
      <c r="F637" s="24">
        <v>0.4445971959725637</v>
      </c>
      <c r="G637" s="24">
        <v>1.0938451054270282</v>
      </c>
      <c r="H637" s="24">
        <v>1.0948363652467279</v>
      </c>
      <c r="I637" s="24">
        <v>0.78084569538417803</v>
      </c>
      <c r="J637" s="24">
        <v>0.51639777949432231</v>
      </c>
      <c r="K637" s="15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87</v>
      </c>
      <c r="C638" s="29"/>
      <c r="D638" s="13">
        <v>1.68492557901165E-2</v>
      </c>
      <c r="E638" s="13">
        <v>1.3629858790863642E-2</v>
      </c>
      <c r="F638" s="13">
        <v>1.5234626932240904E-2</v>
      </c>
      <c r="G638" s="13">
        <v>3.6787275274162139E-2</v>
      </c>
      <c r="H638" s="13">
        <v>3.5241513902791677E-2</v>
      </c>
      <c r="I638" s="13">
        <v>2.4085308309197348E-2</v>
      </c>
      <c r="J638" s="13">
        <v>1.3355114986922129E-2</v>
      </c>
      <c r="K638" s="15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271</v>
      </c>
      <c r="C639" s="29"/>
      <c r="D639" s="13">
        <v>-1.7724458249218422E-2</v>
      </c>
      <c r="E639" s="13">
        <v>2.0624869497862353E-2</v>
      </c>
      <c r="F639" s="13">
        <v>-4.839502316786104E-2</v>
      </c>
      <c r="G639" s="13">
        <v>-3.0428112525902051E-2</v>
      </c>
      <c r="H639" s="13">
        <v>1.3016377392979228E-2</v>
      </c>
      <c r="I639" s="13">
        <v>5.7145631601300151E-2</v>
      </c>
      <c r="J639" s="13">
        <v>0.26083583452345072</v>
      </c>
      <c r="K639" s="155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272</v>
      </c>
      <c r="C640" s="47"/>
      <c r="D640" s="45">
        <v>0.48</v>
      </c>
      <c r="E640" s="45">
        <v>0.12</v>
      </c>
      <c r="F640" s="45">
        <v>0.95</v>
      </c>
      <c r="G640" s="45">
        <v>0.67</v>
      </c>
      <c r="H640" s="45">
        <v>0</v>
      </c>
      <c r="I640" s="45">
        <v>0.68</v>
      </c>
      <c r="J640" s="45">
        <v>3.85</v>
      </c>
      <c r="K640" s="155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BM641" s="55"/>
    </row>
    <row r="642" spans="1:65" ht="15">
      <c r="B642" s="8" t="s">
        <v>537</v>
      </c>
      <c r="BM642" s="28" t="s">
        <v>67</v>
      </c>
    </row>
    <row r="643" spans="1:65" ht="15">
      <c r="A643" s="25" t="s">
        <v>34</v>
      </c>
      <c r="B643" s="18" t="s">
        <v>110</v>
      </c>
      <c r="C643" s="15" t="s">
        <v>111</v>
      </c>
      <c r="D643" s="16" t="s">
        <v>228</v>
      </c>
      <c r="E643" s="17" t="s">
        <v>228</v>
      </c>
      <c r="F643" s="17" t="s">
        <v>228</v>
      </c>
      <c r="G643" s="17" t="s">
        <v>228</v>
      </c>
      <c r="H643" s="17" t="s">
        <v>228</v>
      </c>
      <c r="I643" s="17" t="s">
        <v>228</v>
      </c>
      <c r="J643" s="17" t="s">
        <v>228</v>
      </c>
      <c r="K643" s="17" t="s">
        <v>228</v>
      </c>
      <c r="L643" s="17" t="s">
        <v>228</v>
      </c>
      <c r="M643" s="17" t="s">
        <v>228</v>
      </c>
      <c r="N643" s="17" t="s">
        <v>228</v>
      </c>
      <c r="O643" s="17" t="s">
        <v>228</v>
      </c>
      <c r="P643" s="17" t="s">
        <v>228</v>
      </c>
      <c r="Q643" s="17" t="s">
        <v>228</v>
      </c>
      <c r="R643" s="17" t="s">
        <v>228</v>
      </c>
      <c r="S643" s="17" t="s">
        <v>228</v>
      </c>
      <c r="T643" s="17" t="s">
        <v>228</v>
      </c>
      <c r="U643" s="17" t="s">
        <v>228</v>
      </c>
      <c r="V643" s="17" t="s">
        <v>228</v>
      </c>
      <c r="W643" s="17" t="s">
        <v>228</v>
      </c>
      <c r="X643" s="17" t="s">
        <v>228</v>
      </c>
      <c r="Y643" s="17" t="s">
        <v>228</v>
      </c>
      <c r="Z643" s="17" t="s">
        <v>228</v>
      </c>
      <c r="AA643" s="17" t="s">
        <v>228</v>
      </c>
      <c r="AB643" s="17" t="s">
        <v>228</v>
      </c>
      <c r="AC643" s="17" t="s">
        <v>228</v>
      </c>
      <c r="AD643" s="155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229</v>
      </c>
      <c r="C644" s="9" t="s">
        <v>229</v>
      </c>
      <c r="D644" s="153" t="s">
        <v>232</v>
      </c>
      <c r="E644" s="154" t="s">
        <v>233</v>
      </c>
      <c r="F644" s="154" t="s">
        <v>234</v>
      </c>
      <c r="G644" s="154" t="s">
        <v>238</v>
      </c>
      <c r="H644" s="154" t="s">
        <v>239</v>
      </c>
      <c r="I644" s="154" t="s">
        <v>240</v>
      </c>
      <c r="J644" s="154" t="s">
        <v>241</v>
      </c>
      <c r="K644" s="154" t="s">
        <v>242</v>
      </c>
      <c r="L644" s="154" t="s">
        <v>243</v>
      </c>
      <c r="M644" s="154" t="s">
        <v>244</v>
      </c>
      <c r="N644" s="154" t="s">
        <v>245</v>
      </c>
      <c r="O644" s="154" t="s">
        <v>246</v>
      </c>
      <c r="P644" s="154" t="s">
        <v>247</v>
      </c>
      <c r="Q644" s="154" t="s">
        <v>248</v>
      </c>
      <c r="R644" s="154" t="s">
        <v>249</v>
      </c>
      <c r="S644" s="154" t="s">
        <v>250</v>
      </c>
      <c r="T644" s="154" t="s">
        <v>251</v>
      </c>
      <c r="U644" s="154" t="s">
        <v>252</v>
      </c>
      <c r="V644" s="154" t="s">
        <v>253</v>
      </c>
      <c r="W644" s="154" t="s">
        <v>254</v>
      </c>
      <c r="X644" s="154" t="s">
        <v>255</v>
      </c>
      <c r="Y644" s="154" t="s">
        <v>256</v>
      </c>
      <c r="Z644" s="154" t="s">
        <v>257</v>
      </c>
      <c r="AA644" s="154" t="s">
        <v>258</v>
      </c>
      <c r="AB644" s="154" t="s">
        <v>260</v>
      </c>
      <c r="AC644" s="154" t="s">
        <v>261</v>
      </c>
      <c r="AD644" s="155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114</v>
      </c>
      <c r="E645" s="11" t="s">
        <v>303</v>
      </c>
      <c r="F645" s="11" t="s">
        <v>303</v>
      </c>
      <c r="G645" s="11" t="s">
        <v>304</v>
      </c>
      <c r="H645" s="11" t="s">
        <v>114</v>
      </c>
      <c r="I645" s="11" t="s">
        <v>114</v>
      </c>
      <c r="J645" s="11" t="s">
        <v>304</v>
      </c>
      <c r="K645" s="11" t="s">
        <v>303</v>
      </c>
      <c r="L645" s="11" t="s">
        <v>304</v>
      </c>
      <c r="M645" s="11" t="s">
        <v>304</v>
      </c>
      <c r="N645" s="11" t="s">
        <v>304</v>
      </c>
      <c r="O645" s="11" t="s">
        <v>304</v>
      </c>
      <c r="P645" s="11" t="s">
        <v>304</v>
      </c>
      <c r="Q645" s="11" t="s">
        <v>114</v>
      </c>
      <c r="R645" s="11" t="s">
        <v>304</v>
      </c>
      <c r="S645" s="11" t="s">
        <v>304</v>
      </c>
      <c r="T645" s="11" t="s">
        <v>114</v>
      </c>
      <c r="U645" s="11" t="s">
        <v>304</v>
      </c>
      <c r="V645" s="11" t="s">
        <v>303</v>
      </c>
      <c r="W645" s="11" t="s">
        <v>304</v>
      </c>
      <c r="X645" s="11" t="s">
        <v>114</v>
      </c>
      <c r="Y645" s="11" t="s">
        <v>303</v>
      </c>
      <c r="Z645" s="11" t="s">
        <v>304</v>
      </c>
      <c r="AA645" s="11" t="s">
        <v>304</v>
      </c>
      <c r="AB645" s="11" t="s">
        <v>303</v>
      </c>
      <c r="AC645" s="11" t="s">
        <v>304</v>
      </c>
      <c r="AD645" s="155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155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30">
        <v>27.83</v>
      </c>
      <c r="E647" s="230">
        <v>29.210036806816632</v>
      </c>
      <c r="F647" s="230">
        <v>29.3</v>
      </c>
      <c r="G647" s="230">
        <v>29</v>
      </c>
      <c r="H647" s="237">
        <v>60.997300000000003</v>
      </c>
      <c r="I647" s="230">
        <v>29</v>
      </c>
      <c r="J647" s="230">
        <v>26.5</v>
      </c>
      <c r="K647" s="230">
        <v>26.1</v>
      </c>
      <c r="L647" s="230">
        <v>28.6</v>
      </c>
      <c r="M647" s="230">
        <v>27.3</v>
      </c>
      <c r="N647" s="230">
        <v>27.9</v>
      </c>
      <c r="O647" s="230">
        <v>28.9</v>
      </c>
      <c r="P647" s="230">
        <v>27.5</v>
      </c>
      <c r="Q647" s="230">
        <v>28.018502749214989</v>
      </c>
      <c r="R647" s="237">
        <v>24.6</v>
      </c>
      <c r="S647" s="230">
        <v>26.6</v>
      </c>
      <c r="T647" s="230">
        <v>28</v>
      </c>
      <c r="U647" s="230">
        <v>27.8</v>
      </c>
      <c r="V647" s="230">
        <v>28.9</v>
      </c>
      <c r="W647" s="230">
        <v>27</v>
      </c>
      <c r="X647" s="230">
        <v>28</v>
      </c>
      <c r="Y647" s="230">
        <v>28.4</v>
      </c>
      <c r="Z647" s="230">
        <v>25.06</v>
      </c>
      <c r="AA647" s="237">
        <v>35</v>
      </c>
      <c r="AB647" s="230">
        <v>28.1</v>
      </c>
      <c r="AC647" s="230">
        <v>28.4</v>
      </c>
      <c r="AD647" s="231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3">
        <v>1</v>
      </c>
    </row>
    <row r="648" spans="1:65">
      <c r="A648" s="30"/>
      <c r="B648" s="19">
        <v>1</v>
      </c>
      <c r="C648" s="9">
        <v>2</v>
      </c>
      <c r="D648" s="234">
        <v>27.56</v>
      </c>
      <c r="E648" s="234">
        <v>29.149360848316455</v>
      </c>
      <c r="F648" s="234">
        <v>29.1</v>
      </c>
      <c r="G648" s="234">
        <v>29</v>
      </c>
      <c r="H648" s="238">
        <v>61.008499999999998</v>
      </c>
      <c r="I648" s="234">
        <v>29</v>
      </c>
      <c r="J648" s="234">
        <v>26.4</v>
      </c>
      <c r="K648" s="234">
        <v>25.7</v>
      </c>
      <c r="L648" s="234">
        <v>28</v>
      </c>
      <c r="M648" s="234">
        <v>27.3</v>
      </c>
      <c r="N648" s="234">
        <v>27</v>
      </c>
      <c r="O648" s="234">
        <v>28.9</v>
      </c>
      <c r="P648" s="234">
        <v>27.5</v>
      </c>
      <c r="Q648" s="234">
        <v>27.036190645610002</v>
      </c>
      <c r="R648" s="238">
        <v>22.6</v>
      </c>
      <c r="S648" s="234">
        <v>26.5</v>
      </c>
      <c r="T648" s="234">
        <v>29</v>
      </c>
      <c r="U648" s="234">
        <v>27.6</v>
      </c>
      <c r="V648" s="234">
        <v>27.9</v>
      </c>
      <c r="W648" s="234">
        <v>26</v>
      </c>
      <c r="X648" s="234">
        <v>29</v>
      </c>
      <c r="Y648" s="234">
        <v>29.2</v>
      </c>
      <c r="Z648" s="234">
        <v>26.16</v>
      </c>
      <c r="AA648" s="238">
        <v>34</v>
      </c>
      <c r="AB648" s="234">
        <v>28.6</v>
      </c>
      <c r="AC648" s="234">
        <v>28.2</v>
      </c>
      <c r="AD648" s="231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3">
        <v>15</v>
      </c>
    </row>
    <row r="649" spans="1:65">
      <c r="A649" s="30"/>
      <c r="B649" s="19">
        <v>1</v>
      </c>
      <c r="C649" s="9">
        <v>3</v>
      </c>
      <c r="D649" s="234">
        <v>27.76</v>
      </c>
      <c r="E649" s="234">
        <v>28.820107123650246</v>
      </c>
      <c r="F649" s="234">
        <v>29.5</v>
      </c>
      <c r="G649" s="234">
        <v>29</v>
      </c>
      <c r="H649" s="238">
        <v>56.585799999999999</v>
      </c>
      <c r="I649" s="234">
        <v>29</v>
      </c>
      <c r="J649" s="234">
        <v>26.5</v>
      </c>
      <c r="K649" s="234">
        <v>25.5</v>
      </c>
      <c r="L649" s="234">
        <v>27.9</v>
      </c>
      <c r="M649" s="234">
        <v>29.2</v>
      </c>
      <c r="N649" s="234">
        <v>26.4</v>
      </c>
      <c r="O649" s="234">
        <v>29.1</v>
      </c>
      <c r="P649" s="234">
        <v>27.3</v>
      </c>
      <c r="Q649" s="234">
        <v>26.821891740610003</v>
      </c>
      <c r="R649" s="238">
        <v>23.2</v>
      </c>
      <c r="S649" s="234">
        <v>26.1</v>
      </c>
      <c r="T649" s="234">
        <v>28</v>
      </c>
      <c r="U649" s="239">
        <v>31.5</v>
      </c>
      <c r="V649" s="234">
        <v>27.6</v>
      </c>
      <c r="W649" s="234">
        <v>26</v>
      </c>
      <c r="X649" s="234">
        <v>29</v>
      </c>
      <c r="Y649" s="234">
        <v>28.9</v>
      </c>
      <c r="Z649" s="234">
        <v>25.19</v>
      </c>
      <c r="AA649" s="238">
        <v>32</v>
      </c>
      <c r="AB649" s="234">
        <v>28.4</v>
      </c>
      <c r="AC649" s="234">
        <v>28.9</v>
      </c>
      <c r="AD649" s="231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3">
        <v>16</v>
      </c>
    </row>
    <row r="650" spans="1:65">
      <c r="A650" s="30"/>
      <c r="B650" s="19">
        <v>1</v>
      </c>
      <c r="C650" s="9">
        <v>4</v>
      </c>
      <c r="D650" s="234">
        <v>27.68</v>
      </c>
      <c r="E650" s="234">
        <v>28.348422888643661</v>
      </c>
      <c r="F650" s="234">
        <v>29.3</v>
      </c>
      <c r="G650" s="234">
        <v>28</v>
      </c>
      <c r="H650" s="238">
        <v>60.222900000000003</v>
      </c>
      <c r="I650" s="234">
        <v>30</v>
      </c>
      <c r="J650" s="234">
        <v>26.9</v>
      </c>
      <c r="K650" s="234">
        <v>24.9</v>
      </c>
      <c r="L650" s="234">
        <v>27.1</v>
      </c>
      <c r="M650" s="234">
        <v>28.3</v>
      </c>
      <c r="N650" s="234">
        <v>27.6</v>
      </c>
      <c r="O650" s="234">
        <v>30</v>
      </c>
      <c r="P650" s="234">
        <v>28.9</v>
      </c>
      <c r="Q650" s="234">
        <v>27.083776285110005</v>
      </c>
      <c r="R650" s="238">
        <v>25.1</v>
      </c>
      <c r="S650" s="234">
        <v>26.2</v>
      </c>
      <c r="T650" s="234">
        <v>28</v>
      </c>
      <c r="U650" s="234">
        <v>27.5</v>
      </c>
      <c r="V650" s="234">
        <v>27.7</v>
      </c>
      <c r="W650" s="234">
        <v>26</v>
      </c>
      <c r="X650" s="234">
        <v>29</v>
      </c>
      <c r="Y650" s="234">
        <v>28.3</v>
      </c>
      <c r="Z650" s="234">
        <v>25.64</v>
      </c>
      <c r="AA650" s="238">
        <v>33</v>
      </c>
      <c r="AB650" s="234">
        <v>28.9</v>
      </c>
      <c r="AC650" s="234">
        <v>28.6</v>
      </c>
      <c r="AD650" s="231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>
        <v>27.854328157006986</v>
      </c>
    </row>
    <row r="651" spans="1:65">
      <c r="A651" s="30"/>
      <c r="B651" s="19">
        <v>1</v>
      </c>
      <c r="C651" s="9">
        <v>5</v>
      </c>
      <c r="D651" s="234">
        <v>27.74</v>
      </c>
      <c r="E651" s="234">
        <v>28.954684699239117</v>
      </c>
      <c r="F651" s="234">
        <v>29.3</v>
      </c>
      <c r="G651" s="234">
        <v>29</v>
      </c>
      <c r="H651" s="238">
        <v>56.8977</v>
      </c>
      <c r="I651" s="234">
        <v>29</v>
      </c>
      <c r="J651" s="234">
        <v>27.2</v>
      </c>
      <c r="K651" s="234">
        <v>24.7</v>
      </c>
      <c r="L651" s="234">
        <v>28.6</v>
      </c>
      <c r="M651" s="234">
        <v>27.9</v>
      </c>
      <c r="N651" s="234">
        <v>28.1</v>
      </c>
      <c r="O651" s="234">
        <v>29.4</v>
      </c>
      <c r="P651" s="234">
        <v>28.1</v>
      </c>
      <c r="Q651" s="234">
        <v>26.608431547010003</v>
      </c>
      <c r="R651" s="238">
        <v>22.5</v>
      </c>
      <c r="S651" s="234">
        <v>26.7</v>
      </c>
      <c r="T651" s="234">
        <v>29</v>
      </c>
      <c r="U651" s="234">
        <v>28.6</v>
      </c>
      <c r="V651" s="234">
        <v>28.5</v>
      </c>
      <c r="W651" s="234">
        <v>26</v>
      </c>
      <c r="X651" s="234">
        <v>29</v>
      </c>
      <c r="Y651" s="234">
        <v>28.7</v>
      </c>
      <c r="Z651" s="234">
        <v>25.99</v>
      </c>
      <c r="AA651" s="238">
        <v>34</v>
      </c>
      <c r="AB651" s="234">
        <v>28.7</v>
      </c>
      <c r="AC651" s="234">
        <v>28.6</v>
      </c>
      <c r="AD651" s="231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3">
        <v>47</v>
      </c>
    </row>
    <row r="652" spans="1:65">
      <c r="A652" s="30"/>
      <c r="B652" s="19">
        <v>1</v>
      </c>
      <c r="C652" s="9">
        <v>6</v>
      </c>
      <c r="D652" s="234">
        <v>27.18</v>
      </c>
      <c r="E652" s="234">
        <v>28.274366313468295</v>
      </c>
      <c r="F652" s="234">
        <v>29.6</v>
      </c>
      <c r="G652" s="234">
        <v>29</v>
      </c>
      <c r="H652" s="238">
        <v>63.956399999999995</v>
      </c>
      <c r="I652" s="234">
        <v>29</v>
      </c>
      <c r="J652" s="234">
        <v>26.7</v>
      </c>
      <c r="K652" s="234">
        <v>25.6</v>
      </c>
      <c r="L652" s="234">
        <v>28.5</v>
      </c>
      <c r="M652" s="234">
        <v>26.7</v>
      </c>
      <c r="N652" s="234">
        <v>26.4</v>
      </c>
      <c r="O652" s="239">
        <v>32.200000000000003</v>
      </c>
      <c r="P652" s="234">
        <v>28.6</v>
      </c>
      <c r="Q652" s="234">
        <v>27.951514019274409</v>
      </c>
      <c r="R652" s="238">
        <v>22.6</v>
      </c>
      <c r="S652" s="234">
        <v>25.6</v>
      </c>
      <c r="T652" s="234">
        <v>29</v>
      </c>
      <c r="U652" s="234">
        <v>26.7</v>
      </c>
      <c r="V652" s="234">
        <v>28.5</v>
      </c>
      <c r="W652" s="234">
        <v>26</v>
      </c>
      <c r="X652" s="234">
        <v>29</v>
      </c>
      <c r="Y652" s="234">
        <v>28.7</v>
      </c>
      <c r="Z652" s="234">
        <v>25.43</v>
      </c>
      <c r="AA652" s="238">
        <v>33</v>
      </c>
      <c r="AB652" s="234">
        <v>29.4</v>
      </c>
      <c r="AC652" s="234">
        <v>28.7</v>
      </c>
      <c r="AD652" s="231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5"/>
    </row>
    <row r="653" spans="1:65">
      <c r="A653" s="30"/>
      <c r="B653" s="20" t="s">
        <v>268</v>
      </c>
      <c r="C653" s="12"/>
      <c r="D653" s="236">
        <v>27.625000000000004</v>
      </c>
      <c r="E653" s="236">
        <v>28.792829780022402</v>
      </c>
      <c r="F653" s="236">
        <v>29.349999999999998</v>
      </c>
      <c r="G653" s="236">
        <v>28.833333333333332</v>
      </c>
      <c r="H653" s="236">
        <v>59.944766666666659</v>
      </c>
      <c r="I653" s="236">
        <v>29.166666666666668</v>
      </c>
      <c r="J653" s="236">
        <v>26.7</v>
      </c>
      <c r="K653" s="236">
        <v>25.416666666666668</v>
      </c>
      <c r="L653" s="236">
        <v>28.116666666666664</v>
      </c>
      <c r="M653" s="236">
        <v>27.783333333333331</v>
      </c>
      <c r="N653" s="236">
        <v>27.233333333333334</v>
      </c>
      <c r="O653" s="236">
        <v>29.75</v>
      </c>
      <c r="P653" s="236">
        <v>27.983333333333331</v>
      </c>
      <c r="Q653" s="236">
        <v>27.253384497804902</v>
      </c>
      <c r="R653" s="236">
        <v>23.433333333333334</v>
      </c>
      <c r="S653" s="236">
        <v>26.283333333333331</v>
      </c>
      <c r="T653" s="236">
        <v>28.5</v>
      </c>
      <c r="U653" s="236">
        <v>28.283333333333331</v>
      </c>
      <c r="V653" s="236">
        <v>28.183333333333337</v>
      </c>
      <c r="W653" s="236">
        <v>26.166666666666668</v>
      </c>
      <c r="X653" s="236">
        <v>28.833333333333332</v>
      </c>
      <c r="Y653" s="236">
        <v>28.7</v>
      </c>
      <c r="Z653" s="236">
        <v>25.578333333333333</v>
      </c>
      <c r="AA653" s="236">
        <v>33.5</v>
      </c>
      <c r="AB653" s="236">
        <v>28.683333333333334</v>
      </c>
      <c r="AC653" s="236">
        <v>28.566666666666663</v>
      </c>
      <c r="AD653" s="231"/>
      <c r="AE653" s="232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5"/>
    </row>
    <row r="654" spans="1:65">
      <c r="A654" s="30"/>
      <c r="B654" s="3" t="s">
        <v>269</v>
      </c>
      <c r="C654" s="29"/>
      <c r="D654" s="234">
        <v>27.71</v>
      </c>
      <c r="E654" s="234">
        <v>28.887395911444681</v>
      </c>
      <c r="F654" s="234">
        <v>29.3</v>
      </c>
      <c r="G654" s="234">
        <v>29</v>
      </c>
      <c r="H654" s="234">
        <v>60.610100000000003</v>
      </c>
      <c r="I654" s="234">
        <v>29</v>
      </c>
      <c r="J654" s="234">
        <v>26.6</v>
      </c>
      <c r="K654" s="234">
        <v>25.55</v>
      </c>
      <c r="L654" s="234">
        <v>28.25</v>
      </c>
      <c r="M654" s="234">
        <v>27.6</v>
      </c>
      <c r="N654" s="234">
        <v>27.3</v>
      </c>
      <c r="O654" s="234">
        <v>29.25</v>
      </c>
      <c r="P654" s="234">
        <v>27.8</v>
      </c>
      <c r="Q654" s="234">
        <v>27.059983465360006</v>
      </c>
      <c r="R654" s="234">
        <v>22.9</v>
      </c>
      <c r="S654" s="234">
        <v>26.35</v>
      </c>
      <c r="T654" s="234">
        <v>28.5</v>
      </c>
      <c r="U654" s="234">
        <v>27.700000000000003</v>
      </c>
      <c r="V654" s="234">
        <v>28.2</v>
      </c>
      <c r="W654" s="234">
        <v>26</v>
      </c>
      <c r="X654" s="234">
        <v>29</v>
      </c>
      <c r="Y654" s="234">
        <v>28.7</v>
      </c>
      <c r="Z654" s="234">
        <v>25.535</v>
      </c>
      <c r="AA654" s="234">
        <v>33.5</v>
      </c>
      <c r="AB654" s="234">
        <v>28.65</v>
      </c>
      <c r="AC654" s="234">
        <v>28.6</v>
      </c>
      <c r="AD654" s="231"/>
      <c r="AE654" s="232"/>
      <c r="AF654" s="232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5"/>
    </row>
    <row r="655" spans="1:65">
      <c r="A655" s="30"/>
      <c r="B655" s="3" t="s">
        <v>270</v>
      </c>
      <c r="C655" s="29"/>
      <c r="D655" s="24">
        <v>0.2361143790623518</v>
      </c>
      <c r="E655" s="24">
        <v>0.39860231446182992</v>
      </c>
      <c r="F655" s="24">
        <v>0.17606816861658997</v>
      </c>
      <c r="G655" s="24">
        <v>0.40824829046386296</v>
      </c>
      <c r="H655" s="24">
        <v>2.7920310712215688</v>
      </c>
      <c r="I655" s="24">
        <v>0.40824829046386296</v>
      </c>
      <c r="J655" s="24">
        <v>0.30331501776206188</v>
      </c>
      <c r="K655" s="24">
        <v>0.5231315959361158</v>
      </c>
      <c r="L655" s="24">
        <v>0.5845225972250061</v>
      </c>
      <c r="M655" s="24">
        <v>0.88637839925545703</v>
      </c>
      <c r="N655" s="24">
        <v>0.74475946900101109</v>
      </c>
      <c r="O655" s="24">
        <v>1.2692517480783723</v>
      </c>
      <c r="P655" s="24">
        <v>0.658533724775479</v>
      </c>
      <c r="Q655" s="24">
        <v>0.5917569080092927</v>
      </c>
      <c r="R655" s="24">
        <v>1.1360751148875092</v>
      </c>
      <c r="S655" s="24">
        <v>0.40702170294305717</v>
      </c>
      <c r="T655" s="24">
        <v>0.54772255750516607</v>
      </c>
      <c r="U655" s="24">
        <v>1.6892799254909374</v>
      </c>
      <c r="V655" s="24">
        <v>0.52313159593611458</v>
      </c>
      <c r="W655" s="24">
        <v>0.40824829046386296</v>
      </c>
      <c r="X655" s="24">
        <v>0.40824829046386296</v>
      </c>
      <c r="Y655" s="24">
        <v>0.32863353450309934</v>
      </c>
      <c r="Z655" s="24">
        <v>0.43659668650445177</v>
      </c>
      <c r="AA655" s="24">
        <v>1.0488088481701516</v>
      </c>
      <c r="AB655" s="24">
        <v>0.44459719597256336</v>
      </c>
      <c r="AC655" s="24">
        <v>0.24221202832779937</v>
      </c>
      <c r="AD655" s="155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87</v>
      </c>
      <c r="C656" s="29"/>
      <c r="D656" s="13">
        <v>8.5471268438860378E-3</v>
      </c>
      <c r="E656" s="13">
        <v>1.3843804777340638E-2</v>
      </c>
      <c r="F656" s="13">
        <v>5.9989154554204423E-3</v>
      </c>
      <c r="G656" s="13">
        <v>1.4158900247301607E-2</v>
      </c>
      <c r="H656" s="13">
        <v>4.6576727652426195E-2</v>
      </c>
      <c r="I656" s="13">
        <v>1.3997084244475301E-2</v>
      </c>
      <c r="J656" s="13">
        <v>1.1360113024796325E-2</v>
      </c>
      <c r="K656" s="13">
        <v>2.0582226725355375E-2</v>
      </c>
      <c r="L656" s="13">
        <v>2.0789185437759556E-2</v>
      </c>
      <c r="M656" s="13">
        <v>3.1903241724851483E-2</v>
      </c>
      <c r="N656" s="13">
        <v>2.7347348922925743E-2</v>
      </c>
      <c r="O656" s="13">
        <v>4.2663924305155372E-2</v>
      </c>
      <c r="P656" s="13">
        <v>2.3533069378516226E-2</v>
      </c>
      <c r="Q656" s="13">
        <v>2.1713153023506317E-2</v>
      </c>
      <c r="R656" s="13">
        <v>4.8481157107575071E-2</v>
      </c>
      <c r="S656" s="13">
        <v>1.5485924018125194E-2</v>
      </c>
      <c r="T656" s="13">
        <v>1.921833535105846E-2</v>
      </c>
      <c r="U656" s="13">
        <v>5.9727045096909986E-2</v>
      </c>
      <c r="V656" s="13">
        <v>1.8561736106544571E-2</v>
      </c>
      <c r="W656" s="13">
        <v>1.5601845495434252E-2</v>
      </c>
      <c r="X656" s="13">
        <v>1.4158900247301607E-2</v>
      </c>
      <c r="Y656" s="13">
        <v>1.145064580150172E-2</v>
      </c>
      <c r="Z656" s="13">
        <v>1.7069004489650815E-2</v>
      </c>
      <c r="AA656" s="13">
        <v>3.1307726811049305E-2</v>
      </c>
      <c r="AB656" s="13">
        <v>1.5500192770687857E-2</v>
      </c>
      <c r="AC656" s="13">
        <v>8.4788341304947289E-3</v>
      </c>
      <c r="AD656" s="155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271</v>
      </c>
      <c r="C657" s="29"/>
      <c r="D657" s="13">
        <v>-8.2331246948167403E-3</v>
      </c>
      <c r="E657" s="13">
        <v>3.3693206230835937E-2</v>
      </c>
      <c r="F657" s="13">
        <v>5.3696209600257783E-2</v>
      </c>
      <c r="G657" s="13">
        <v>3.5147326864535033E-2</v>
      </c>
      <c r="H657" s="13">
        <v>1.152080866168264</v>
      </c>
      <c r="I657" s="13">
        <v>4.711434798435632E-2</v>
      </c>
      <c r="J657" s="13">
        <v>-4.1441608302320687E-2</v>
      </c>
      <c r="K657" s="13">
        <v>-8.7514639613632372E-2</v>
      </c>
      <c r="L657" s="13">
        <v>9.4182314569193348E-3</v>
      </c>
      <c r="M657" s="13">
        <v>-2.5487896629018403E-3</v>
      </c>
      <c r="N657" s="13">
        <v>-2.2294374510606674E-2</v>
      </c>
      <c r="O657" s="13">
        <v>6.8056634944043459E-2</v>
      </c>
      <c r="P657" s="13">
        <v>4.631423008990998E-3</v>
      </c>
      <c r="Q657" s="13">
        <v>-2.1574516384481934E-2</v>
      </c>
      <c r="R657" s="13">
        <v>-0.1587184152765686</v>
      </c>
      <c r="S657" s="13">
        <v>-5.6400384702097295E-2</v>
      </c>
      <c r="T657" s="13">
        <v>2.3180305744713969E-2</v>
      </c>
      <c r="U657" s="13">
        <v>1.5401742016829978E-2</v>
      </c>
      <c r="V657" s="13">
        <v>1.1811635680883947E-2</v>
      </c>
      <c r="W657" s="13">
        <v>-6.058884209403459E-2</v>
      </c>
      <c r="X657" s="13">
        <v>3.5147326864535033E-2</v>
      </c>
      <c r="Y657" s="13">
        <v>3.0360518416606475E-2</v>
      </c>
      <c r="Z657" s="13">
        <v>-8.1710634370519064E-2</v>
      </c>
      <c r="AA657" s="13">
        <v>0.20268562254203215</v>
      </c>
      <c r="AB657" s="13">
        <v>2.9762167360615432E-2</v>
      </c>
      <c r="AC657" s="13">
        <v>2.5573709968677916E-2</v>
      </c>
      <c r="AD657" s="155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272</v>
      </c>
      <c r="C658" s="47"/>
      <c r="D658" s="45">
        <v>0.53</v>
      </c>
      <c r="E658" s="45">
        <v>0.49</v>
      </c>
      <c r="F658" s="45">
        <v>0.98</v>
      </c>
      <c r="G658" s="45">
        <v>0.52</v>
      </c>
      <c r="H658" s="45">
        <v>27.74</v>
      </c>
      <c r="I658" s="45">
        <v>0.82</v>
      </c>
      <c r="J658" s="45">
        <v>1.34</v>
      </c>
      <c r="K658" s="45">
        <v>2.46</v>
      </c>
      <c r="L658" s="45">
        <v>0.1</v>
      </c>
      <c r="M658" s="45">
        <v>0.39</v>
      </c>
      <c r="N658" s="45">
        <v>0.87</v>
      </c>
      <c r="O658" s="45">
        <v>1.33</v>
      </c>
      <c r="P658" s="45">
        <v>0.22</v>
      </c>
      <c r="Q658" s="45">
        <v>0.86</v>
      </c>
      <c r="R658" s="45">
        <v>4.2</v>
      </c>
      <c r="S658" s="45">
        <v>1.71</v>
      </c>
      <c r="T658" s="45">
        <v>0.23</v>
      </c>
      <c r="U658" s="45">
        <v>0.04</v>
      </c>
      <c r="V658" s="45">
        <v>0.04</v>
      </c>
      <c r="W658" s="45">
        <v>1.81</v>
      </c>
      <c r="X658" s="45">
        <v>0.52</v>
      </c>
      <c r="Y658" s="45">
        <v>0.41</v>
      </c>
      <c r="Z658" s="45">
        <v>2.3199999999999998</v>
      </c>
      <c r="AA658" s="45">
        <v>4.6100000000000003</v>
      </c>
      <c r="AB658" s="45">
        <v>0.39</v>
      </c>
      <c r="AC658" s="45">
        <v>0.28999999999999998</v>
      </c>
      <c r="AD658" s="155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BM659" s="55"/>
    </row>
    <row r="660" spans="1:65" ht="15">
      <c r="B660" s="8" t="s">
        <v>538</v>
      </c>
      <c r="BM660" s="28" t="s">
        <v>67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228</v>
      </c>
      <c r="E661" s="17" t="s">
        <v>228</v>
      </c>
      <c r="F661" s="17" t="s">
        <v>228</v>
      </c>
      <c r="G661" s="17" t="s">
        <v>228</v>
      </c>
      <c r="H661" s="17" t="s">
        <v>228</v>
      </c>
      <c r="I661" s="17" t="s">
        <v>228</v>
      </c>
      <c r="J661" s="17" t="s">
        <v>228</v>
      </c>
      <c r="K661" s="17" t="s">
        <v>228</v>
      </c>
      <c r="L661" s="17" t="s">
        <v>228</v>
      </c>
      <c r="M661" s="17" t="s">
        <v>228</v>
      </c>
      <c r="N661" s="17" t="s">
        <v>228</v>
      </c>
      <c r="O661" s="17" t="s">
        <v>228</v>
      </c>
      <c r="P661" s="17" t="s">
        <v>228</v>
      </c>
      <c r="Q661" s="17" t="s">
        <v>228</v>
      </c>
      <c r="R661" s="17" t="s">
        <v>228</v>
      </c>
      <c r="S661" s="17" t="s">
        <v>228</v>
      </c>
      <c r="T661" s="17" t="s">
        <v>228</v>
      </c>
      <c r="U661" s="17" t="s">
        <v>228</v>
      </c>
      <c r="V661" s="17" t="s">
        <v>228</v>
      </c>
      <c r="W661" s="17" t="s">
        <v>228</v>
      </c>
      <c r="X661" s="17" t="s">
        <v>228</v>
      </c>
      <c r="Y661" s="17" t="s">
        <v>228</v>
      </c>
      <c r="Z661" s="17" t="s">
        <v>228</v>
      </c>
      <c r="AA661" s="17" t="s">
        <v>228</v>
      </c>
      <c r="AB661" s="15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229</v>
      </c>
      <c r="C662" s="9" t="s">
        <v>229</v>
      </c>
      <c r="D662" s="153" t="s">
        <v>233</v>
      </c>
      <c r="E662" s="154" t="s">
        <v>234</v>
      </c>
      <c r="F662" s="154" t="s">
        <v>238</v>
      </c>
      <c r="G662" s="154" t="s">
        <v>239</v>
      </c>
      <c r="H662" s="154" t="s">
        <v>240</v>
      </c>
      <c r="I662" s="154" t="s">
        <v>241</v>
      </c>
      <c r="J662" s="154" t="s">
        <v>242</v>
      </c>
      <c r="K662" s="154" t="s">
        <v>243</v>
      </c>
      <c r="L662" s="154" t="s">
        <v>244</v>
      </c>
      <c r="M662" s="154" t="s">
        <v>245</v>
      </c>
      <c r="N662" s="154" t="s">
        <v>246</v>
      </c>
      <c r="O662" s="154" t="s">
        <v>247</v>
      </c>
      <c r="P662" s="154" t="s">
        <v>248</v>
      </c>
      <c r="Q662" s="154" t="s">
        <v>249</v>
      </c>
      <c r="R662" s="154" t="s">
        <v>250</v>
      </c>
      <c r="S662" s="154" t="s">
        <v>251</v>
      </c>
      <c r="T662" s="154" t="s">
        <v>252</v>
      </c>
      <c r="U662" s="154" t="s">
        <v>253</v>
      </c>
      <c r="V662" s="154" t="s">
        <v>254</v>
      </c>
      <c r="W662" s="154" t="s">
        <v>255</v>
      </c>
      <c r="X662" s="154" t="s">
        <v>256</v>
      </c>
      <c r="Y662" s="154" t="s">
        <v>258</v>
      </c>
      <c r="Z662" s="154" t="s">
        <v>260</v>
      </c>
      <c r="AA662" s="154" t="s">
        <v>261</v>
      </c>
      <c r="AB662" s="15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303</v>
      </c>
      <c r="E663" s="11" t="s">
        <v>114</v>
      </c>
      <c r="F663" s="11" t="s">
        <v>304</v>
      </c>
      <c r="G663" s="11" t="s">
        <v>114</v>
      </c>
      <c r="H663" s="11" t="s">
        <v>114</v>
      </c>
      <c r="I663" s="11" t="s">
        <v>304</v>
      </c>
      <c r="J663" s="11" t="s">
        <v>303</v>
      </c>
      <c r="K663" s="11" t="s">
        <v>304</v>
      </c>
      <c r="L663" s="11" t="s">
        <v>304</v>
      </c>
      <c r="M663" s="11" t="s">
        <v>304</v>
      </c>
      <c r="N663" s="11" t="s">
        <v>304</v>
      </c>
      <c r="O663" s="11" t="s">
        <v>304</v>
      </c>
      <c r="P663" s="11" t="s">
        <v>114</v>
      </c>
      <c r="Q663" s="11" t="s">
        <v>304</v>
      </c>
      <c r="R663" s="11" t="s">
        <v>304</v>
      </c>
      <c r="S663" s="11" t="s">
        <v>114</v>
      </c>
      <c r="T663" s="11" t="s">
        <v>304</v>
      </c>
      <c r="U663" s="11" t="s">
        <v>303</v>
      </c>
      <c r="V663" s="11" t="s">
        <v>304</v>
      </c>
      <c r="W663" s="11" t="s">
        <v>114</v>
      </c>
      <c r="X663" s="11" t="s">
        <v>303</v>
      </c>
      <c r="Y663" s="11" t="s">
        <v>304</v>
      </c>
      <c r="Z663" s="11" t="s">
        <v>303</v>
      </c>
      <c r="AA663" s="11" t="s">
        <v>304</v>
      </c>
      <c r="AB663" s="15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155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14">
        <v>8.008971053411458E-2</v>
      </c>
      <c r="E665" s="214">
        <v>8.0199999999999994E-2</v>
      </c>
      <c r="F665" s="214">
        <v>0.08</v>
      </c>
      <c r="G665" s="213">
        <v>0.14649999999999999</v>
      </c>
      <c r="H665" s="214">
        <v>7.3899999999999993E-2</v>
      </c>
      <c r="I665" s="214">
        <v>7.3899999999999993E-2</v>
      </c>
      <c r="J665" s="214">
        <v>7.8E-2</v>
      </c>
      <c r="K665" s="214">
        <v>7.8E-2</v>
      </c>
      <c r="L665" s="214">
        <v>7.8E-2</v>
      </c>
      <c r="M665" s="214">
        <v>7.2999999999999995E-2</v>
      </c>
      <c r="N665" s="214">
        <v>7.4999999999999997E-2</v>
      </c>
      <c r="O665" s="214">
        <v>7.9000000000000001E-2</v>
      </c>
      <c r="P665" s="214">
        <v>8.117511563399131E-2</v>
      </c>
      <c r="Q665" s="214">
        <v>7.6999999999999999E-2</v>
      </c>
      <c r="R665" s="214">
        <v>7.640000000000001E-2</v>
      </c>
      <c r="S665" s="214">
        <v>7.8E-2</v>
      </c>
      <c r="T665" s="214">
        <v>7.2999999999999995E-2</v>
      </c>
      <c r="U665" s="214">
        <v>8.1000000000000003E-2</v>
      </c>
      <c r="V665" s="214">
        <v>7.8E-2</v>
      </c>
      <c r="W665" s="214">
        <v>7.7300000000000008E-2</v>
      </c>
      <c r="X665" s="214">
        <v>8.0299999999999996E-2</v>
      </c>
      <c r="Y665" s="214">
        <v>7.9000000000000001E-2</v>
      </c>
      <c r="Z665" s="213">
        <v>6.6000000000000003E-2</v>
      </c>
      <c r="AA665" s="214">
        <v>8.0299999999999996E-2</v>
      </c>
      <c r="AB665" s="211"/>
      <c r="AC665" s="212"/>
      <c r="AD665" s="212"/>
      <c r="AE665" s="212"/>
      <c r="AF665" s="212"/>
      <c r="AG665" s="212"/>
      <c r="AH665" s="212"/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  <c r="BI665" s="212"/>
      <c r="BJ665" s="212"/>
      <c r="BK665" s="212"/>
      <c r="BL665" s="212"/>
      <c r="BM665" s="216">
        <v>1</v>
      </c>
    </row>
    <row r="666" spans="1:65">
      <c r="A666" s="30"/>
      <c r="B666" s="19">
        <v>1</v>
      </c>
      <c r="C666" s="9">
        <v>2</v>
      </c>
      <c r="D666" s="24">
        <v>7.9436878532459149E-2</v>
      </c>
      <c r="E666" s="24">
        <v>7.9799999999999996E-2</v>
      </c>
      <c r="F666" s="24">
        <v>8.1000000000000003E-2</v>
      </c>
      <c r="G666" s="217">
        <v>0.15310000000000001</v>
      </c>
      <c r="H666" s="24">
        <v>7.3800000000000004E-2</v>
      </c>
      <c r="I666" s="24">
        <v>7.4799999999999991E-2</v>
      </c>
      <c r="J666" s="24">
        <v>7.5999999999999998E-2</v>
      </c>
      <c r="K666" s="24">
        <v>7.4999999999999997E-2</v>
      </c>
      <c r="L666" s="24">
        <v>0.08</v>
      </c>
      <c r="M666" s="24">
        <v>7.3999999999999996E-2</v>
      </c>
      <c r="N666" s="24">
        <v>7.6999999999999999E-2</v>
      </c>
      <c r="O666" s="24">
        <v>0.08</v>
      </c>
      <c r="P666" s="24">
        <v>8.1637887168650031E-2</v>
      </c>
      <c r="Q666" s="24">
        <v>7.6999999999999999E-2</v>
      </c>
      <c r="R666" s="24">
        <v>7.46E-2</v>
      </c>
      <c r="S666" s="24">
        <v>0.08</v>
      </c>
      <c r="T666" s="24">
        <v>7.3300000000000004E-2</v>
      </c>
      <c r="U666" s="24">
        <v>7.8E-2</v>
      </c>
      <c r="V666" s="24">
        <v>7.6999999999999999E-2</v>
      </c>
      <c r="W666" s="24">
        <v>7.6999999999999999E-2</v>
      </c>
      <c r="X666" s="24">
        <v>7.6800000000000007E-2</v>
      </c>
      <c r="Y666" s="24">
        <v>7.9000000000000001E-2</v>
      </c>
      <c r="Z666" s="217">
        <v>7.4999999999999997E-2</v>
      </c>
      <c r="AA666" s="24">
        <v>8.1199999999999994E-2</v>
      </c>
      <c r="AB666" s="211"/>
      <c r="AC666" s="212"/>
      <c r="AD666" s="212"/>
      <c r="AE666" s="212"/>
      <c r="AF666" s="212"/>
      <c r="AG666" s="212"/>
      <c r="AH666" s="212"/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  <c r="BI666" s="212"/>
      <c r="BJ666" s="212"/>
      <c r="BK666" s="212"/>
      <c r="BL666" s="212"/>
      <c r="BM666" s="216">
        <v>16</v>
      </c>
    </row>
    <row r="667" spans="1:65">
      <c r="A667" s="30"/>
      <c r="B667" s="19">
        <v>1</v>
      </c>
      <c r="C667" s="9">
        <v>3</v>
      </c>
      <c r="D667" s="24">
        <v>7.8769641229346946E-2</v>
      </c>
      <c r="E667" s="24">
        <v>0.08</v>
      </c>
      <c r="F667" s="24">
        <v>0.08</v>
      </c>
      <c r="G667" s="217">
        <v>0.14779999999999999</v>
      </c>
      <c r="H667" s="24">
        <v>7.4499999999999997E-2</v>
      </c>
      <c r="I667" s="24">
        <v>7.3599999999999999E-2</v>
      </c>
      <c r="J667" s="24">
        <v>7.4999999999999997E-2</v>
      </c>
      <c r="K667" s="24">
        <v>7.4999999999999997E-2</v>
      </c>
      <c r="L667" s="24">
        <v>0.08</v>
      </c>
      <c r="M667" s="24">
        <v>7.2999999999999995E-2</v>
      </c>
      <c r="N667" s="24">
        <v>7.6999999999999999E-2</v>
      </c>
      <c r="O667" s="24">
        <v>7.8E-2</v>
      </c>
      <c r="P667" s="24">
        <v>8.1639307818982904E-2</v>
      </c>
      <c r="Q667" s="24">
        <v>7.5999999999999998E-2</v>
      </c>
      <c r="R667" s="24">
        <v>7.5600000000000001E-2</v>
      </c>
      <c r="S667" s="24">
        <v>8.0999999999999989E-2</v>
      </c>
      <c r="T667" s="24">
        <v>7.0199999999999999E-2</v>
      </c>
      <c r="U667" s="24">
        <v>7.9000000000000001E-2</v>
      </c>
      <c r="V667" s="24">
        <v>7.6999999999999999E-2</v>
      </c>
      <c r="W667" s="24">
        <v>7.7700000000000005E-2</v>
      </c>
      <c r="X667" s="24">
        <v>7.7200000000000005E-2</v>
      </c>
      <c r="Y667" s="24">
        <v>7.9000000000000001E-2</v>
      </c>
      <c r="Z667" s="217">
        <v>6.6000000000000003E-2</v>
      </c>
      <c r="AA667" s="24">
        <v>8.0599999999999991E-2</v>
      </c>
      <c r="AB667" s="211"/>
      <c r="AC667" s="212"/>
      <c r="AD667" s="212"/>
      <c r="AE667" s="212"/>
      <c r="AF667" s="212"/>
      <c r="AG667" s="212"/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  <c r="BI667" s="212"/>
      <c r="BJ667" s="212"/>
      <c r="BK667" s="212"/>
      <c r="BL667" s="212"/>
      <c r="BM667" s="216">
        <v>16</v>
      </c>
    </row>
    <row r="668" spans="1:65">
      <c r="A668" s="30"/>
      <c r="B668" s="19">
        <v>1</v>
      </c>
      <c r="C668" s="9">
        <v>4</v>
      </c>
      <c r="D668" s="24">
        <v>7.8414992096642488E-2</v>
      </c>
      <c r="E668" s="24">
        <v>8.0099999999999991E-2</v>
      </c>
      <c r="F668" s="24">
        <v>7.9000000000000001E-2</v>
      </c>
      <c r="G668" s="217">
        <v>0.15090000000000001</v>
      </c>
      <c r="H668" s="24">
        <v>7.4799999999999991E-2</v>
      </c>
      <c r="I668" s="24">
        <v>7.4299999999999991E-2</v>
      </c>
      <c r="J668" s="24">
        <v>7.3999999999999996E-2</v>
      </c>
      <c r="K668" s="24">
        <v>7.4999999999999997E-2</v>
      </c>
      <c r="L668" s="24">
        <v>0.08</v>
      </c>
      <c r="M668" s="24">
        <v>7.3999999999999996E-2</v>
      </c>
      <c r="N668" s="24">
        <v>7.9000000000000001E-2</v>
      </c>
      <c r="O668" s="24">
        <v>8.2000000000000003E-2</v>
      </c>
      <c r="P668" s="24">
        <v>8.1305750191145956E-2</v>
      </c>
      <c r="Q668" s="24">
        <v>7.5999999999999998E-2</v>
      </c>
      <c r="R668" s="24">
        <v>7.6200000000000004E-2</v>
      </c>
      <c r="S668" s="24">
        <v>7.9000000000000001E-2</v>
      </c>
      <c r="T668" s="24">
        <v>7.0099999999999996E-2</v>
      </c>
      <c r="U668" s="24">
        <v>7.9000000000000001E-2</v>
      </c>
      <c r="V668" s="24">
        <v>7.6999999999999999E-2</v>
      </c>
      <c r="W668" s="24">
        <v>7.7499999999999999E-2</v>
      </c>
      <c r="X668" s="24">
        <v>7.3899999999999993E-2</v>
      </c>
      <c r="Y668" s="24">
        <v>7.9000000000000001E-2</v>
      </c>
      <c r="Z668" s="217">
        <v>6.3E-2</v>
      </c>
      <c r="AA668" s="24">
        <v>8.1099999999999992E-2</v>
      </c>
      <c r="AB668" s="211"/>
      <c r="AC668" s="212"/>
      <c r="AD668" s="212"/>
      <c r="AE668" s="212"/>
      <c r="AF668" s="212"/>
      <c r="AG668" s="212"/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  <c r="BI668" s="212"/>
      <c r="BJ668" s="212"/>
      <c r="BK668" s="212"/>
      <c r="BL668" s="212"/>
      <c r="BM668" s="216">
        <v>7.7437731271776222E-2</v>
      </c>
    </row>
    <row r="669" spans="1:65">
      <c r="A669" s="30"/>
      <c r="B669" s="19">
        <v>1</v>
      </c>
      <c r="C669" s="9">
        <v>5</v>
      </c>
      <c r="D669" s="24">
        <v>7.6967316752859755E-2</v>
      </c>
      <c r="E669" s="24">
        <v>8.0399999999999999E-2</v>
      </c>
      <c r="F669" s="24">
        <v>0.08</v>
      </c>
      <c r="G669" s="217">
        <v>0.14799999999999999</v>
      </c>
      <c r="H669" s="24">
        <v>7.4200000000000002E-2</v>
      </c>
      <c r="I669" s="24">
        <v>7.5899999999999995E-2</v>
      </c>
      <c r="J669" s="24">
        <v>7.2999999999999995E-2</v>
      </c>
      <c r="K669" s="24">
        <v>7.6999999999999999E-2</v>
      </c>
      <c r="L669" s="24">
        <v>8.0999999999999989E-2</v>
      </c>
      <c r="M669" s="24">
        <v>7.4999999999999997E-2</v>
      </c>
      <c r="N669" s="24">
        <v>0.08</v>
      </c>
      <c r="O669" s="24">
        <v>8.0999999999999989E-2</v>
      </c>
      <c r="P669" s="24">
        <v>8.1306339508883732E-2</v>
      </c>
      <c r="Q669" s="24">
        <v>7.5999999999999998E-2</v>
      </c>
      <c r="R669" s="24">
        <v>7.6100000000000001E-2</v>
      </c>
      <c r="S669" s="24">
        <v>7.8E-2</v>
      </c>
      <c r="T669" s="24">
        <v>7.3700000000000002E-2</v>
      </c>
      <c r="U669" s="24">
        <v>0.08</v>
      </c>
      <c r="V669" s="24">
        <v>7.6999999999999999E-2</v>
      </c>
      <c r="W669" s="24">
        <v>7.640000000000001E-2</v>
      </c>
      <c r="X669" s="24">
        <v>7.1199999999999999E-2</v>
      </c>
      <c r="Y669" s="24">
        <v>7.9000000000000001E-2</v>
      </c>
      <c r="Z669" s="217">
        <v>6.8999999999999992E-2</v>
      </c>
      <c r="AA669" s="24">
        <v>7.9299999999999995E-2</v>
      </c>
      <c r="AB669" s="211"/>
      <c r="AC669" s="212"/>
      <c r="AD669" s="212"/>
      <c r="AE669" s="212"/>
      <c r="AF669" s="212"/>
      <c r="AG669" s="212"/>
      <c r="AH669" s="212"/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  <c r="BI669" s="212"/>
      <c r="BJ669" s="212"/>
      <c r="BK669" s="212"/>
      <c r="BL669" s="212"/>
      <c r="BM669" s="216">
        <v>48</v>
      </c>
    </row>
    <row r="670" spans="1:65">
      <c r="A670" s="30"/>
      <c r="B670" s="19">
        <v>1</v>
      </c>
      <c r="C670" s="9">
        <v>6</v>
      </c>
      <c r="D670" s="24">
        <v>7.7579621478586422E-2</v>
      </c>
      <c r="E670" s="24">
        <v>8.0599999999999991E-2</v>
      </c>
      <c r="F670" s="24">
        <v>7.9000000000000001E-2</v>
      </c>
      <c r="G670" s="217">
        <v>0.1487</v>
      </c>
      <c r="H670" s="24">
        <v>7.3800000000000004E-2</v>
      </c>
      <c r="I670" s="24">
        <v>7.4099999999999999E-2</v>
      </c>
      <c r="J670" s="24">
        <v>7.6999999999999999E-2</v>
      </c>
      <c r="K670" s="24">
        <v>7.6999999999999999E-2</v>
      </c>
      <c r="L670" s="24">
        <v>7.8E-2</v>
      </c>
      <c r="M670" s="24">
        <v>7.4999999999999997E-2</v>
      </c>
      <c r="N670" s="24">
        <v>0.08</v>
      </c>
      <c r="O670" s="24">
        <v>8.0999999999999989E-2</v>
      </c>
      <c r="P670" s="24">
        <v>8.157152950516626E-2</v>
      </c>
      <c r="Q670" s="24">
        <v>7.6999999999999999E-2</v>
      </c>
      <c r="R670" s="24">
        <v>7.4099999999999999E-2</v>
      </c>
      <c r="S670" s="24">
        <v>8.0999999999999989E-2</v>
      </c>
      <c r="T670" s="24">
        <v>7.0199999999999999E-2</v>
      </c>
      <c r="U670" s="24">
        <v>0.08</v>
      </c>
      <c r="V670" s="24">
        <v>7.6999999999999999E-2</v>
      </c>
      <c r="W670" s="24">
        <v>7.7499999999999999E-2</v>
      </c>
      <c r="X670" s="24">
        <v>7.3800000000000004E-2</v>
      </c>
      <c r="Y670" s="24">
        <v>7.9000000000000001E-2</v>
      </c>
      <c r="Z670" s="217">
        <v>6.8999999999999992E-2</v>
      </c>
      <c r="AA670" s="24">
        <v>8.0299999999999996E-2</v>
      </c>
      <c r="AB670" s="211"/>
      <c r="AC670" s="212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56"/>
    </row>
    <row r="671" spans="1:65">
      <c r="A671" s="30"/>
      <c r="B671" s="20" t="s">
        <v>268</v>
      </c>
      <c r="C671" s="12"/>
      <c r="D671" s="219">
        <v>7.8543026770668226E-2</v>
      </c>
      <c r="E671" s="219">
        <v>8.0183333333333329E-2</v>
      </c>
      <c r="F671" s="219">
        <v>7.9833333333333339E-2</v>
      </c>
      <c r="G671" s="219">
        <v>0.14916666666666667</v>
      </c>
      <c r="H671" s="219">
        <v>7.4166666666666659E-2</v>
      </c>
      <c r="I671" s="219">
        <v>7.4433333333333324E-2</v>
      </c>
      <c r="J671" s="219">
        <v>7.5499999999999998E-2</v>
      </c>
      <c r="K671" s="219">
        <v>7.6166666666666674E-2</v>
      </c>
      <c r="L671" s="219">
        <v>7.9500000000000001E-2</v>
      </c>
      <c r="M671" s="219">
        <v>7.3999999999999996E-2</v>
      </c>
      <c r="N671" s="219">
        <v>7.8E-2</v>
      </c>
      <c r="O671" s="219">
        <v>8.0166666666666664E-2</v>
      </c>
      <c r="P671" s="219">
        <v>8.1439321637803361E-2</v>
      </c>
      <c r="Q671" s="219">
        <v>7.6499999999999999E-2</v>
      </c>
      <c r="R671" s="219">
        <v>7.5499999999999998E-2</v>
      </c>
      <c r="S671" s="219">
        <v>7.9500000000000001E-2</v>
      </c>
      <c r="T671" s="219">
        <v>7.1749999999999994E-2</v>
      </c>
      <c r="U671" s="219">
        <v>7.9500000000000001E-2</v>
      </c>
      <c r="V671" s="219">
        <v>7.7166666666666675E-2</v>
      </c>
      <c r="W671" s="219">
        <v>7.7233333333333334E-2</v>
      </c>
      <c r="X671" s="219">
        <v>7.5533333333333341E-2</v>
      </c>
      <c r="Y671" s="219">
        <v>7.9000000000000001E-2</v>
      </c>
      <c r="Z671" s="219">
        <v>6.8000000000000005E-2</v>
      </c>
      <c r="AA671" s="219">
        <v>8.0466666666666659E-2</v>
      </c>
      <c r="AB671" s="211"/>
      <c r="AC671" s="212"/>
      <c r="AD671" s="212"/>
      <c r="AE671" s="212"/>
      <c r="AF671" s="212"/>
      <c r="AG671" s="212"/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  <c r="BI671" s="212"/>
      <c r="BJ671" s="212"/>
      <c r="BK671" s="212"/>
      <c r="BL671" s="212"/>
      <c r="BM671" s="56"/>
    </row>
    <row r="672" spans="1:65">
      <c r="A672" s="30"/>
      <c r="B672" s="3" t="s">
        <v>269</v>
      </c>
      <c r="C672" s="29"/>
      <c r="D672" s="24">
        <v>7.859231666299471E-2</v>
      </c>
      <c r="E672" s="24">
        <v>8.0149999999999999E-2</v>
      </c>
      <c r="F672" s="24">
        <v>0.08</v>
      </c>
      <c r="G672" s="24">
        <v>0.14834999999999998</v>
      </c>
      <c r="H672" s="24">
        <v>7.4050000000000005E-2</v>
      </c>
      <c r="I672" s="24">
        <v>7.4199999999999988E-2</v>
      </c>
      <c r="J672" s="24">
        <v>7.5499999999999998E-2</v>
      </c>
      <c r="K672" s="24">
        <v>7.5999999999999998E-2</v>
      </c>
      <c r="L672" s="24">
        <v>0.08</v>
      </c>
      <c r="M672" s="24">
        <v>7.3999999999999996E-2</v>
      </c>
      <c r="N672" s="24">
        <v>7.8E-2</v>
      </c>
      <c r="O672" s="24">
        <v>8.0499999999999988E-2</v>
      </c>
      <c r="P672" s="24">
        <v>8.1438934507024996E-2</v>
      </c>
      <c r="Q672" s="24">
        <v>7.6499999999999999E-2</v>
      </c>
      <c r="R672" s="24">
        <v>7.5850000000000001E-2</v>
      </c>
      <c r="S672" s="24">
        <v>7.9500000000000001E-2</v>
      </c>
      <c r="T672" s="24">
        <v>7.1599999999999997E-2</v>
      </c>
      <c r="U672" s="24">
        <v>7.9500000000000001E-2</v>
      </c>
      <c r="V672" s="24">
        <v>7.6999999999999999E-2</v>
      </c>
      <c r="W672" s="24">
        <v>7.7399999999999997E-2</v>
      </c>
      <c r="X672" s="24">
        <v>7.535E-2</v>
      </c>
      <c r="Y672" s="24">
        <v>7.9000000000000001E-2</v>
      </c>
      <c r="Z672" s="24">
        <v>6.7500000000000004E-2</v>
      </c>
      <c r="AA672" s="24">
        <v>8.0449999999999994E-2</v>
      </c>
      <c r="AB672" s="211"/>
      <c r="AC672" s="212"/>
      <c r="AD672" s="212"/>
      <c r="AE672" s="212"/>
      <c r="AF672" s="212"/>
      <c r="AG672" s="212"/>
      <c r="AH672" s="212"/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  <c r="BI672" s="212"/>
      <c r="BJ672" s="212"/>
      <c r="BK672" s="212"/>
      <c r="BL672" s="212"/>
      <c r="BM672" s="56"/>
    </row>
    <row r="673" spans="1:65">
      <c r="A673" s="30"/>
      <c r="B673" s="3" t="s">
        <v>270</v>
      </c>
      <c r="C673" s="29"/>
      <c r="D673" s="24">
        <v>1.1549857526249958E-3</v>
      </c>
      <c r="E673" s="24">
        <v>2.8577380332470273E-4</v>
      </c>
      <c r="F673" s="24">
        <v>7.5277265270908163E-4</v>
      </c>
      <c r="G673" s="24">
        <v>2.4097026095903852E-3</v>
      </c>
      <c r="H673" s="24">
        <v>4.1311822359545397E-4</v>
      </c>
      <c r="I673" s="24">
        <v>8.2381227635102956E-4</v>
      </c>
      <c r="J673" s="24">
        <v>1.8708286933869723E-3</v>
      </c>
      <c r="K673" s="24">
        <v>1.329160135825127E-3</v>
      </c>
      <c r="L673" s="24">
        <v>1.2247448713915868E-3</v>
      </c>
      <c r="M673" s="24">
        <v>8.9442719099991667E-4</v>
      </c>
      <c r="N673" s="24">
        <v>2.0000000000000018E-3</v>
      </c>
      <c r="O673" s="24">
        <v>1.4719601443879727E-3</v>
      </c>
      <c r="P673" s="24">
        <v>2.0111293012649618E-4</v>
      </c>
      <c r="Q673" s="24">
        <v>5.4772255750516665E-4</v>
      </c>
      <c r="R673" s="24">
        <v>9.4233751915118256E-4</v>
      </c>
      <c r="S673" s="24">
        <v>1.3784048752090172E-3</v>
      </c>
      <c r="T673" s="24">
        <v>1.7489997141223342E-3</v>
      </c>
      <c r="U673" s="24">
        <v>1.0488088481701524E-3</v>
      </c>
      <c r="V673" s="24">
        <v>4.0824829046386341E-4</v>
      </c>
      <c r="W673" s="24">
        <v>4.7187568984496817E-4</v>
      </c>
      <c r="X673" s="24">
        <v>3.2110226823656462E-3</v>
      </c>
      <c r="Y673" s="24">
        <v>0</v>
      </c>
      <c r="Z673" s="24">
        <v>4.0987803063838374E-3</v>
      </c>
      <c r="AA673" s="24">
        <v>6.8896056974740211E-4</v>
      </c>
      <c r="AB673" s="211"/>
      <c r="AC673" s="212"/>
      <c r="AD673" s="212"/>
      <c r="AE673" s="212"/>
      <c r="AF673" s="212"/>
      <c r="AG673" s="212"/>
      <c r="AH673" s="212"/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  <c r="BI673" s="212"/>
      <c r="BJ673" s="212"/>
      <c r="BK673" s="212"/>
      <c r="BL673" s="212"/>
      <c r="BM673" s="56"/>
    </row>
    <row r="674" spans="1:65">
      <c r="A674" s="30"/>
      <c r="B674" s="3" t="s">
        <v>87</v>
      </c>
      <c r="C674" s="29"/>
      <c r="D674" s="13">
        <v>1.4705134244410396E-2</v>
      </c>
      <c r="E674" s="13">
        <v>3.5640050300316285E-3</v>
      </c>
      <c r="F674" s="13">
        <v>9.4293025391534221E-3</v>
      </c>
      <c r="G674" s="13">
        <v>1.6154430902281913E-2</v>
      </c>
      <c r="H674" s="13">
        <v>5.570133351848818E-3</v>
      </c>
      <c r="I674" s="13">
        <v>1.1067786963963678E-2</v>
      </c>
      <c r="J674" s="13">
        <v>2.477918799188043E-2</v>
      </c>
      <c r="K674" s="13">
        <v>1.7450680120242364E-2</v>
      </c>
      <c r="L674" s="13">
        <v>1.540559586656084E-2</v>
      </c>
      <c r="M674" s="13">
        <v>1.2086853932431307E-2</v>
      </c>
      <c r="N674" s="13">
        <v>2.5641025641025664E-2</v>
      </c>
      <c r="O674" s="13">
        <v>1.8361249202344776E-2</v>
      </c>
      <c r="P674" s="13">
        <v>2.4694818925547319E-3</v>
      </c>
      <c r="Q674" s="13">
        <v>7.15977199353159E-3</v>
      </c>
      <c r="R674" s="13">
        <v>1.2481291644386524E-2</v>
      </c>
      <c r="S674" s="13">
        <v>1.7338426103258076E-2</v>
      </c>
      <c r="T674" s="13">
        <v>2.437630263585135E-2</v>
      </c>
      <c r="U674" s="13">
        <v>1.3192564127926446E-2</v>
      </c>
      <c r="V674" s="13">
        <v>5.2904746064431534E-3</v>
      </c>
      <c r="W674" s="13">
        <v>6.1097413445615209E-3</v>
      </c>
      <c r="X674" s="13">
        <v>4.2511332952766712E-2</v>
      </c>
      <c r="Y674" s="13">
        <v>0</v>
      </c>
      <c r="Z674" s="13">
        <v>6.0276180976232899E-2</v>
      </c>
      <c r="AA674" s="13">
        <v>8.5620617615667222E-3</v>
      </c>
      <c r="AB674" s="155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271</v>
      </c>
      <c r="C675" s="29"/>
      <c r="D675" s="13">
        <v>1.4273345573785567E-2</v>
      </c>
      <c r="E675" s="13">
        <v>3.5455610804520088E-2</v>
      </c>
      <c r="F675" s="13">
        <v>3.0935850291758715E-2</v>
      </c>
      <c r="G675" s="13">
        <v>0.92627888520067647</v>
      </c>
      <c r="H675" s="13">
        <v>-4.2241224676758726E-2</v>
      </c>
      <c r="I675" s="13">
        <v>-3.8797597619416702E-2</v>
      </c>
      <c r="J675" s="13">
        <v>-2.5023089390048714E-2</v>
      </c>
      <c r="K675" s="13">
        <v>-1.6414021746693597E-2</v>
      </c>
      <c r="L675" s="13">
        <v>2.6631316470081323E-2</v>
      </c>
      <c r="M675" s="13">
        <v>-4.4393491587597422E-2</v>
      </c>
      <c r="N675" s="13">
        <v>7.2609142725326148E-3</v>
      </c>
      <c r="O675" s="13">
        <v>3.5240384113436107E-2</v>
      </c>
      <c r="P675" s="13">
        <v>5.1674943213187774E-2</v>
      </c>
      <c r="Q675" s="13">
        <v>-1.2109487925016205E-2</v>
      </c>
      <c r="R675" s="13">
        <v>-2.5023089390048714E-2</v>
      </c>
      <c r="S675" s="13">
        <v>2.6631316470081323E-2</v>
      </c>
      <c r="T675" s="13">
        <v>-7.3449094883920485E-2</v>
      </c>
      <c r="U675" s="13">
        <v>2.6631316470081323E-2</v>
      </c>
      <c r="V675" s="13">
        <v>-3.5004202816610874E-3</v>
      </c>
      <c r="W675" s="13">
        <v>-2.63951351732572E-3</v>
      </c>
      <c r="X675" s="13">
        <v>-2.4592636007880753E-2</v>
      </c>
      <c r="Y675" s="13">
        <v>2.0174515737565013E-2</v>
      </c>
      <c r="Z675" s="13">
        <v>-0.12187510037779214</v>
      </c>
      <c r="AA675" s="13">
        <v>3.911446455294576E-2</v>
      </c>
      <c r="AB675" s="155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272</v>
      </c>
      <c r="C676" s="47"/>
      <c r="D676" s="45">
        <v>0.3</v>
      </c>
      <c r="E676" s="45">
        <v>0.82</v>
      </c>
      <c r="F676" s="45">
        <v>0.71</v>
      </c>
      <c r="G676" s="45">
        <v>22.79</v>
      </c>
      <c r="H676" s="45">
        <v>1.1000000000000001</v>
      </c>
      <c r="I676" s="45">
        <v>1.01</v>
      </c>
      <c r="J676" s="45">
        <v>0.67</v>
      </c>
      <c r="K676" s="45">
        <v>0.46</v>
      </c>
      <c r="L676" s="45">
        <v>0.6</v>
      </c>
      <c r="M676" s="45">
        <v>1.1499999999999999</v>
      </c>
      <c r="N676" s="45">
        <v>0.12</v>
      </c>
      <c r="O676" s="45">
        <v>0.81</v>
      </c>
      <c r="P676" s="45">
        <v>1.22</v>
      </c>
      <c r="Q676" s="45">
        <v>0.36</v>
      </c>
      <c r="R676" s="45">
        <v>0.67</v>
      </c>
      <c r="S676" s="45">
        <v>0.6</v>
      </c>
      <c r="T676" s="45">
        <v>1.87</v>
      </c>
      <c r="U676" s="45">
        <v>0.6</v>
      </c>
      <c r="V676" s="45">
        <v>0.14000000000000001</v>
      </c>
      <c r="W676" s="45">
        <v>0.12</v>
      </c>
      <c r="X676" s="45">
        <v>0.66</v>
      </c>
      <c r="Y676" s="45">
        <v>0.3</v>
      </c>
      <c r="Z676" s="45">
        <v>3.06</v>
      </c>
      <c r="AA676" s="45">
        <v>0.91</v>
      </c>
      <c r="AB676" s="155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5"/>
    </row>
    <row r="678" spans="1:65" ht="15">
      <c r="B678" s="8" t="s">
        <v>539</v>
      </c>
      <c r="BM678" s="28" t="s">
        <v>67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228</v>
      </c>
      <c r="E679" s="17" t="s">
        <v>228</v>
      </c>
      <c r="F679" s="17" t="s">
        <v>228</v>
      </c>
      <c r="G679" s="17" t="s">
        <v>228</v>
      </c>
      <c r="H679" s="17" t="s">
        <v>228</v>
      </c>
      <c r="I679" s="17" t="s">
        <v>228</v>
      </c>
      <c r="J679" s="17" t="s">
        <v>228</v>
      </c>
      <c r="K679" s="17" t="s">
        <v>228</v>
      </c>
      <c r="L679" s="17" t="s">
        <v>228</v>
      </c>
      <c r="M679" s="17" t="s">
        <v>228</v>
      </c>
      <c r="N679" s="17" t="s">
        <v>228</v>
      </c>
      <c r="O679" s="17" t="s">
        <v>228</v>
      </c>
      <c r="P679" s="17" t="s">
        <v>228</v>
      </c>
      <c r="Q679" s="17" t="s">
        <v>228</v>
      </c>
      <c r="R679" s="17" t="s">
        <v>228</v>
      </c>
      <c r="S679" s="17" t="s">
        <v>228</v>
      </c>
      <c r="T679" s="17" t="s">
        <v>228</v>
      </c>
      <c r="U679" s="17" t="s">
        <v>228</v>
      </c>
      <c r="V679" s="17" t="s">
        <v>228</v>
      </c>
      <c r="W679" s="17" t="s">
        <v>228</v>
      </c>
      <c r="X679" s="17" t="s">
        <v>228</v>
      </c>
      <c r="Y679" s="17" t="s">
        <v>228</v>
      </c>
      <c r="Z679" s="17" t="s">
        <v>228</v>
      </c>
      <c r="AA679" s="17" t="s">
        <v>228</v>
      </c>
      <c r="AB679" s="17" t="s">
        <v>228</v>
      </c>
      <c r="AC679" s="15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229</v>
      </c>
      <c r="C680" s="9" t="s">
        <v>229</v>
      </c>
      <c r="D680" s="153" t="s">
        <v>233</v>
      </c>
      <c r="E680" s="154" t="s">
        <v>234</v>
      </c>
      <c r="F680" s="154" t="s">
        <v>238</v>
      </c>
      <c r="G680" s="154" t="s">
        <v>239</v>
      </c>
      <c r="H680" s="154" t="s">
        <v>240</v>
      </c>
      <c r="I680" s="154" t="s">
        <v>241</v>
      </c>
      <c r="J680" s="154" t="s">
        <v>242</v>
      </c>
      <c r="K680" s="154" t="s">
        <v>243</v>
      </c>
      <c r="L680" s="154" t="s">
        <v>244</v>
      </c>
      <c r="M680" s="154" t="s">
        <v>245</v>
      </c>
      <c r="N680" s="154" t="s">
        <v>246</v>
      </c>
      <c r="O680" s="154" t="s">
        <v>247</v>
      </c>
      <c r="P680" s="154" t="s">
        <v>248</v>
      </c>
      <c r="Q680" s="154" t="s">
        <v>249</v>
      </c>
      <c r="R680" s="154" t="s">
        <v>250</v>
      </c>
      <c r="S680" s="154" t="s">
        <v>251</v>
      </c>
      <c r="T680" s="154" t="s">
        <v>252</v>
      </c>
      <c r="U680" s="154" t="s">
        <v>253</v>
      </c>
      <c r="V680" s="154" t="s">
        <v>254</v>
      </c>
      <c r="W680" s="154" t="s">
        <v>255</v>
      </c>
      <c r="X680" s="154" t="s">
        <v>256</v>
      </c>
      <c r="Y680" s="154" t="s">
        <v>257</v>
      </c>
      <c r="Z680" s="154" t="s">
        <v>258</v>
      </c>
      <c r="AA680" s="154" t="s">
        <v>260</v>
      </c>
      <c r="AB680" s="154" t="s">
        <v>261</v>
      </c>
      <c r="AC680" s="15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303</v>
      </c>
      <c r="E681" s="11" t="s">
        <v>303</v>
      </c>
      <c r="F681" s="11" t="s">
        <v>304</v>
      </c>
      <c r="G681" s="11" t="s">
        <v>114</v>
      </c>
      <c r="H681" s="11" t="s">
        <v>114</v>
      </c>
      <c r="I681" s="11" t="s">
        <v>304</v>
      </c>
      <c r="J681" s="11" t="s">
        <v>303</v>
      </c>
      <c r="K681" s="11" t="s">
        <v>304</v>
      </c>
      <c r="L681" s="11" t="s">
        <v>304</v>
      </c>
      <c r="M681" s="11" t="s">
        <v>304</v>
      </c>
      <c r="N681" s="11" t="s">
        <v>304</v>
      </c>
      <c r="O681" s="11" t="s">
        <v>304</v>
      </c>
      <c r="P681" s="11" t="s">
        <v>114</v>
      </c>
      <c r="Q681" s="11" t="s">
        <v>304</v>
      </c>
      <c r="R681" s="11" t="s">
        <v>304</v>
      </c>
      <c r="S681" s="11" t="s">
        <v>303</v>
      </c>
      <c r="T681" s="11" t="s">
        <v>304</v>
      </c>
      <c r="U681" s="11" t="s">
        <v>303</v>
      </c>
      <c r="V681" s="11" t="s">
        <v>303</v>
      </c>
      <c r="W681" s="11" t="s">
        <v>303</v>
      </c>
      <c r="X681" s="11" t="s">
        <v>303</v>
      </c>
      <c r="Y681" s="11" t="s">
        <v>304</v>
      </c>
      <c r="Z681" s="11" t="s">
        <v>304</v>
      </c>
      <c r="AA681" s="11" t="s">
        <v>303</v>
      </c>
      <c r="AB681" s="11" t="s">
        <v>304</v>
      </c>
      <c r="AC681" s="15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155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8">
        <v>1</v>
      </c>
      <c r="C683" s="14">
        <v>1</v>
      </c>
      <c r="D683" s="230">
        <v>19.479814103079431</v>
      </c>
      <c r="E683" s="230">
        <v>19.7</v>
      </c>
      <c r="F683" s="237">
        <v>13</v>
      </c>
      <c r="G683" s="230">
        <v>23.876999999999999</v>
      </c>
      <c r="H683" s="237">
        <v>17</v>
      </c>
      <c r="I683" s="237">
        <v>16</v>
      </c>
      <c r="J683" s="230">
        <v>17.16</v>
      </c>
      <c r="K683" s="230">
        <v>17.8</v>
      </c>
      <c r="L683" s="230">
        <v>18.100000000000001</v>
      </c>
      <c r="M683" s="230">
        <v>17.5</v>
      </c>
      <c r="N683" s="230">
        <v>16.100000000000001</v>
      </c>
      <c r="O683" s="230">
        <v>18.100000000000001</v>
      </c>
      <c r="P683" s="230">
        <v>19.178899792989998</v>
      </c>
      <c r="Q683" s="230">
        <v>16.600000000000001</v>
      </c>
      <c r="R683" s="230">
        <v>16.899999999999999</v>
      </c>
      <c r="S683" s="237">
        <v>19</v>
      </c>
      <c r="T683" s="230">
        <v>19.399999999999999</v>
      </c>
      <c r="U683" s="230">
        <v>18.5</v>
      </c>
      <c r="V683" s="230">
        <v>19.399999999999999</v>
      </c>
      <c r="W683" s="230">
        <v>20.100000000000001</v>
      </c>
      <c r="X683" s="230">
        <v>18.399999999999999</v>
      </c>
      <c r="Y683" s="230">
        <v>23.02</v>
      </c>
      <c r="Z683" s="237">
        <v>27</v>
      </c>
      <c r="AA683" s="237">
        <v>11.2</v>
      </c>
      <c r="AB683" s="230">
        <v>17.899999999999999</v>
      </c>
      <c r="AC683" s="231"/>
      <c r="AD683" s="232"/>
      <c r="AE683" s="232"/>
      <c r="AF683" s="232"/>
      <c r="AG683" s="232"/>
      <c r="AH683" s="232"/>
      <c r="AI683" s="232"/>
      <c r="AJ683" s="232"/>
      <c r="AK683" s="232"/>
      <c r="AL683" s="232"/>
      <c r="AM683" s="232"/>
      <c r="AN683" s="232"/>
      <c r="AO683" s="232"/>
      <c r="AP683" s="232"/>
      <c r="AQ683" s="232"/>
      <c r="AR683" s="232"/>
      <c r="AS683" s="232"/>
      <c r="AT683" s="232"/>
      <c r="AU683" s="232"/>
      <c r="AV683" s="232"/>
      <c r="AW683" s="232"/>
      <c r="AX683" s="232"/>
      <c r="AY683" s="232"/>
      <c r="AZ683" s="232"/>
      <c r="BA683" s="232"/>
      <c r="BB683" s="232"/>
      <c r="BC683" s="232"/>
      <c r="BD683" s="232"/>
      <c r="BE683" s="232"/>
      <c r="BF683" s="232"/>
      <c r="BG683" s="232"/>
      <c r="BH683" s="232"/>
      <c r="BI683" s="232"/>
      <c r="BJ683" s="232"/>
      <c r="BK683" s="232"/>
      <c r="BL683" s="232"/>
      <c r="BM683" s="233">
        <v>1</v>
      </c>
    </row>
    <row r="684" spans="1:65">
      <c r="A684" s="30"/>
      <c r="B684" s="19">
        <v>1</v>
      </c>
      <c r="C684" s="9">
        <v>2</v>
      </c>
      <c r="D684" s="234">
        <v>20.156363155794516</v>
      </c>
      <c r="E684" s="234">
        <v>19.399999999999999</v>
      </c>
      <c r="F684" s="238">
        <v>15</v>
      </c>
      <c r="G684" s="234">
        <v>22.439</v>
      </c>
      <c r="H684" s="238">
        <v>16</v>
      </c>
      <c r="I684" s="238">
        <v>14</v>
      </c>
      <c r="J684" s="234">
        <v>19.48</v>
      </c>
      <c r="K684" s="234">
        <v>16.600000000000001</v>
      </c>
      <c r="L684" s="234">
        <v>18.399999999999999</v>
      </c>
      <c r="M684" s="234">
        <v>18.600000000000001</v>
      </c>
      <c r="N684" s="234">
        <v>16.5</v>
      </c>
      <c r="O684" s="234">
        <v>18</v>
      </c>
      <c r="P684" s="234">
        <v>18.121471281990001</v>
      </c>
      <c r="Q684" s="234">
        <v>17.3</v>
      </c>
      <c r="R684" s="234">
        <v>17.8</v>
      </c>
      <c r="S684" s="238">
        <v>19</v>
      </c>
      <c r="T684" s="234">
        <v>19.5</v>
      </c>
      <c r="U684" s="234">
        <v>17.399999999999999</v>
      </c>
      <c r="V684" s="234">
        <v>18.899999999999999</v>
      </c>
      <c r="W684" s="234">
        <v>20.399999999999999</v>
      </c>
      <c r="X684" s="234">
        <v>18.399999999999999</v>
      </c>
      <c r="Y684" s="234">
        <v>22.02</v>
      </c>
      <c r="Z684" s="238">
        <v>24</v>
      </c>
      <c r="AA684" s="238">
        <v>9.9</v>
      </c>
      <c r="AB684" s="234">
        <v>18.100000000000001</v>
      </c>
      <c r="AC684" s="231"/>
      <c r="AD684" s="232"/>
      <c r="AE684" s="232"/>
      <c r="AF684" s="232"/>
      <c r="AG684" s="232"/>
      <c r="AH684" s="232"/>
      <c r="AI684" s="232"/>
      <c r="AJ684" s="232"/>
      <c r="AK684" s="232"/>
      <c r="AL684" s="232"/>
      <c r="AM684" s="232"/>
      <c r="AN684" s="232"/>
      <c r="AO684" s="232"/>
      <c r="AP684" s="232"/>
      <c r="AQ684" s="232"/>
      <c r="AR684" s="232"/>
      <c r="AS684" s="232"/>
      <c r="AT684" s="232"/>
      <c r="AU684" s="232"/>
      <c r="AV684" s="232"/>
      <c r="AW684" s="232"/>
      <c r="AX684" s="232"/>
      <c r="AY684" s="232"/>
      <c r="AZ684" s="232"/>
      <c r="BA684" s="232"/>
      <c r="BB684" s="232"/>
      <c r="BC684" s="232"/>
      <c r="BD684" s="232"/>
      <c r="BE684" s="232"/>
      <c r="BF684" s="232"/>
      <c r="BG684" s="232"/>
      <c r="BH684" s="232"/>
      <c r="BI684" s="232"/>
      <c r="BJ684" s="232"/>
      <c r="BK684" s="232"/>
      <c r="BL684" s="232"/>
      <c r="BM684" s="233">
        <v>17</v>
      </c>
    </row>
    <row r="685" spans="1:65">
      <c r="A685" s="30"/>
      <c r="B685" s="19">
        <v>1</v>
      </c>
      <c r="C685" s="9">
        <v>3</v>
      </c>
      <c r="D685" s="234">
        <v>19.784318966844868</v>
      </c>
      <c r="E685" s="234">
        <v>19.3</v>
      </c>
      <c r="F685" s="238">
        <v>13</v>
      </c>
      <c r="G685" s="234">
        <v>20.5594</v>
      </c>
      <c r="H685" s="238">
        <v>17</v>
      </c>
      <c r="I685" s="238">
        <v>15</v>
      </c>
      <c r="J685" s="234">
        <v>18.25</v>
      </c>
      <c r="K685" s="234">
        <v>16.399999999999999</v>
      </c>
      <c r="L685" s="234">
        <v>18.7</v>
      </c>
      <c r="M685" s="234">
        <v>18</v>
      </c>
      <c r="N685" s="234">
        <v>17.3</v>
      </c>
      <c r="O685" s="239">
        <v>17.600000000000001</v>
      </c>
      <c r="P685" s="234">
        <v>17.352580420590002</v>
      </c>
      <c r="Q685" s="234">
        <v>16.8</v>
      </c>
      <c r="R685" s="234">
        <v>17.399999999999999</v>
      </c>
      <c r="S685" s="238">
        <v>19</v>
      </c>
      <c r="T685" s="234">
        <v>20.100000000000001</v>
      </c>
      <c r="U685" s="234">
        <v>17.8</v>
      </c>
      <c r="V685" s="234">
        <v>18.7</v>
      </c>
      <c r="W685" s="234">
        <v>20.2</v>
      </c>
      <c r="X685" s="234">
        <v>18.399999999999999</v>
      </c>
      <c r="Y685" s="234">
        <v>22.58</v>
      </c>
      <c r="Z685" s="238">
        <v>24</v>
      </c>
      <c r="AA685" s="238">
        <v>16.100000000000001</v>
      </c>
      <c r="AB685" s="234">
        <v>18.100000000000001</v>
      </c>
      <c r="AC685" s="231"/>
      <c r="AD685" s="232"/>
      <c r="AE685" s="232"/>
      <c r="AF685" s="232"/>
      <c r="AG685" s="232"/>
      <c r="AH685" s="232"/>
      <c r="AI685" s="232"/>
      <c r="AJ685" s="232"/>
      <c r="AK685" s="232"/>
      <c r="AL685" s="232"/>
      <c r="AM685" s="232"/>
      <c r="AN685" s="232"/>
      <c r="AO685" s="232"/>
      <c r="AP685" s="232"/>
      <c r="AQ685" s="232"/>
      <c r="AR685" s="232"/>
      <c r="AS685" s="232"/>
      <c r="AT685" s="232"/>
      <c r="AU685" s="232"/>
      <c r="AV685" s="232"/>
      <c r="AW685" s="232"/>
      <c r="AX685" s="232"/>
      <c r="AY685" s="232"/>
      <c r="AZ685" s="232"/>
      <c r="BA685" s="232"/>
      <c r="BB685" s="232"/>
      <c r="BC685" s="232"/>
      <c r="BD685" s="232"/>
      <c r="BE685" s="232"/>
      <c r="BF685" s="232"/>
      <c r="BG685" s="232"/>
      <c r="BH685" s="232"/>
      <c r="BI685" s="232"/>
      <c r="BJ685" s="232"/>
      <c r="BK685" s="232"/>
      <c r="BL685" s="232"/>
      <c r="BM685" s="233">
        <v>16</v>
      </c>
    </row>
    <row r="686" spans="1:65">
      <c r="A686" s="30"/>
      <c r="B686" s="19">
        <v>1</v>
      </c>
      <c r="C686" s="9">
        <v>4</v>
      </c>
      <c r="D686" s="234">
        <v>20.294857691712174</v>
      </c>
      <c r="E686" s="234">
        <v>19.7</v>
      </c>
      <c r="F686" s="238">
        <v>13</v>
      </c>
      <c r="G686" s="234">
        <v>19.656700000000001</v>
      </c>
      <c r="H686" s="238">
        <v>16</v>
      </c>
      <c r="I686" s="238">
        <v>16</v>
      </c>
      <c r="J686" s="234">
        <v>18.12</v>
      </c>
      <c r="K686" s="234">
        <v>16.399999999999999</v>
      </c>
      <c r="L686" s="234">
        <v>18.2</v>
      </c>
      <c r="M686" s="234">
        <v>18.600000000000001</v>
      </c>
      <c r="N686" s="234">
        <v>17.600000000000001</v>
      </c>
      <c r="O686" s="234">
        <v>18.2</v>
      </c>
      <c r="P686" s="234">
        <v>17.954102119889999</v>
      </c>
      <c r="Q686" s="234">
        <v>16.7</v>
      </c>
      <c r="R686" s="234">
        <v>17.2</v>
      </c>
      <c r="S686" s="238">
        <v>19</v>
      </c>
      <c r="T686" s="234">
        <v>20.2</v>
      </c>
      <c r="U686" s="234">
        <v>18.100000000000001</v>
      </c>
      <c r="V686" s="234">
        <v>18.899999999999999</v>
      </c>
      <c r="W686" s="234">
        <v>20.7</v>
      </c>
      <c r="X686" s="234">
        <v>18.3</v>
      </c>
      <c r="Y686" s="234">
        <v>23.68</v>
      </c>
      <c r="Z686" s="238">
        <v>20</v>
      </c>
      <c r="AA686" s="238">
        <v>11.7</v>
      </c>
      <c r="AB686" s="234">
        <v>18.3</v>
      </c>
      <c r="AC686" s="231"/>
      <c r="AD686" s="232"/>
      <c r="AE686" s="232"/>
      <c r="AF686" s="232"/>
      <c r="AG686" s="232"/>
      <c r="AH686" s="232"/>
      <c r="AI686" s="232"/>
      <c r="AJ686" s="232"/>
      <c r="AK686" s="232"/>
      <c r="AL686" s="232"/>
      <c r="AM686" s="232"/>
      <c r="AN686" s="232"/>
      <c r="AO686" s="232"/>
      <c r="AP686" s="232"/>
      <c r="AQ686" s="232"/>
      <c r="AR686" s="232"/>
      <c r="AS686" s="232"/>
      <c r="AT686" s="232"/>
      <c r="AU686" s="232"/>
      <c r="AV686" s="232"/>
      <c r="AW686" s="232"/>
      <c r="AX686" s="232"/>
      <c r="AY686" s="232"/>
      <c r="AZ686" s="232"/>
      <c r="BA686" s="232"/>
      <c r="BB686" s="232"/>
      <c r="BC686" s="232"/>
      <c r="BD686" s="232"/>
      <c r="BE686" s="232"/>
      <c r="BF686" s="232"/>
      <c r="BG686" s="232"/>
      <c r="BH686" s="232"/>
      <c r="BI686" s="232"/>
      <c r="BJ686" s="232"/>
      <c r="BK686" s="232"/>
      <c r="BL686" s="232"/>
      <c r="BM686" s="233">
        <v>18.7153703779931</v>
      </c>
    </row>
    <row r="687" spans="1:65">
      <c r="A687" s="30"/>
      <c r="B687" s="19">
        <v>1</v>
      </c>
      <c r="C687" s="9">
        <v>5</v>
      </c>
      <c r="D687" s="234">
        <v>19.308591068235629</v>
      </c>
      <c r="E687" s="234">
        <v>19.2</v>
      </c>
      <c r="F687" s="238">
        <v>15</v>
      </c>
      <c r="G687" s="234">
        <v>22.949200000000001</v>
      </c>
      <c r="H687" s="238">
        <v>16</v>
      </c>
      <c r="I687" s="238">
        <v>13</v>
      </c>
      <c r="J687" s="234">
        <v>18.97</v>
      </c>
      <c r="K687" s="234">
        <v>16.7</v>
      </c>
      <c r="L687" s="234">
        <v>18.399999999999999</v>
      </c>
      <c r="M687" s="234">
        <v>18.399999999999999</v>
      </c>
      <c r="N687" s="234">
        <v>16.899999999999999</v>
      </c>
      <c r="O687" s="234">
        <v>18.2</v>
      </c>
      <c r="P687" s="234">
        <v>17.680405419789999</v>
      </c>
      <c r="Q687" s="234">
        <v>17.600000000000001</v>
      </c>
      <c r="R687" s="234">
        <v>16.2</v>
      </c>
      <c r="S687" s="238">
        <v>19</v>
      </c>
      <c r="T687" s="234">
        <v>19.5</v>
      </c>
      <c r="U687" s="234">
        <v>18.3</v>
      </c>
      <c r="V687" s="234">
        <v>19.399999999999999</v>
      </c>
      <c r="W687" s="234">
        <v>20.100000000000001</v>
      </c>
      <c r="X687" s="234">
        <v>18.2</v>
      </c>
      <c r="Y687" s="234">
        <v>22.25</v>
      </c>
      <c r="Z687" s="238">
        <v>23</v>
      </c>
      <c r="AA687" s="238">
        <v>10.4</v>
      </c>
      <c r="AB687" s="234">
        <v>17.100000000000001</v>
      </c>
      <c r="AC687" s="231"/>
      <c r="AD687" s="232"/>
      <c r="AE687" s="232"/>
      <c r="AF687" s="232"/>
      <c r="AG687" s="232"/>
      <c r="AH687" s="232"/>
      <c r="AI687" s="232"/>
      <c r="AJ687" s="232"/>
      <c r="AK687" s="232"/>
      <c r="AL687" s="232"/>
      <c r="AM687" s="232"/>
      <c r="AN687" s="232"/>
      <c r="AO687" s="232"/>
      <c r="AP687" s="232"/>
      <c r="AQ687" s="232"/>
      <c r="AR687" s="232"/>
      <c r="AS687" s="232"/>
      <c r="AT687" s="232"/>
      <c r="AU687" s="232"/>
      <c r="AV687" s="232"/>
      <c r="AW687" s="232"/>
      <c r="AX687" s="232"/>
      <c r="AY687" s="232"/>
      <c r="AZ687" s="232"/>
      <c r="BA687" s="232"/>
      <c r="BB687" s="232"/>
      <c r="BC687" s="232"/>
      <c r="BD687" s="232"/>
      <c r="BE687" s="232"/>
      <c r="BF687" s="232"/>
      <c r="BG687" s="232"/>
      <c r="BH687" s="232"/>
      <c r="BI687" s="232"/>
      <c r="BJ687" s="232"/>
      <c r="BK687" s="232"/>
      <c r="BL687" s="232"/>
      <c r="BM687" s="233">
        <v>49</v>
      </c>
    </row>
    <row r="688" spans="1:65">
      <c r="A688" s="30"/>
      <c r="B688" s="19">
        <v>1</v>
      </c>
      <c r="C688" s="9">
        <v>6</v>
      </c>
      <c r="D688" s="234">
        <v>18.437498906206251</v>
      </c>
      <c r="E688" s="234">
        <v>19.5</v>
      </c>
      <c r="F688" s="238">
        <v>14</v>
      </c>
      <c r="G688" s="239">
        <v>25.2104</v>
      </c>
      <c r="H688" s="238">
        <v>17</v>
      </c>
      <c r="I688" s="238">
        <v>15</v>
      </c>
      <c r="J688" s="234">
        <v>17.43</v>
      </c>
      <c r="K688" s="234">
        <v>17.3</v>
      </c>
      <c r="L688" s="234">
        <v>17.600000000000001</v>
      </c>
      <c r="M688" s="234">
        <v>18.2</v>
      </c>
      <c r="N688" s="234">
        <v>18.100000000000001</v>
      </c>
      <c r="O688" s="234">
        <v>18.2</v>
      </c>
      <c r="P688" s="234">
        <v>19.245760164090001</v>
      </c>
      <c r="Q688" s="234">
        <v>16.600000000000001</v>
      </c>
      <c r="R688" s="234">
        <v>16.3</v>
      </c>
      <c r="S688" s="238">
        <v>19</v>
      </c>
      <c r="T688" s="234">
        <v>19.600000000000001</v>
      </c>
      <c r="U688" s="234">
        <v>18.3</v>
      </c>
      <c r="V688" s="234">
        <v>19.399999999999999</v>
      </c>
      <c r="W688" s="234">
        <v>20.2</v>
      </c>
      <c r="X688" s="234">
        <v>18.5</v>
      </c>
      <c r="Y688" s="234">
        <v>20.38</v>
      </c>
      <c r="Z688" s="238">
        <v>26</v>
      </c>
      <c r="AA688" s="238">
        <v>15.7</v>
      </c>
      <c r="AB688" s="234">
        <v>17.600000000000001</v>
      </c>
      <c r="AC688" s="231"/>
      <c r="AD688" s="232"/>
      <c r="AE688" s="232"/>
      <c r="AF688" s="232"/>
      <c r="AG688" s="232"/>
      <c r="AH688" s="232"/>
      <c r="AI688" s="232"/>
      <c r="AJ688" s="232"/>
      <c r="AK688" s="232"/>
      <c r="AL688" s="232"/>
      <c r="AM688" s="232"/>
      <c r="AN688" s="232"/>
      <c r="AO688" s="232"/>
      <c r="AP688" s="232"/>
      <c r="AQ688" s="232"/>
      <c r="AR688" s="232"/>
      <c r="AS688" s="232"/>
      <c r="AT688" s="232"/>
      <c r="AU688" s="232"/>
      <c r="AV688" s="232"/>
      <c r="AW688" s="232"/>
      <c r="AX688" s="232"/>
      <c r="AY688" s="232"/>
      <c r="AZ688" s="232"/>
      <c r="BA688" s="232"/>
      <c r="BB688" s="232"/>
      <c r="BC688" s="232"/>
      <c r="BD688" s="232"/>
      <c r="BE688" s="232"/>
      <c r="BF688" s="232"/>
      <c r="BG688" s="232"/>
      <c r="BH688" s="232"/>
      <c r="BI688" s="232"/>
      <c r="BJ688" s="232"/>
      <c r="BK688" s="232"/>
      <c r="BL688" s="232"/>
      <c r="BM688" s="235"/>
    </row>
    <row r="689" spans="1:65">
      <c r="A689" s="30"/>
      <c r="B689" s="20" t="s">
        <v>268</v>
      </c>
      <c r="C689" s="12"/>
      <c r="D689" s="236">
        <v>19.576907315312141</v>
      </c>
      <c r="E689" s="236">
        <v>19.466666666666665</v>
      </c>
      <c r="F689" s="236">
        <v>13.833333333333334</v>
      </c>
      <c r="G689" s="236">
        <v>22.448616666666666</v>
      </c>
      <c r="H689" s="236">
        <v>16.5</v>
      </c>
      <c r="I689" s="236">
        <v>14.833333333333334</v>
      </c>
      <c r="J689" s="236">
        <v>18.234999999999999</v>
      </c>
      <c r="K689" s="236">
        <v>16.866666666666667</v>
      </c>
      <c r="L689" s="236">
        <v>18.233333333333334</v>
      </c>
      <c r="M689" s="236">
        <v>18.216666666666665</v>
      </c>
      <c r="N689" s="236">
        <v>17.083333333333332</v>
      </c>
      <c r="O689" s="236">
        <v>18.05</v>
      </c>
      <c r="P689" s="236">
        <v>18.255536533223335</v>
      </c>
      <c r="Q689" s="236">
        <v>16.933333333333334</v>
      </c>
      <c r="R689" s="236">
        <v>16.966666666666665</v>
      </c>
      <c r="S689" s="236">
        <v>19</v>
      </c>
      <c r="T689" s="236">
        <v>19.716666666666669</v>
      </c>
      <c r="U689" s="236">
        <v>18.066666666666666</v>
      </c>
      <c r="V689" s="236">
        <v>19.116666666666671</v>
      </c>
      <c r="W689" s="236">
        <v>20.283333333333335</v>
      </c>
      <c r="X689" s="236">
        <v>18.366666666666667</v>
      </c>
      <c r="Y689" s="236">
        <v>22.321666666666669</v>
      </c>
      <c r="Z689" s="236">
        <v>24</v>
      </c>
      <c r="AA689" s="236">
        <v>12.5</v>
      </c>
      <c r="AB689" s="236">
        <v>17.849999999999998</v>
      </c>
      <c r="AC689" s="231"/>
      <c r="AD689" s="232"/>
      <c r="AE689" s="232"/>
      <c r="AF689" s="232"/>
      <c r="AG689" s="232"/>
      <c r="AH689" s="232"/>
      <c r="AI689" s="232"/>
      <c r="AJ689" s="232"/>
      <c r="AK689" s="232"/>
      <c r="AL689" s="232"/>
      <c r="AM689" s="232"/>
      <c r="AN689" s="232"/>
      <c r="AO689" s="232"/>
      <c r="AP689" s="232"/>
      <c r="AQ689" s="232"/>
      <c r="AR689" s="232"/>
      <c r="AS689" s="232"/>
      <c r="AT689" s="232"/>
      <c r="AU689" s="232"/>
      <c r="AV689" s="232"/>
      <c r="AW689" s="232"/>
      <c r="AX689" s="232"/>
      <c r="AY689" s="232"/>
      <c r="AZ689" s="232"/>
      <c r="BA689" s="232"/>
      <c r="BB689" s="232"/>
      <c r="BC689" s="232"/>
      <c r="BD689" s="232"/>
      <c r="BE689" s="232"/>
      <c r="BF689" s="232"/>
      <c r="BG689" s="232"/>
      <c r="BH689" s="232"/>
      <c r="BI689" s="232"/>
      <c r="BJ689" s="232"/>
      <c r="BK689" s="232"/>
      <c r="BL689" s="232"/>
      <c r="BM689" s="235"/>
    </row>
    <row r="690" spans="1:65">
      <c r="A690" s="30"/>
      <c r="B690" s="3" t="s">
        <v>269</v>
      </c>
      <c r="C690" s="29"/>
      <c r="D690" s="234">
        <v>19.632066534962149</v>
      </c>
      <c r="E690" s="234">
        <v>19.45</v>
      </c>
      <c r="F690" s="234">
        <v>13.5</v>
      </c>
      <c r="G690" s="234">
        <v>22.694099999999999</v>
      </c>
      <c r="H690" s="234">
        <v>16.5</v>
      </c>
      <c r="I690" s="234">
        <v>15</v>
      </c>
      <c r="J690" s="234">
        <v>18.185000000000002</v>
      </c>
      <c r="K690" s="234">
        <v>16.649999999999999</v>
      </c>
      <c r="L690" s="234">
        <v>18.299999999999997</v>
      </c>
      <c r="M690" s="234">
        <v>18.299999999999997</v>
      </c>
      <c r="N690" s="234">
        <v>17.100000000000001</v>
      </c>
      <c r="O690" s="234">
        <v>18.149999999999999</v>
      </c>
      <c r="P690" s="234">
        <v>18.03778670094</v>
      </c>
      <c r="Q690" s="234">
        <v>16.75</v>
      </c>
      <c r="R690" s="234">
        <v>17.049999999999997</v>
      </c>
      <c r="S690" s="234">
        <v>19</v>
      </c>
      <c r="T690" s="234">
        <v>19.55</v>
      </c>
      <c r="U690" s="234">
        <v>18.200000000000003</v>
      </c>
      <c r="V690" s="234">
        <v>19.149999999999999</v>
      </c>
      <c r="W690" s="234">
        <v>20.2</v>
      </c>
      <c r="X690" s="234">
        <v>18.399999999999999</v>
      </c>
      <c r="Y690" s="234">
        <v>22.414999999999999</v>
      </c>
      <c r="Z690" s="234">
        <v>24</v>
      </c>
      <c r="AA690" s="234">
        <v>11.45</v>
      </c>
      <c r="AB690" s="234">
        <v>18</v>
      </c>
      <c r="AC690" s="231"/>
      <c r="AD690" s="232"/>
      <c r="AE690" s="232"/>
      <c r="AF690" s="232"/>
      <c r="AG690" s="232"/>
      <c r="AH690" s="232"/>
      <c r="AI690" s="232"/>
      <c r="AJ690" s="232"/>
      <c r="AK690" s="232"/>
      <c r="AL690" s="232"/>
      <c r="AM690" s="232"/>
      <c r="AN690" s="232"/>
      <c r="AO690" s="232"/>
      <c r="AP690" s="232"/>
      <c r="AQ690" s="232"/>
      <c r="AR690" s="232"/>
      <c r="AS690" s="232"/>
      <c r="AT690" s="232"/>
      <c r="AU690" s="232"/>
      <c r="AV690" s="232"/>
      <c r="AW690" s="232"/>
      <c r="AX690" s="232"/>
      <c r="AY690" s="232"/>
      <c r="AZ690" s="232"/>
      <c r="BA690" s="232"/>
      <c r="BB690" s="232"/>
      <c r="BC690" s="232"/>
      <c r="BD690" s="232"/>
      <c r="BE690" s="232"/>
      <c r="BF690" s="232"/>
      <c r="BG690" s="232"/>
      <c r="BH690" s="232"/>
      <c r="BI690" s="232"/>
      <c r="BJ690" s="232"/>
      <c r="BK690" s="232"/>
      <c r="BL690" s="232"/>
      <c r="BM690" s="235"/>
    </row>
    <row r="691" spans="1:65">
      <c r="A691" s="30"/>
      <c r="B691" s="3" t="s">
        <v>270</v>
      </c>
      <c r="C691" s="29"/>
      <c r="D691" s="24">
        <v>0.67437580476789394</v>
      </c>
      <c r="E691" s="24">
        <v>0.20655911179772873</v>
      </c>
      <c r="F691" s="24">
        <v>0.98319208025017513</v>
      </c>
      <c r="G691" s="24">
        <v>2.0631209643805826</v>
      </c>
      <c r="H691" s="24">
        <v>0.54772255750516607</v>
      </c>
      <c r="I691" s="24">
        <v>1.1690451944500122</v>
      </c>
      <c r="J691" s="24">
        <v>0.88400791851657068</v>
      </c>
      <c r="K691" s="24">
        <v>0.56450568346710872</v>
      </c>
      <c r="L691" s="24">
        <v>0.3723797345005041</v>
      </c>
      <c r="M691" s="24">
        <v>0.42150523919242922</v>
      </c>
      <c r="N691" s="24">
        <v>0.73325757184407392</v>
      </c>
      <c r="O691" s="24">
        <v>0.23452078799117071</v>
      </c>
      <c r="P691" s="24">
        <v>0.78588603305116977</v>
      </c>
      <c r="Q691" s="24">
        <v>0.41793141383086629</v>
      </c>
      <c r="R691" s="24">
        <v>0.62822501276745313</v>
      </c>
      <c r="S691" s="24">
        <v>0</v>
      </c>
      <c r="T691" s="24">
        <v>0.34302575219167858</v>
      </c>
      <c r="U691" s="24">
        <v>0.40331955899344518</v>
      </c>
      <c r="V691" s="24">
        <v>0.31885210782848294</v>
      </c>
      <c r="W691" s="24">
        <v>0.23166067138525331</v>
      </c>
      <c r="X691" s="24">
        <v>0.10327955589886431</v>
      </c>
      <c r="Y691" s="24">
        <v>1.1194358698320628</v>
      </c>
      <c r="Z691" s="24">
        <v>2.4494897427831779</v>
      </c>
      <c r="AA691" s="24">
        <v>2.7092434368288107</v>
      </c>
      <c r="AB691" s="24">
        <v>0.43703546766824292</v>
      </c>
      <c r="AC691" s="155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87</v>
      </c>
      <c r="C692" s="29"/>
      <c r="D692" s="13">
        <v>3.4447514814580991E-2</v>
      </c>
      <c r="E692" s="13">
        <v>1.0610913277280587E-2</v>
      </c>
      <c r="F692" s="13">
        <v>7.1074126283145189E-2</v>
      </c>
      <c r="G692" s="13">
        <v>9.19041469242982E-2</v>
      </c>
      <c r="H692" s="13">
        <v>3.3195306515464609E-2</v>
      </c>
      <c r="I692" s="13">
        <v>7.8812035580899692E-2</v>
      </c>
      <c r="J692" s="13">
        <v>4.8478635509545967E-2</v>
      </c>
      <c r="K692" s="13">
        <v>3.3468716411093405E-2</v>
      </c>
      <c r="L692" s="13">
        <v>2.0423020173702233E-2</v>
      </c>
      <c r="M692" s="13">
        <v>2.3138439479913776E-2</v>
      </c>
      <c r="N692" s="13">
        <v>4.2922394449409207E-2</v>
      </c>
      <c r="O692" s="13">
        <v>1.2992841439954056E-2</v>
      </c>
      <c r="P692" s="13">
        <v>4.3049188481583775E-2</v>
      </c>
      <c r="Q692" s="13">
        <v>2.468098900575982E-2</v>
      </c>
      <c r="R692" s="13">
        <v>3.7027014504957947E-2</v>
      </c>
      <c r="S692" s="13">
        <v>0</v>
      </c>
      <c r="T692" s="13">
        <v>1.7397755816991305E-2</v>
      </c>
      <c r="U692" s="13">
        <v>2.2323960829895489E-2</v>
      </c>
      <c r="V692" s="13">
        <v>1.667927329529989E-2</v>
      </c>
      <c r="W692" s="13">
        <v>1.142123277166409E-2</v>
      </c>
      <c r="X692" s="13">
        <v>5.6232063102829933E-3</v>
      </c>
      <c r="Y692" s="13">
        <v>5.0150192033094718E-2</v>
      </c>
      <c r="Z692" s="13">
        <v>0.10206207261596574</v>
      </c>
      <c r="AA692" s="13">
        <v>0.21673947494630486</v>
      </c>
      <c r="AB692" s="13">
        <v>2.4483779701302128E-2</v>
      </c>
      <c r="AC692" s="155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271</v>
      </c>
      <c r="C693" s="29"/>
      <c r="D693" s="13">
        <v>4.6033656824237879E-2</v>
      </c>
      <c r="E693" s="13">
        <v>4.0143276542204731E-2</v>
      </c>
      <c r="F693" s="13">
        <v>-0.26085708944346742</v>
      </c>
      <c r="G693" s="13">
        <v>0.19947488151575077</v>
      </c>
      <c r="H693" s="13">
        <v>-0.11837170909522021</v>
      </c>
      <c r="I693" s="13">
        <v>-0.20742507181287462</v>
      </c>
      <c r="J693" s="13">
        <v>-2.5667158506141874E-2</v>
      </c>
      <c r="K693" s="13">
        <v>-9.8779969297336123E-2</v>
      </c>
      <c r="L693" s="13">
        <v>-2.5756211868859458E-2</v>
      </c>
      <c r="M693" s="13">
        <v>-2.6646745496036073E-2</v>
      </c>
      <c r="N693" s="13">
        <v>-8.7203032144041126E-2</v>
      </c>
      <c r="O693" s="13">
        <v>-3.5552081767801447E-2</v>
      </c>
      <c r="P693" s="13">
        <v>-2.4569850100881307E-2</v>
      </c>
      <c r="Q693" s="13">
        <v>-9.5217834788629996E-2</v>
      </c>
      <c r="R693" s="13">
        <v>-9.3436767534276988E-2</v>
      </c>
      <c r="S693" s="13">
        <v>1.5208334981261729E-2</v>
      </c>
      <c r="T693" s="13">
        <v>5.3501280949853181E-2</v>
      </c>
      <c r="U693" s="13">
        <v>-3.4661548140624943E-2</v>
      </c>
      <c r="V693" s="13">
        <v>2.1442070371497701E-2</v>
      </c>
      <c r="W693" s="13">
        <v>8.3779424273855652E-2</v>
      </c>
      <c r="X693" s="13">
        <v>-1.8631942851447092E-2</v>
      </c>
      <c r="Y693" s="13">
        <v>0.19269168687754723</v>
      </c>
      <c r="Z693" s="13">
        <v>0.28236842313422517</v>
      </c>
      <c r="AA693" s="13">
        <v>-0.33209977961759107</v>
      </c>
      <c r="AB693" s="13">
        <v>-4.6238485293920162E-2</v>
      </c>
      <c r="AC693" s="155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272</v>
      </c>
      <c r="C694" s="47"/>
      <c r="D694" s="45">
        <v>0.76</v>
      </c>
      <c r="E694" s="45">
        <v>0.7</v>
      </c>
      <c r="F694" s="45" t="s">
        <v>273</v>
      </c>
      <c r="G694" s="45">
        <v>2.38</v>
      </c>
      <c r="H694" s="45" t="s">
        <v>273</v>
      </c>
      <c r="I694" s="45" t="s">
        <v>273</v>
      </c>
      <c r="J694" s="45">
        <v>0</v>
      </c>
      <c r="K694" s="45">
        <v>0.77</v>
      </c>
      <c r="L694" s="45">
        <v>0</v>
      </c>
      <c r="M694" s="45">
        <v>0.01</v>
      </c>
      <c r="N694" s="45">
        <v>0.65</v>
      </c>
      <c r="O694" s="45">
        <v>0.1</v>
      </c>
      <c r="P694" s="45">
        <v>0.01</v>
      </c>
      <c r="Q694" s="45">
        <v>0.74</v>
      </c>
      <c r="R694" s="45">
        <v>0.72</v>
      </c>
      <c r="S694" s="45" t="s">
        <v>273</v>
      </c>
      <c r="T694" s="45">
        <v>0.84</v>
      </c>
      <c r="U694" s="45">
        <v>0.09</v>
      </c>
      <c r="V694" s="45">
        <v>0.5</v>
      </c>
      <c r="W694" s="45">
        <v>1.1599999999999999</v>
      </c>
      <c r="X694" s="45">
        <v>7.0000000000000007E-2</v>
      </c>
      <c r="Y694" s="45">
        <v>2.31</v>
      </c>
      <c r="Z694" s="45" t="s">
        <v>273</v>
      </c>
      <c r="AA694" s="45">
        <v>3.24</v>
      </c>
      <c r="AB694" s="45">
        <v>0.22</v>
      </c>
      <c r="AC694" s="155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 t="s">
        <v>317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BM695" s="55"/>
    </row>
    <row r="696" spans="1:65">
      <c r="BM696" s="55"/>
    </row>
    <row r="697" spans="1:65" ht="15">
      <c r="B697" s="8" t="s">
        <v>540</v>
      </c>
      <c r="BM697" s="28" t="s">
        <v>67</v>
      </c>
    </row>
    <row r="698" spans="1:65" ht="15">
      <c r="A698" s="25" t="s">
        <v>40</v>
      </c>
      <c r="B698" s="18" t="s">
        <v>110</v>
      </c>
      <c r="C698" s="15" t="s">
        <v>111</v>
      </c>
      <c r="D698" s="16" t="s">
        <v>228</v>
      </c>
      <c r="E698" s="17" t="s">
        <v>228</v>
      </c>
      <c r="F698" s="17" t="s">
        <v>228</v>
      </c>
      <c r="G698" s="17" t="s">
        <v>228</v>
      </c>
      <c r="H698" s="17" t="s">
        <v>228</v>
      </c>
      <c r="I698" s="17" t="s">
        <v>228</v>
      </c>
      <c r="J698" s="17" t="s">
        <v>228</v>
      </c>
      <c r="K698" s="15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229</v>
      </c>
      <c r="C699" s="9" t="s">
        <v>229</v>
      </c>
      <c r="D699" s="153" t="s">
        <v>233</v>
      </c>
      <c r="E699" s="154" t="s">
        <v>234</v>
      </c>
      <c r="F699" s="154" t="s">
        <v>238</v>
      </c>
      <c r="G699" s="154" t="s">
        <v>239</v>
      </c>
      <c r="H699" s="154" t="s">
        <v>242</v>
      </c>
      <c r="I699" s="154" t="s">
        <v>255</v>
      </c>
      <c r="J699" s="154" t="s">
        <v>258</v>
      </c>
      <c r="K699" s="15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303</v>
      </c>
      <c r="E700" s="11" t="s">
        <v>303</v>
      </c>
      <c r="F700" s="11" t="s">
        <v>304</v>
      </c>
      <c r="G700" s="11" t="s">
        <v>303</v>
      </c>
      <c r="H700" s="11" t="s">
        <v>303</v>
      </c>
      <c r="I700" s="11" t="s">
        <v>303</v>
      </c>
      <c r="J700" s="11" t="s">
        <v>304</v>
      </c>
      <c r="K700" s="15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15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8.0317982214244186</v>
      </c>
      <c r="E702" s="22">
        <v>7.42</v>
      </c>
      <c r="F702" s="22">
        <v>7.8</v>
      </c>
      <c r="G702" s="22">
        <v>8.3986999999999998</v>
      </c>
      <c r="H702" s="22">
        <v>7.5</v>
      </c>
      <c r="I702" s="22">
        <v>8.11</v>
      </c>
      <c r="J702" s="149">
        <v>6</v>
      </c>
      <c r="K702" s="15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7.918573509053588</v>
      </c>
      <c r="E703" s="11">
        <v>7.45</v>
      </c>
      <c r="F703" s="11">
        <v>8</v>
      </c>
      <c r="G703" s="151">
        <v>8.9521999999999995</v>
      </c>
      <c r="H703" s="11">
        <v>8.1999999999999993</v>
      </c>
      <c r="I703" s="11">
        <v>8.56</v>
      </c>
      <c r="J703" s="150">
        <v>6</v>
      </c>
      <c r="K703" s="15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5</v>
      </c>
    </row>
    <row r="704" spans="1:65">
      <c r="A704" s="30"/>
      <c r="B704" s="19">
        <v>1</v>
      </c>
      <c r="C704" s="9">
        <v>3</v>
      </c>
      <c r="D704" s="11">
        <v>8.0040706007117191</v>
      </c>
      <c r="E704" s="11">
        <v>7.34</v>
      </c>
      <c r="F704" s="11">
        <v>7.8</v>
      </c>
      <c r="G704" s="11">
        <v>8.1134000000000004</v>
      </c>
      <c r="H704" s="11">
        <v>7.7000000000000011</v>
      </c>
      <c r="I704" s="11">
        <v>7.96</v>
      </c>
      <c r="J704" s="150">
        <v>6</v>
      </c>
      <c r="K704" s="15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7.6878119710876538</v>
      </c>
      <c r="E705" s="11">
        <v>7.59</v>
      </c>
      <c r="F705" s="11">
        <v>7.8</v>
      </c>
      <c r="G705" s="11">
        <v>8.4361999999999995</v>
      </c>
      <c r="H705" s="11">
        <v>7.7000000000000011</v>
      </c>
      <c r="I705" s="11">
        <v>8.58</v>
      </c>
      <c r="J705" s="150">
        <v>6</v>
      </c>
      <c r="K705" s="15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7.9160372783564528</v>
      </c>
    </row>
    <row r="706" spans="1:65">
      <c r="A706" s="30"/>
      <c r="B706" s="19">
        <v>1</v>
      </c>
      <c r="C706" s="9">
        <v>5</v>
      </c>
      <c r="D706" s="11">
        <v>7.7663401491812651</v>
      </c>
      <c r="E706" s="11">
        <v>7.48</v>
      </c>
      <c r="F706" s="11">
        <v>7.9</v>
      </c>
      <c r="G706" s="11">
        <v>8.4845000000000006</v>
      </c>
      <c r="H706" s="11">
        <v>8</v>
      </c>
      <c r="I706" s="11">
        <v>8.2799999999999994</v>
      </c>
      <c r="J706" s="150">
        <v>6</v>
      </c>
      <c r="K706" s="15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50</v>
      </c>
    </row>
    <row r="707" spans="1:65">
      <c r="A707" s="30"/>
      <c r="B707" s="19">
        <v>1</v>
      </c>
      <c r="C707" s="9">
        <v>6</v>
      </c>
      <c r="D707" s="11">
        <v>7.6500275693736501</v>
      </c>
      <c r="E707" s="11">
        <v>7.53</v>
      </c>
      <c r="F707" s="11">
        <v>7.5</v>
      </c>
      <c r="G707" s="11">
        <v>8.3577999999999992</v>
      </c>
      <c r="H707" s="11">
        <v>7.3</v>
      </c>
      <c r="I707" s="11">
        <v>8.27</v>
      </c>
      <c r="J707" s="150">
        <v>6</v>
      </c>
      <c r="K707" s="15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268</v>
      </c>
      <c r="C708" s="12"/>
      <c r="D708" s="23">
        <v>7.8431036701387162</v>
      </c>
      <c r="E708" s="23">
        <v>7.4683333333333337</v>
      </c>
      <c r="F708" s="23">
        <v>7.8000000000000007</v>
      </c>
      <c r="G708" s="23">
        <v>8.4571333333333332</v>
      </c>
      <c r="H708" s="23">
        <v>7.7333333333333334</v>
      </c>
      <c r="I708" s="23">
        <v>8.2933333333333348</v>
      </c>
      <c r="J708" s="23">
        <v>6</v>
      </c>
      <c r="K708" s="15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269</v>
      </c>
      <c r="C709" s="29"/>
      <c r="D709" s="11">
        <v>7.8424568291174266</v>
      </c>
      <c r="E709" s="11">
        <v>7.4649999999999999</v>
      </c>
      <c r="F709" s="11">
        <v>7.8</v>
      </c>
      <c r="G709" s="11">
        <v>8.4174499999999988</v>
      </c>
      <c r="H709" s="11">
        <v>7.7000000000000011</v>
      </c>
      <c r="I709" s="11">
        <v>8.2749999999999986</v>
      </c>
      <c r="J709" s="11">
        <v>6</v>
      </c>
      <c r="K709" s="15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270</v>
      </c>
      <c r="C710" s="29"/>
      <c r="D710" s="24">
        <v>0.16401110550169209</v>
      </c>
      <c r="E710" s="24">
        <v>8.7044050150867136E-2</v>
      </c>
      <c r="F710" s="24">
        <v>0.16733200530681516</v>
      </c>
      <c r="G710" s="24">
        <v>0.27484989115272823</v>
      </c>
      <c r="H710" s="24">
        <v>0.32659863237109021</v>
      </c>
      <c r="I710" s="24">
        <v>0.24443131277859387</v>
      </c>
      <c r="J710" s="24">
        <v>0</v>
      </c>
      <c r="K710" s="211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  <c r="AH710" s="212"/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2"/>
      <c r="AT710" s="212"/>
      <c r="AU710" s="212"/>
      <c r="AV710" s="212"/>
      <c r="AW710" s="212"/>
      <c r="AX710" s="212"/>
      <c r="AY710" s="212"/>
      <c r="AZ710" s="212"/>
      <c r="BA710" s="212"/>
      <c r="BB710" s="212"/>
      <c r="BC710" s="212"/>
      <c r="BD710" s="212"/>
      <c r="BE710" s="212"/>
      <c r="BF710" s="212"/>
      <c r="BG710" s="212"/>
      <c r="BH710" s="212"/>
      <c r="BI710" s="212"/>
      <c r="BJ710" s="212"/>
      <c r="BK710" s="212"/>
      <c r="BL710" s="212"/>
      <c r="BM710" s="56"/>
    </row>
    <row r="711" spans="1:65">
      <c r="A711" s="30"/>
      <c r="B711" s="3" t="s">
        <v>87</v>
      </c>
      <c r="C711" s="29"/>
      <c r="D711" s="13">
        <v>2.091150549573079E-2</v>
      </c>
      <c r="E711" s="13">
        <v>1.1655083706877992E-2</v>
      </c>
      <c r="F711" s="13">
        <v>2.145282119318143E-2</v>
      </c>
      <c r="G711" s="13">
        <v>3.2499179133125673E-2</v>
      </c>
      <c r="H711" s="13">
        <v>4.2232581772123731E-2</v>
      </c>
      <c r="I711" s="13">
        <v>2.9473229032788643E-2</v>
      </c>
      <c r="J711" s="13">
        <v>0</v>
      </c>
      <c r="K711" s="155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271</v>
      </c>
      <c r="C712" s="29"/>
      <c r="D712" s="13">
        <v>-9.2133987818813212E-3</v>
      </c>
      <c r="E712" s="13">
        <v>-5.655657360876809E-2</v>
      </c>
      <c r="F712" s="13">
        <v>-1.4658505799829191E-2</v>
      </c>
      <c r="G712" s="13">
        <v>6.8354409655991821E-2</v>
      </c>
      <c r="H712" s="13">
        <v>-2.3080227972480327E-2</v>
      </c>
      <c r="I712" s="13">
        <v>4.7662238277788482E-2</v>
      </c>
      <c r="J712" s="13">
        <v>-0.24204500446140709</v>
      </c>
      <c r="K712" s="155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272</v>
      </c>
      <c r="C713" s="47"/>
      <c r="D713" s="45">
        <v>7.0000000000000007E-2</v>
      </c>
      <c r="E713" s="45">
        <v>1.08</v>
      </c>
      <c r="F713" s="45">
        <v>7.0000000000000007E-2</v>
      </c>
      <c r="G713" s="45">
        <v>1.94</v>
      </c>
      <c r="H713" s="45">
        <v>0.27</v>
      </c>
      <c r="I713" s="45">
        <v>1.44</v>
      </c>
      <c r="J713" s="45" t="s">
        <v>273</v>
      </c>
      <c r="K713" s="155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 t="s">
        <v>313</v>
      </c>
      <c r="C714" s="20"/>
      <c r="D714" s="20"/>
      <c r="E714" s="20"/>
      <c r="F714" s="20"/>
      <c r="G714" s="20"/>
      <c r="H714" s="20"/>
      <c r="I714" s="20"/>
      <c r="J714" s="20"/>
      <c r="BM714" s="55"/>
    </row>
    <row r="715" spans="1:65">
      <c r="BM715" s="55"/>
    </row>
    <row r="716" spans="1:65" ht="15">
      <c r="B716" s="8" t="s">
        <v>541</v>
      </c>
      <c r="BM716" s="28" t="s">
        <v>67</v>
      </c>
    </row>
    <row r="717" spans="1:65" ht="15">
      <c r="A717" s="25" t="s">
        <v>43</v>
      </c>
      <c r="B717" s="18" t="s">
        <v>110</v>
      </c>
      <c r="C717" s="15" t="s">
        <v>111</v>
      </c>
      <c r="D717" s="16" t="s">
        <v>228</v>
      </c>
      <c r="E717" s="17" t="s">
        <v>228</v>
      </c>
      <c r="F717" s="17" t="s">
        <v>228</v>
      </c>
      <c r="G717" s="17" t="s">
        <v>228</v>
      </c>
      <c r="H717" s="17" t="s">
        <v>228</v>
      </c>
      <c r="I717" s="17" t="s">
        <v>228</v>
      </c>
      <c r="J717" s="17" t="s">
        <v>228</v>
      </c>
      <c r="K717" s="17" t="s">
        <v>228</v>
      </c>
      <c r="L717" s="17" t="s">
        <v>228</v>
      </c>
      <c r="M717" s="17" t="s">
        <v>228</v>
      </c>
      <c r="N717" s="17" t="s">
        <v>228</v>
      </c>
      <c r="O717" s="17" t="s">
        <v>228</v>
      </c>
      <c r="P717" s="17" t="s">
        <v>228</v>
      </c>
      <c r="Q717" s="17" t="s">
        <v>228</v>
      </c>
      <c r="R717" s="17" t="s">
        <v>228</v>
      </c>
      <c r="S717" s="17" t="s">
        <v>228</v>
      </c>
      <c r="T717" s="17" t="s">
        <v>228</v>
      </c>
      <c r="U717" s="17" t="s">
        <v>228</v>
      </c>
      <c r="V717" s="17" t="s">
        <v>228</v>
      </c>
      <c r="W717" s="17" t="s">
        <v>228</v>
      </c>
      <c r="X717" s="17" t="s">
        <v>228</v>
      </c>
      <c r="Y717" s="155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229</v>
      </c>
      <c r="C718" s="9" t="s">
        <v>229</v>
      </c>
      <c r="D718" s="153" t="s">
        <v>233</v>
      </c>
      <c r="E718" s="154" t="s">
        <v>234</v>
      </c>
      <c r="F718" s="154" t="s">
        <v>238</v>
      </c>
      <c r="G718" s="154" t="s">
        <v>241</v>
      </c>
      <c r="H718" s="154" t="s">
        <v>242</v>
      </c>
      <c r="I718" s="154" t="s">
        <v>243</v>
      </c>
      <c r="J718" s="154" t="s">
        <v>244</v>
      </c>
      <c r="K718" s="154" t="s">
        <v>245</v>
      </c>
      <c r="L718" s="154" t="s">
        <v>246</v>
      </c>
      <c r="M718" s="154" t="s">
        <v>247</v>
      </c>
      <c r="N718" s="154" t="s">
        <v>248</v>
      </c>
      <c r="O718" s="154" t="s">
        <v>249</v>
      </c>
      <c r="P718" s="154" t="s">
        <v>250</v>
      </c>
      <c r="Q718" s="154" t="s">
        <v>251</v>
      </c>
      <c r="R718" s="154" t="s">
        <v>252</v>
      </c>
      <c r="S718" s="154" t="s">
        <v>253</v>
      </c>
      <c r="T718" s="154" t="s">
        <v>254</v>
      </c>
      <c r="U718" s="154" t="s">
        <v>255</v>
      </c>
      <c r="V718" s="154" t="s">
        <v>256</v>
      </c>
      <c r="W718" s="154" t="s">
        <v>260</v>
      </c>
      <c r="X718" s="154" t="s">
        <v>261</v>
      </c>
      <c r="Y718" s="155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303</v>
      </c>
      <c r="E719" s="11" t="s">
        <v>303</v>
      </c>
      <c r="F719" s="11" t="s">
        <v>304</v>
      </c>
      <c r="G719" s="11" t="s">
        <v>304</v>
      </c>
      <c r="H719" s="11" t="s">
        <v>303</v>
      </c>
      <c r="I719" s="11" t="s">
        <v>304</v>
      </c>
      <c r="J719" s="11" t="s">
        <v>304</v>
      </c>
      <c r="K719" s="11" t="s">
        <v>304</v>
      </c>
      <c r="L719" s="11" t="s">
        <v>304</v>
      </c>
      <c r="M719" s="11" t="s">
        <v>304</v>
      </c>
      <c r="N719" s="11" t="s">
        <v>114</v>
      </c>
      <c r="O719" s="11" t="s">
        <v>304</v>
      </c>
      <c r="P719" s="11" t="s">
        <v>304</v>
      </c>
      <c r="Q719" s="11" t="s">
        <v>303</v>
      </c>
      <c r="R719" s="11" t="s">
        <v>304</v>
      </c>
      <c r="S719" s="11" t="s">
        <v>303</v>
      </c>
      <c r="T719" s="11" t="s">
        <v>303</v>
      </c>
      <c r="U719" s="11" t="s">
        <v>303</v>
      </c>
      <c r="V719" s="11" t="s">
        <v>303</v>
      </c>
      <c r="W719" s="11" t="s">
        <v>303</v>
      </c>
      <c r="X719" s="11" t="s">
        <v>304</v>
      </c>
      <c r="Y719" s="155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155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0</v>
      </c>
    </row>
    <row r="721" spans="1:65">
      <c r="A721" s="30"/>
      <c r="B721" s="18">
        <v>1</v>
      </c>
      <c r="C721" s="14">
        <v>1</v>
      </c>
      <c r="D721" s="220">
        <v>125.64514162296344</v>
      </c>
      <c r="E721" s="220">
        <v>143.63999999999999</v>
      </c>
      <c r="F721" s="220">
        <v>136</v>
      </c>
      <c r="G721" s="220">
        <v>142.6</v>
      </c>
      <c r="H721" s="220">
        <v>132.1</v>
      </c>
      <c r="I721" s="220">
        <v>135</v>
      </c>
      <c r="J721" s="220">
        <v>136</v>
      </c>
      <c r="K721" s="220">
        <v>133.5</v>
      </c>
      <c r="L721" s="220">
        <v>123.5</v>
      </c>
      <c r="M721" s="220">
        <v>130.5</v>
      </c>
      <c r="N721" s="220">
        <v>134.62030181483999</v>
      </c>
      <c r="O721" s="220">
        <v>129.9</v>
      </c>
      <c r="P721" s="220">
        <v>136.1</v>
      </c>
      <c r="Q721" s="220">
        <v>138</v>
      </c>
      <c r="R721" s="241">
        <v>126</v>
      </c>
      <c r="S721" s="220">
        <v>135.80000000000001</v>
      </c>
      <c r="T721" s="220">
        <v>141</v>
      </c>
      <c r="U721" s="220">
        <v>147.86000000000001</v>
      </c>
      <c r="V721" s="220">
        <v>134.13999999999999</v>
      </c>
      <c r="W721" s="221">
        <v>92.9</v>
      </c>
      <c r="X721" s="220">
        <v>122.3</v>
      </c>
      <c r="Y721" s="222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24">
        <v>1</v>
      </c>
    </row>
    <row r="722" spans="1:65">
      <c r="A722" s="30"/>
      <c r="B722" s="19">
        <v>1</v>
      </c>
      <c r="C722" s="9">
        <v>2</v>
      </c>
      <c r="D722" s="225">
        <v>125.81428992501792</v>
      </c>
      <c r="E722" s="225">
        <v>141.54</v>
      </c>
      <c r="F722" s="225">
        <v>116</v>
      </c>
      <c r="G722" s="225">
        <v>143.30000000000001</v>
      </c>
      <c r="H722" s="225">
        <v>112.7</v>
      </c>
      <c r="I722" s="225">
        <v>117.5</v>
      </c>
      <c r="J722" s="225">
        <v>136.5</v>
      </c>
      <c r="K722" s="225">
        <v>133.5</v>
      </c>
      <c r="L722" s="225">
        <v>127</v>
      </c>
      <c r="M722" s="225">
        <v>131</v>
      </c>
      <c r="N722" s="225">
        <v>134.81166831484001</v>
      </c>
      <c r="O722" s="225">
        <v>120.8</v>
      </c>
      <c r="P722" s="225">
        <v>134.6</v>
      </c>
      <c r="Q722" s="225">
        <v>136</v>
      </c>
      <c r="R722" s="225">
        <v>152</v>
      </c>
      <c r="S722" s="225">
        <v>136.19999999999999</v>
      </c>
      <c r="T722" s="225">
        <v>139</v>
      </c>
      <c r="U722" s="225">
        <v>150.22999999999999</v>
      </c>
      <c r="V722" s="225">
        <v>138.6</v>
      </c>
      <c r="W722" s="226">
        <v>92.5</v>
      </c>
      <c r="X722" s="225">
        <v>121.6</v>
      </c>
      <c r="Y722" s="222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24">
        <v>33</v>
      </c>
    </row>
    <row r="723" spans="1:65">
      <c r="A723" s="30"/>
      <c r="B723" s="19">
        <v>1</v>
      </c>
      <c r="C723" s="9">
        <v>3</v>
      </c>
      <c r="D723" s="225">
        <v>122.7187275987975</v>
      </c>
      <c r="E723" s="225">
        <v>142.72999999999999</v>
      </c>
      <c r="F723" s="225">
        <v>110</v>
      </c>
      <c r="G723" s="225">
        <v>140.5</v>
      </c>
      <c r="H723" s="225">
        <v>118.6</v>
      </c>
      <c r="I723" s="225">
        <v>126</v>
      </c>
      <c r="J723" s="225">
        <v>142</v>
      </c>
      <c r="K723" s="225">
        <v>129</v>
      </c>
      <c r="L723" s="225">
        <v>116</v>
      </c>
      <c r="M723" s="225">
        <v>130.5</v>
      </c>
      <c r="N723" s="225">
        <v>133.83364159883999</v>
      </c>
      <c r="O723" s="225">
        <v>121.7</v>
      </c>
      <c r="P723" s="225">
        <v>135.69999999999999</v>
      </c>
      <c r="Q723" s="225">
        <v>132</v>
      </c>
      <c r="R723" s="225">
        <v>152</v>
      </c>
      <c r="S723" s="225">
        <v>132.1</v>
      </c>
      <c r="T723" s="225">
        <v>139</v>
      </c>
      <c r="U723" s="225">
        <v>148.76</v>
      </c>
      <c r="V723" s="225">
        <v>139.05000000000001</v>
      </c>
      <c r="W723" s="226">
        <v>96.5</v>
      </c>
      <c r="X723" s="225">
        <v>134.1</v>
      </c>
      <c r="Y723" s="222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  <c r="AL723" s="223"/>
      <c r="AM723" s="223"/>
      <c r="AN723" s="223"/>
      <c r="AO723" s="223"/>
      <c r="AP723" s="223"/>
      <c r="AQ723" s="223"/>
      <c r="AR723" s="223"/>
      <c r="AS723" s="223"/>
      <c r="AT723" s="223"/>
      <c r="AU723" s="223"/>
      <c r="AV723" s="223"/>
      <c r="AW723" s="223"/>
      <c r="AX723" s="223"/>
      <c r="AY723" s="223"/>
      <c r="AZ723" s="223"/>
      <c r="BA723" s="223"/>
      <c r="BB723" s="223"/>
      <c r="BC723" s="223"/>
      <c r="BD723" s="223"/>
      <c r="BE723" s="223"/>
      <c r="BF723" s="223"/>
      <c r="BG723" s="223"/>
      <c r="BH723" s="223"/>
      <c r="BI723" s="223"/>
      <c r="BJ723" s="223"/>
      <c r="BK723" s="223"/>
      <c r="BL723" s="223"/>
      <c r="BM723" s="224">
        <v>16</v>
      </c>
    </row>
    <row r="724" spans="1:65">
      <c r="A724" s="30"/>
      <c r="B724" s="19">
        <v>1</v>
      </c>
      <c r="C724" s="9">
        <v>4</v>
      </c>
      <c r="D724" s="225">
        <v>121.90895193817883</v>
      </c>
      <c r="E724" s="225">
        <v>140.11000000000001</v>
      </c>
      <c r="F724" s="225">
        <v>120</v>
      </c>
      <c r="G724" s="225">
        <v>142.80000000000001</v>
      </c>
      <c r="H724" s="225">
        <v>136.1</v>
      </c>
      <c r="I724" s="225">
        <v>121.5</v>
      </c>
      <c r="J724" s="225">
        <v>140.5</v>
      </c>
      <c r="K724" s="225">
        <v>136.5</v>
      </c>
      <c r="L724" s="225">
        <v>137.5</v>
      </c>
      <c r="M724" s="225">
        <v>138.5</v>
      </c>
      <c r="N724" s="225">
        <v>135.35025252884</v>
      </c>
      <c r="O724" s="225">
        <v>108.9</v>
      </c>
      <c r="P724" s="225">
        <v>133.1</v>
      </c>
      <c r="Q724" s="225">
        <v>137</v>
      </c>
      <c r="R724" s="225">
        <v>154</v>
      </c>
      <c r="S724" s="225">
        <v>133.6</v>
      </c>
      <c r="T724" s="225">
        <v>136</v>
      </c>
      <c r="U724" s="225">
        <v>149.41999999999999</v>
      </c>
      <c r="V724" s="225">
        <v>133.16999999999999</v>
      </c>
      <c r="W724" s="226">
        <v>97.3</v>
      </c>
      <c r="X724" s="225">
        <v>131.30000000000001</v>
      </c>
      <c r="Y724" s="222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  <c r="AL724" s="223"/>
      <c r="AM724" s="223"/>
      <c r="AN724" s="223"/>
      <c r="AO724" s="223"/>
      <c r="AP724" s="223"/>
      <c r="AQ724" s="223"/>
      <c r="AR724" s="223"/>
      <c r="AS724" s="223"/>
      <c r="AT724" s="223"/>
      <c r="AU724" s="223"/>
      <c r="AV724" s="223"/>
      <c r="AW724" s="223"/>
      <c r="AX724" s="223"/>
      <c r="AY724" s="223"/>
      <c r="AZ724" s="223"/>
      <c r="BA724" s="223"/>
      <c r="BB724" s="223"/>
      <c r="BC724" s="223"/>
      <c r="BD724" s="223"/>
      <c r="BE724" s="223"/>
      <c r="BF724" s="223"/>
      <c r="BG724" s="223"/>
      <c r="BH724" s="223"/>
      <c r="BI724" s="223"/>
      <c r="BJ724" s="223"/>
      <c r="BK724" s="223"/>
      <c r="BL724" s="223"/>
      <c r="BM724" s="224">
        <v>133.97775829777382</v>
      </c>
    </row>
    <row r="725" spans="1:65">
      <c r="A725" s="30"/>
      <c r="B725" s="19">
        <v>1</v>
      </c>
      <c r="C725" s="9">
        <v>5</v>
      </c>
      <c r="D725" s="225">
        <v>125.85152694068495</v>
      </c>
      <c r="E725" s="225">
        <v>142.11000000000001</v>
      </c>
      <c r="F725" s="225">
        <v>112</v>
      </c>
      <c r="G725" s="225">
        <v>144</v>
      </c>
      <c r="H725" s="225">
        <v>138.69999999999999</v>
      </c>
      <c r="I725" s="225">
        <v>132.5</v>
      </c>
      <c r="J725" s="225">
        <v>138.5</v>
      </c>
      <c r="K725" s="225">
        <v>134.5</v>
      </c>
      <c r="L725" s="225">
        <v>133.5</v>
      </c>
      <c r="M725" s="225">
        <v>135.5</v>
      </c>
      <c r="N725" s="225">
        <v>133.92513602106098</v>
      </c>
      <c r="O725" s="225">
        <v>121.6</v>
      </c>
      <c r="P725" s="225">
        <v>134.4</v>
      </c>
      <c r="Q725" s="225">
        <v>140</v>
      </c>
      <c r="R725" s="225">
        <v>151</v>
      </c>
      <c r="S725" s="225">
        <v>136</v>
      </c>
      <c r="T725" s="225">
        <v>140</v>
      </c>
      <c r="U725" s="225">
        <v>149.79</v>
      </c>
      <c r="V725" s="225">
        <v>137.28</v>
      </c>
      <c r="W725" s="226">
        <v>103</v>
      </c>
      <c r="X725" s="225">
        <v>114.4</v>
      </c>
      <c r="Y725" s="222"/>
      <c r="Z725" s="223"/>
      <c r="AA725" s="223"/>
      <c r="AB725" s="223"/>
      <c r="AC725" s="223"/>
      <c r="AD725" s="223"/>
      <c r="AE725" s="223"/>
      <c r="AF725" s="223"/>
      <c r="AG725" s="223"/>
      <c r="AH725" s="223"/>
      <c r="AI725" s="223"/>
      <c r="AJ725" s="223"/>
      <c r="AK725" s="223"/>
      <c r="AL725" s="223"/>
      <c r="AM725" s="223"/>
      <c r="AN725" s="223"/>
      <c r="AO725" s="223"/>
      <c r="AP725" s="223"/>
      <c r="AQ725" s="223"/>
      <c r="AR725" s="223"/>
      <c r="AS725" s="223"/>
      <c r="AT725" s="223"/>
      <c r="AU725" s="223"/>
      <c r="AV725" s="223"/>
      <c r="AW725" s="223"/>
      <c r="AX725" s="223"/>
      <c r="AY725" s="223"/>
      <c r="AZ725" s="223"/>
      <c r="BA725" s="223"/>
      <c r="BB725" s="223"/>
      <c r="BC725" s="223"/>
      <c r="BD725" s="223"/>
      <c r="BE725" s="223"/>
      <c r="BF725" s="223"/>
      <c r="BG725" s="223"/>
      <c r="BH725" s="223"/>
      <c r="BI725" s="223"/>
      <c r="BJ725" s="223"/>
      <c r="BK725" s="223"/>
      <c r="BL725" s="223"/>
      <c r="BM725" s="224">
        <v>51</v>
      </c>
    </row>
    <row r="726" spans="1:65">
      <c r="A726" s="30"/>
      <c r="B726" s="19">
        <v>1</v>
      </c>
      <c r="C726" s="9">
        <v>6</v>
      </c>
      <c r="D726" s="225">
        <v>124.46458291795226</v>
      </c>
      <c r="E726" s="225">
        <v>144.27000000000001</v>
      </c>
      <c r="F726" s="225">
        <v>125</v>
      </c>
      <c r="G726" s="225">
        <v>141.4</v>
      </c>
      <c r="H726" s="225">
        <v>123.8</v>
      </c>
      <c r="I726" s="225">
        <v>128</v>
      </c>
      <c r="J726" s="225">
        <v>133</v>
      </c>
      <c r="K726" s="225">
        <v>130.5</v>
      </c>
      <c r="L726" s="225">
        <v>138</v>
      </c>
      <c r="M726" s="225">
        <v>139</v>
      </c>
      <c r="N726" s="225">
        <v>135.52677451084</v>
      </c>
      <c r="O726" s="225">
        <v>115.3</v>
      </c>
      <c r="P726" s="225">
        <v>131.6</v>
      </c>
      <c r="Q726" s="225">
        <v>134</v>
      </c>
      <c r="R726" s="225">
        <v>151</v>
      </c>
      <c r="S726" s="225">
        <v>138.6</v>
      </c>
      <c r="T726" s="225">
        <v>138</v>
      </c>
      <c r="U726" s="225">
        <v>149.54</v>
      </c>
      <c r="V726" s="225">
        <v>138.62</v>
      </c>
      <c r="W726" s="226">
        <v>97</v>
      </c>
      <c r="X726" s="225">
        <v>129.69999999999999</v>
      </c>
      <c r="Y726" s="222"/>
      <c r="Z726" s="223"/>
      <c r="AA726" s="223"/>
      <c r="AB726" s="223"/>
      <c r="AC726" s="223"/>
      <c r="AD726" s="223"/>
      <c r="AE726" s="223"/>
      <c r="AF726" s="223"/>
      <c r="AG726" s="223"/>
      <c r="AH726" s="223"/>
      <c r="AI726" s="223"/>
      <c r="AJ726" s="223"/>
      <c r="AK726" s="223"/>
      <c r="AL726" s="223"/>
      <c r="AM726" s="223"/>
      <c r="AN726" s="223"/>
      <c r="AO726" s="223"/>
      <c r="AP726" s="223"/>
      <c r="AQ726" s="223"/>
      <c r="AR726" s="223"/>
      <c r="AS726" s="223"/>
      <c r="AT726" s="223"/>
      <c r="AU726" s="223"/>
      <c r="AV726" s="223"/>
      <c r="AW726" s="223"/>
      <c r="AX726" s="223"/>
      <c r="AY726" s="223"/>
      <c r="AZ726" s="223"/>
      <c r="BA726" s="223"/>
      <c r="BB726" s="223"/>
      <c r="BC726" s="223"/>
      <c r="BD726" s="223"/>
      <c r="BE726" s="223"/>
      <c r="BF726" s="223"/>
      <c r="BG726" s="223"/>
      <c r="BH726" s="223"/>
      <c r="BI726" s="223"/>
      <c r="BJ726" s="223"/>
      <c r="BK726" s="223"/>
      <c r="BL726" s="223"/>
      <c r="BM726" s="228"/>
    </row>
    <row r="727" spans="1:65">
      <c r="A727" s="30"/>
      <c r="B727" s="20" t="s">
        <v>268</v>
      </c>
      <c r="C727" s="12"/>
      <c r="D727" s="229">
        <v>124.40053682393248</v>
      </c>
      <c r="E727" s="229">
        <v>142.4</v>
      </c>
      <c r="F727" s="229">
        <v>119.83333333333333</v>
      </c>
      <c r="G727" s="229">
        <v>142.43333333333334</v>
      </c>
      <c r="H727" s="229">
        <v>127</v>
      </c>
      <c r="I727" s="229">
        <v>126.75</v>
      </c>
      <c r="J727" s="229">
        <v>137.75</v>
      </c>
      <c r="K727" s="229">
        <v>132.91666666666666</v>
      </c>
      <c r="L727" s="229">
        <v>129.25</v>
      </c>
      <c r="M727" s="229">
        <v>134.16666666666666</v>
      </c>
      <c r="N727" s="229">
        <v>134.67796246487683</v>
      </c>
      <c r="O727" s="229">
        <v>119.69999999999999</v>
      </c>
      <c r="P727" s="229">
        <v>134.25</v>
      </c>
      <c r="Q727" s="229">
        <v>136.16666666666666</v>
      </c>
      <c r="R727" s="229">
        <v>147.66666666666666</v>
      </c>
      <c r="S727" s="229">
        <v>135.38333333333335</v>
      </c>
      <c r="T727" s="229">
        <v>138.83333333333334</v>
      </c>
      <c r="U727" s="229">
        <v>149.26666666666665</v>
      </c>
      <c r="V727" s="229">
        <v>136.81</v>
      </c>
      <c r="W727" s="229">
        <v>96.533333333333346</v>
      </c>
      <c r="X727" s="229">
        <v>125.56666666666668</v>
      </c>
      <c r="Y727" s="222"/>
      <c r="Z727" s="223"/>
      <c r="AA727" s="223"/>
      <c r="AB727" s="223"/>
      <c r="AC727" s="223"/>
      <c r="AD727" s="223"/>
      <c r="AE727" s="223"/>
      <c r="AF727" s="223"/>
      <c r="AG727" s="223"/>
      <c r="AH727" s="223"/>
      <c r="AI727" s="223"/>
      <c r="AJ727" s="223"/>
      <c r="AK727" s="223"/>
      <c r="AL727" s="223"/>
      <c r="AM727" s="223"/>
      <c r="AN727" s="223"/>
      <c r="AO727" s="223"/>
      <c r="AP727" s="223"/>
      <c r="AQ727" s="223"/>
      <c r="AR727" s="223"/>
      <c r="AS727" s="223"/>
      <c r="AT727" s="223"/>
      <c r="AU727" s="223"/>
      <c r="AV727" s="223"/>
      <c r="AW727" s="223"/>
      <c r="AX727" s="223"/>
      <c r="AY727" s="223"/>
      <c r="AZ727" s="223"/>
      <c r="BA727" s="223"/>
      <c r="BB727" s="223"/>
      <c r="BC727" s="223"/>
      <c r="BD727" s="223"/>
      <c r="BE727" s="223"/>
      <c r="BF727" s="223"/>
      <c r="BG727" s="223"/>
      <c r="BH727" s="223"/>
      <c r="BI727" s="223"/>
      <c r="BJ727" s="223"/>
      <c r="BK727" s="223"/>
      <c r="BL727" s="223"/>
      <c r="BM727" s="228"/>
    </row>
    <row r="728" spans="1:65">
      <c r="A728" s="30"/>
      <c r="B728" s="3" t="s">
        <v>269</v>
      </c>
      <c r="C728" s="29"/>
      <c r="D728" s="225">
        <v>125.05486227045785</v>
      </c>
      <c r="E728" s="225">
        <v>142.42000000000002</v>
      </c>
      <c r="F728" s="225">
        <v>118</v>
      </c>
      <c r="G728" s="225">
        <v>142.69999999999999</v>
      </c>
      <c r="H728" s="225">
        <v>127.94999999999999</v>
      </c>
      <c r="I728" s="225">
        <v>127</v>
      </c>
      <c r="J728" s="225">
        <v>137.5</v>
      </c>
      <c r="K728" s="225">
        <v>133.5</v>
      </c>
      <c r="L728" s="225">
        <v>130.25</v>
      </c>
      <c r="M728" s="225">
        <v>133.25</v>
      </c>
      <c r="N728" s="225">
        <v>134.71598506484</v>
      </c>
      <c r="O728" s="225">
        <v>121.19999999999999</v>
      </c>
      <c r="P728" s="225">
        <v>134.5</v>
      </c>
      <c r="Q728" s="225">
        <v>136.5</v>
      </c>
      <c r="R728" s="225">
        <v>151.5</v>
      </c>
      <c r="S728" s="225">
        <v>135.9</v>
      </c>
      <c r="T728" s="225">
        <v>139</v>
      </c>
      <c r="U728" s="225">
        <v>149.47999999999999</v>
      </c>
      <c r="V728" s="225">
        <v>137.94</v>
      </c>
      <c r="W728" s="225">
        <v>96.75</v>
      </c>
      <c r="X728" s="225">
        <v>126</v>
      </c>
      <c r="Y728" s="222"/>
      <c r="Z728" s="223"/>
      <c r="AA728" s="223"/>
      <c r="AB728" s="223"/>
      <c r="AC728" s="223"/>
      <c r="AD728" s="223"/>
      <c r="AE728" s="223"/>
      <c r="AF728" s="223"/>
      <c r="AG728" s="223"/>
      <c r="AH728" s="223"/>
      <c r="AI728" s="223"/>
      <c r="AJ728" s="223"/>
      <c r="AK728" s="223"/>
      <c r="AL728" s="223"/>
      <c r="AM728" s="223"/>
      <c r="AN728" s="223"/>
      <c r="AO728" s="223"/>
      <c r="AP728" s="223"/>
      <c r="AQ728" s="223"/>
      <c r="AR728" s="223"/>
      <c r="AS728" s="223"/>
      <c r="AT728" s="223"/>
      <c r="AU728" s="223"/>
      <c r="AV728" s="223"/>
      <c r="AW728" s="223"/>
      <c r="AX728" s="223"/>
      <c r="AY728" s="223"/>
      <c r="AZ728" s="223"/>
      <c r="BA728" s="223"/>
      <c r="BB728" s="223"/>
      <c r="BC728" s="223"/>
      <c r="BD728" s="223"/>
      <c r="BE728" s="223"/>
      <c r="BF728" s="223"/>
      <c r="BG728" s="223"/>
      <c r="BH728" s="223"/>
      <c r="BI728" s="223"/>
      <c r="BJ728" s="223"/>
      <c r="BK728" s="223"/>
      <c r="BL728" s="223"/>
      <c r="BM728" s="228"/>
    </row>
    <row r="729" spans="1:65">
      <c r="A729" s="30"/>
      <c r="B729" s="3" t="s">
        <v>270</v>
      </c>
      <c r="C729" s="29"/>
      <c r="D729" s="225">
        <v>1.7142748128778686</v>
      </c>
      <c r="E729" s="225">
        <v>1.4974110991975411</v>
      </c>
      <c r="F729" s="225">
        <v>9.6003472159431116</v>
      </c>
      <c r="G729" s="225">
        <v>1.2785408349625247</v>
      </c>
      <c r="H729" s="225">
        <v>10.305338422390596</v>
      </c>
      <c r="I729" s="225">
        <v>6.5783736591957132</v>
      </c>
      <c r="J729" s="225">
        <v>3.2672618505409083</v>
      </c>
      <c r="K729" s="225">
        <v>2.7279418371121236</v>
      </c>
      <c r="L729" s="225">
        <v>8.6761166428304772</v>
      </c>
      <c r="M729" s="225">
        <v>4.0207793606049389</v>
      </c>
      <c r="N729" s="225">
        <v>0.70331830684071572</v>
      </c>
      <c r="O729" s="225">
        <v>7.0549273561107633</v>
      </c>
      <c r="P729" s="225">
        <v>1.6742162345408067</v>
      </c>
      <c r="Q729" s="225">
        <v>2.857738033247041</v>
      </c>
      <c r="R729" s="225">
        <v>10.670832519848988</v>
      </c>
      <c r="S729" s="225">
        <v>2.2595722309027142</v>
      </c>
      <c r="T729" s="225">
        <v>1.7224014243685086</v>
      </c>
      <c r="U729" s="225">
        <v>0.84089634715977546</v>
      </c>
      <c r="V729" s="225">
        <v>2.5336613822687597</v>
      </c>
      <c r="W729" s="225">
        <v>3.797191944933342</v>
      </c>
      <c r="X729" s="225">
        <v>7.4009909246442565</v>
      </c>
      <c r="Y729" s="222"/>
      <c r="Z729" s="223"/>
      <c r="AA729" s="223"/>
      <c r="AB729" s="223"/>
      <c r="AC729" s="223"/>
      <c r="AD729" s="223"/>
      <c r="AE729" s="223"/>
      <c r="AF729" s="223"/>
      <c r="AG729" s="223"/>
      <c r="AH729" s="223"/>
      <c r="AI729" s="223"/>
      <c r="AJ729" s="223"/>
      <c r="AK729" s="223"/>
      <c r="AL729" s="223"/>
      <c r="AM729" s="223"/>
      <c r="AN729" s="223"/>
      <c r="AO729" s="223"/>
      <c r="AP729" s="223"/>
      <c r="AQ729" s="223"/>
      <c r="AR729" s="223"/>
      <c r="AS729" s="223"/>
      <c r="AT729" s="223"/>
      <c r="AU729" s="223"/>
      <c r="AV729" s="223"/>
      <c r="AW729" s="223"/>
      <c r="AX729" s="223"/>
      <c r="AY729" s="223"/>
      <c r="AZ729" s="223"/>
      <c r="BA729" s="223"/>
      <c r="BB729" s="223"/>
      <c r="BC729" s="223"/>
      <c r="BD729" s="223"/>
      <c r="BE729" s="223"/>
      <c r="BF729" s="223"/>
      <c r="BG729" s="223"/>
      <c r="BH729" s="223"/>
      <c r="BI729" s="223"/>
      <c r="BJ729" s="223"/>
      <c r="BK729" s="223"/>
      <c r="BL729" s="223"/>
      <c r="BM729" s="228"/>
    </row>
    <row r="730" spans="1:65">
      <c r="A730" s="30"/>
      <c r="B730" s="3" t="s">
        <v>87</v>
      </c>
      <c r="C730" s="29"/>
      <c r="D730" s="13">
        <v>1.3780284688836424E-2</v>
      </c>
      <c r="E730" s="13">
        <v>1.0515527382005204E-2</v>
      </c>
      <c r="F730" s="13">
        <v>8.0114163137216518E-2</v>
      </c>
      <c r="G730" s="13">
        <v>8.9764158785105869E-3</v>
      </c>
      <c r="H730" s="13">
        <v>8.1144397026697609E-2</v>
      </c>
      <c r="I730" s="13">
        <v>5.1900383898979982E-2</v>
      </c>
      <c r="J730" s="13">
        <v>2.3718779314271566E-2</v>
      </c>
      <c r="K730" s="13">
        <v>2.0523700341909396E-2</v>
      </c>
      <c r="L730" s="13">
        <v>6.7126627797527871E-2</v>
      </c>
      <c r="M730" s="13">
        <v>2.9968541818173461E-2</v>
      </c>
      <c r="N730" s="13">
        <v>5.2222226559459333E-3</v>
      </c>
      <c r="O730" s="13">
        <v>5.8938407319221085E-2</v>
      </c>
      <c r="P730" s="13">
        <v>1.2470884428609361E-2</v>
      </c>
      <c r="Q730" s="13">
        <v>2.0987060219684512E-2</v>
      </c>
      <c r="R730" s="13">
        <v>7.226297417504958E-2</v>
      </c>
      <c r="S730" s="13">
        <v>1.6690180211025831E-2</v>
      </c>
      <c r="T730" s="13">
        <v>1.2406252756555883E-2</v>
      </c>
      <c r="U730" s="13">
        <v>5.633517287805553E-3</v>
      </c>
      <c r="V730" s="13">
        <v>1.851956276784416E-2</v>
      </c>
      <c r="W730" s="13">
        <v>3.9335551915745941E-2</v>
      </c>
      <c r="X730" s="13">
        <v>5.8940729423766304E-2</v>
      </c>
      <c r="Y730" s="155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271</v>
      </c>
      <c r="C731" s="29"/>
      <c r="D731" s="13">
        <v>-7.1483667106560844E-2</v>
      </c>
      <c r="E731" s="13">
        <v>6.2862984194042459E-2</v>
      </c>
      <c r="F731" s="13">
        <v>-0.10557293347903041</v>
      </c>
      <c r="G731" s="13">
        <v>6.311178170906917E-2</v>
      </c>
      <c r="H731" s="13">
        <v>-5.2081467748290922E-2</v>
      </c>
      <c r="I731" s="13">
        <v>-5.3947449110991141E-2</v>
      </c>
      <c r="J731" s="13">
        <v>2.8155730847818417E-2</v>
      </c>
      <c r="K731" s="13">
        <v>-7.9199088310525356E-3</v>
      </c>
      <c r="L731" s="13">
        <v>-3.5287635483988944E-2</v>
      </c>
      <c r="M731" s="13">
        <v>1.4099979824484521E-3</v>
      </c>
      <c r="N731" s="13">
        <v>5.2262717035969075E-3</v>
      </c>
      <c r="O731" s="13">
        <v>-0.10656812353913725</v>
      </c>
      <c r="P731" s="13">
        <v>2.03199177001534E-3</v>
      </c>
      <c r="Q731" s="13">
        <v>1.633784888405021E-2</v>
      </c>
      <c r="R731" s="13">
        <v>0.1021729915682601</v>
      </c>
      <c r="S731" s="13">
        <v>1.0491107280923062E-2</v>
      </c>
      <c r="T731" s="13">
        <v>3.6241650086185961E-2</v>
      </c>
      <c r="U731" s="13">
        <v>0.11411527228954155</v>
      </c>
      <c r="V731" s="13">
        <v>2.1139640924065617E-2</v>
      </c>
      <c r="W731" s="13">
        <v>-0.27948239648269024</v>
      </c>
      <c r="X731" s="13">
        <v>-6.2779760894438708E-2</v>
      </c>
      <c r="Y731" s="155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272</v>
      </c>
      <c r="C732" s="47"/>
      <c r="D732" s="45">
        <v>0.92</v>
      </c>
      <c r="E732" s="45">
        <v>0.76</v>
      </c>
      <c r="F732" s="45">
        <v>1.34</v>
      </c>
      <c r="G732" s="45">
        <v>0.76</v>
      </c>
      <c r="H732" s="45">
        <v>0.67</v>
      </c>
      <c r="I732" s="45">
        <v>0.7</v>
      </c>
      <c r="J732" s="45">
        <v>0.33</v>
      </c>
      <c r="K732" s="45">
        <v>0.12</v>
      </c>
      <c r="L732" s="45">
        <v>0.47</v>
      </c>
      <c r="M732" s="45">
        <v>0.01</v>
      </c>
      <c r="N732" s="45">
        <v>0.04</v>
      </c>
      <c r="O732" s="45">
        <v>1.35</v>
      </c>
      <c r="P732" s="45">
        <v>0</v>
      </c>
      <c r="Q732" s="45">
        <v>0.18</v>
      </c>
      <c r="R732" s="45">
        <v>1.25</v>
      </c>
      <c r="S732" s="45">
        <v>0.11</v>
      </c>
      <c r="T732" s="45">
        <v>0.43</v>
      </c>
      <c r="U732" s="45">
        <v>1.4</v>
      </c>
      <c r="V732" s="45">
        <v>0.24</v>
      </c>
      <c r="W732" s="45">
        <v>3.51</v>
      </c>
      <c r="X732" s="45">
        <v>0.81</v>
      </c>
      <c r="Y732" s="155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BM733" s="55"/>
    </row>
    <row r="734" spans="1:65" ht="15">
      <c r="B734" s="8" t="s">
        <v>542</v>
      </c>
      <c r="BM734" s="28" t="s">
        <v>328</v>
      </c>
    </row>
    <row r="735" spans="1:65" ht="15">
      <c r="A735" s="25" t="s">
        <v>59</v>
      </c>
      <c r="B735" s="18" t="s">
        <v>110</v>
      </c>
      <c r="C735" s="15" t="s">
        <v>111</v>
      </c>
      <c r="D735" s="16" t="s">
        <v>228</v>
      </c>
      <c r="E735" s="17" t="s">
        <v>228</v>
      </c>
      <c r="F735" s="17" t="s">
        <v>228</v>
      </c>
      <c r="G735" s="17" t="s">
        <v>228</v>
      </c>
      <c r="H735" s="17" t="s">
        <v>228</v>
      </c>
      <c r="I735" s="17" t="s">
        <v>228</v>
      </c>
      <c r="J735" s="17" t="s">
        <v>228</v>
      </c>
      <c r="K735" s="17" t="s">
        <v>228</v>
      </c>
      <c r="L735" s="17" t="s">
        <v>228</v>
      </c>
      <c r="M735" s="17" t="s">
        <v>228</v>
      </c>
      <c r="N735" s="17" t="s">
        <v>228</v>
      </c>
      <c r="O735" s="17" t="s">
        <v>228</v>
      </c>
      <c r="P735" s="17" t="s">
        <v>228</v>
      </c>
      <c r="Q735" s="17" t="s">
        <v>228</v>
      </c>
      <c r="R735" s="17" t="s">
        <v>228</v>
      </c>
      <c r="S735" s="17" t="s">
        <v>228</v>
      </c>
      <c r="T735" s="17" t="s">
        <v>228</v>
      </c>
      <c r="U735" s="17" t="s">
        <v>228</v>
      </c>
      <c r="V735" s="155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229</v>
      </c>
      <c r="C736" s="9" t="s">
        <v>229</v>
      </c>
      <c r="D736" s="153" t="s">
        <v>233</v>
      </c>
      <c r="E736" s="154" t="s">
        <v>234</v>
      </c>
      <c r="F736" s="154" t="s">
        <v>238</v>
      </c>
      <c r="G736" s="154" t="s">
        <v>241</v>
      </c>
      <c r="H736" s="154" t="s">
        <v>242</v>
      </c>
      <c r="I736" s="154" t="s">
        <v>243</v>
      </c>
      <c r="J736" s="154" t="s">
        <v>244</v>
      </c>
      <c r="K736" s="154" t="s">
        <v>245</v>
      </c>
      <c r="L736" s="154" t="s">
        <v>246</v>
      </c>
      <c r="M736" s="154" t="s">
        <v>247</v>
      </c>
      <c r="N736" s="154" t="s">
        <v>248</v>
      </c>
      <c r="O736" s="154" t="s">
        <v>249</v>
      </c>
      <c r="P736" s="154" t="s">
        <v>251</v>
      </c>
      <c r="Q736" s="154" t="s">
        <v>252</v>
      </c>
      <c r="R736" s="154" t="s">
        <v>253</v>
      </c>
      <c r="S736" s="154" t="s">
        <v>255</v>
      </c>
      <c r="T736" s="154" t="s">
        <v>256</v>
      </c>
      <c r="U736" s="154" t="s">
        <v>260</v>
      </c>
      <c r="V736" s="155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303</v>
      </c>
      <c r="E737" s="11" t="s">
        <v>303</v>
      </c>
      <c r="F737" s="11" t="s">
        <v>304</v>
      </c>
      <c r="G737" s="11" t="s">
        <v>304</v>
      </c>
      <c r="H737" s="11" t="s">
        <v>303</v>
      </c>
      <c r="I737" s="11" t="s">
        <v>304</v>
      </c>
      <c r="J737" s="11" t="s">
        <v>304</v>
      </c>
      <c r="K737" s="11" t="s">
        <v>304</v>
      </c>
      <c r="L737" s="11" t="s">
        <v>304</v>
      </c>
      <c r="M737" s="11" t="s">
        <v>304</v>
      </c>
      <c r="N737" s="11" t="s">
        <v>114</v>
      </c>
      <c r="O737" s="11" t="s">
        <v>304</v>
      </c>
      <c r="P737" s="11" t="s">
        <v>303</v>
      </c>
      <c r="Q737" s="11" t="s">
        <v>304</v>
      </c>
      <c r="R737" s="11" t="s">
        <v>303</v>
      </c>
      <c r="S737" s="11" t="s">
        <v>303</v>
      </c>
      <c r="T737" s="11" t="s">
        <v>303</v>
      </c>
      <c r="U737" s="11" t="s">
        <v>303</v>
      </c>
      <c r="V737" s="155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155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13" t="s">
        <v>106</v>
      </c>
      <c r="E739" s="213" t="s">
        <v>318</v>
      </c>
      <c r="F739" s="213">
        <v>0.01</v>
      </c>
      <c r="G739" s="213">
        <v>1.0999999999999999E-2</v>
      </c>
      <c r="H739" s="213" t="s">
        <v>318</v>
      </c>
      <c r="I739" s="214">
        <v>2E-3</v>
      </c>
      <c r="J739" s="214">
        <v>2E-3</v>
      </c>
      <c r="K739" s="214">
        <v>3.0000000000000001E-3</v>
      </c>
      <c r="L739" s="214">
        <v>3.0000000000000001E-3</v>
      </c>
      <c r="M739" s="214">
        <v>3.0000000000000001E-3</v>
      </c>
      <c r="N739" s="213" t="s">
        <v>319</v>
      </c>
      <c r="O739" s="213" t="s">
        <v>320</v>
      </c>
      <c r="P739" s="213" t="s">
        <v>319</v>
      </c>
      <c r="Q739" s="214">
        <v>2E-3</v>
      </c>
      <c r="R739" s="213" t="s">
        <v>320</v>
      </c>
      <c r="S739" s="213" t="s">
        <v>318</v>
      </c>
      <c r="T739" s="214">
        <v>3.0000000000000001E-3</v>
      </c>
      <c r="U739" s="214">
        <v>2E-3</v>
      </c>
      <c r="V739" s="211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  <c r="AH739" s="212"/>
      <c r="AI739" s="212"/>
      <c r="AJ739" s="212"/>
      <c r="AK739" s="212"/>
      <c r="AL739" s="212"/>
      <c r="AM739" s="212"/>
      <c r="AN739" s="212"/>
      <c r="AO739" s="212"/>
      <c r="AP739" s="212"/>
      <c r="AQ739" s="212"/>
      <c r="AR739" s="212"/>
      <c r="AS739" s="212"/>
      <c r="AT739" s="212"/>
      <c r="AU739" s="212"/>
      <c r="AV739" s="212"/>
      <c r="AW739" s="212"/>
      <c r="AX739" s="212"/>
      <c r="AY739" s="212"/>
      <c r="AZ739" s="212"/>
      <c r="BA739" s="212"/>
      <c r="BB739" s="212"/>
      <c r="BC739" s="212"/>
      <c r="BD739" s="212"/>
      <c r="BE739" s="212"/>
      <c r="BF739" s="212"/>
      <c r="BG739" s="212"/>
      <c r="BH739" s="212"/>
      <c r="BI739" s="212"/>
      <c r="BJ739" s="212"/>
      <c r="BK739" s="212"/>
      <c r="BL739" s="212"/>
      <c r="BM739" s="216">
        <v>1</v>
      </c>
    </row>
    <row r="740" spans="1:65">
      <c r="A740" s="30"/>
      <c r="B740" s="19">
        <v>1</v>
      </c>
      <c r="C740" s="9">
        <v>2</v>
      </c>
      <c r="D740" s="217" t="s">
        <v>106</v>
      </c>
      <c r="E740" s="217" t="s">
        <v>318</v>
      </c>
      <c r="F740" s="218">
        <v>1.2999999999999999E-2</v>
      </c>
      <c r="G740" s="217">
        <v>1.2E-2</v>
      </c>
      <c r="H740" s="217" t="s">
        <v>318</v>
      </c>
      <c r="I740" s="24">
        <v>2E-3</v>
      </c>
      <c r="J740" s="24">
        <v>2E-3</v>
      </c>
      <c r="K740" s="24">
        <v>3.0000000000000001E-3</v>
      </c>
      <c r="L740" s="218">
        <v>5.0000000000000001E-3</v>
      </c>
      <c r="M740" s="24">
        <v>3.0000000000000001E-3</v>
      </c>
      <c r="N740" s="217" t="s">
        <v>319</v>
      </c>
      <c r="O740" s="217" t="s">
        <v>320</v>
      </c>
      <c r="P740" s="217" t="s">
        <v>319</v>
      </c>
      <c r="Q740" s="217" t="s">
        <v>318</v>
      </c>
      <c r="R740" s="217" t="s">
        <v>320</v>
      </c>
      <c r="S740" s="24">
        <v>3.0000000000000001E-3</v>
      </c>
      <c r="T740" s="24"/>
      <c r="U740" s="24">
        <v>2E-3</v>
      </c>
      <c r="V740" s="211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  <c r="AH740" s="212"/>
      <c r="AI740" s="212"/>
      <c r="AJ740" s="212"/>
      <c r="AK740" s="212"/>
      <c r="AL740" s="212"/>
      <c r="AM740" s="212"/>
      <c r="AN740" s="212"/>
      <c r="AO740" s="212"/>
      <c r="AP740" s="212"/>
      <c r="AQ740" s="212"/>
      <c r="AR740" s="212"/>
      <c r="AS740" s="212"/>
      <c r="AT740" s="212"/>
      <c r="AU740" s="212"/>
      <c r="AV740" s="212"/>
      <c r="AW740" s="212"/>
      <c r="AX740" s="212"/>
      <c r="AY740" s="212"/>
      <c r="AZ740" s="212"/>
      <c r="BA740" s="212"/>
      <c r="BB740" s="212"/>
      <c r="BC740" s="212"/>
      <c r="BD740" s="212"/>
      <c r="BE740" s="212"/>
      <c r="BF740" s="212"/>
      <c r="BG740" s="212"/>
      <c r="BH740" s="212"/>
      <c r="BI740" s="212"/>
      <c r="BJ740" s="212"/>
      <c r="BK740" s="212"/>
      <c r="BL740" s="212"/>
      <c r="BM740" s="216">
        <v>2</v>
      </c>
    </row>
    <row r="741" spans="1:65">
      <c r="A741" s="30"/>
      <c r="B741" s="19">
        <v>1</v>
      </c>
      <c r="C741" s="9">
        <v>3</v>
      </c>
      <c r="D741" s="217" t="s">
        <v>106</v>
      </c>
      <c r="E741" s="24">
        <v>4.0000000000000001E-3</v>
      </c>
      <c r="F741" s="217">
        <v>0.01</v>
      </c>
      <c r="G741" s="217">
        <v>1.2E-2</v>
      </c>
      <c r="H741" s="217" t="s">
        <v>318</v>
      </c>
      <c r="I741" s="24">
        <v>3.0000000000000001E-3</v>
      </c>
      <c r="J741" s="24">
        <v>2E-3</v>
      </c>
      <c r="K741" s="217" t="s">
        <v>318</v>
      </c>
      <c r="L741" s="24">
        <v>2E-3</v>
      </c>
      <c r="M741" s="24">
        <v>3.0000000000000001E-3</v>
      </c>
      <c r="N741" s="217" t="s">
        <v>319</v>
      </c>
      <c r="O741" s="217" t="s">
        <v>320</v>
      </c>
      <c r="P741" s="217" t="s">
        <v>319</v>
      </c>
      <c r="Q741" s="24">
        <v>3.0000000000000001E-3</v>
      </c>
      <c r="R741" s="217" t="s">
        <v>320</v>
      </c>
      <c r="S741" s="24">
        <v>3.0000000000000001E-3</v>
      </c>
      <c r="T741" s="24"/>
      <c r="U741" s="24">
        <v>3.0000000000000001E-3</v>
      </c>
      <c r="V741" s="211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  <c r="AH741" s="212"/>
      <c r="AI741" s="212"/>
      <c r="AJ741" s="212"/>
      <c r="AK741" s="212"/>
      <c r="AL741" s="212"/>
      <c r="AM741" s="212"/>
      <c r="AN741" s="212"/>
      <c r="AO741" s="212"/>
      <c r="AP741" s="212"/>
      <c r="AQ741" s="212"/>
      <c r="AR741" s="212"/>
      <c r="AS741" s="212"/>
      <c r="AT741" s="212"/>
      <c r="AU741" s="212"/>
      <c r="AV741" s="212"/>
      <c r="AW741" s="212"/>
      <c r="AX741" s="212"/>
      <c r="AY741" s="212"/>
      <c r="AZ741" s="212"/>
      <c r="BA741" s="212"/>
      <c r="BB741" s="212"/>
      <c r="BC741" s="212"/>
      <c r="BD741" s="212"/>
      <c r="BE741" s="212"/>
      <c r="BF741" s="212"/>
      <c r="BG741" s="212"/>
      <c r="BH741" s="212"/>
      <c r="BI741" s="212"/>
      <c r="BJ741" s="212"/>
      <c r="BK741" s="212"/>
      <c r="BL741" s="212"/>
      <c r="BM741" s="216">
        <v>16</v>
      </c>
    </row>
    <row r="742" spans="1:65">
      <c r="A742" s="30"/>
      <c r="B742" s="19">
        <v>1</v>
      </c>
      <c r="C742" s="9">
        <v>4</v>
      </c>
      <c r="D742" s="217" t="s">
        <v>106</v>
      </c>
      <c r="E742" s="217" t="s">
        <v>318</v>
      </c>
      <c r="F742" s="217">
        <v>0.01</v>
      </c>
      <c r="G742" s="217">
        <v>1.0999999999999999E-2</v>
      </c>
      <c r="H742" s="217" t="s">
        <v>318</v>
      </c>
      <c r="I742" s="24">
        <v>3.0000000000000001E-3</v>
      </c>
      <c r="J742" s="24">
        <v>2E-3</v>
      </c>
      <c r="K742" s="24">
        <v>3.0000000000000001E-3</v>
      </c>
      <c r="L742" s="24">
        <v>3.0000000000000001E-3</v>
      </c>
      <c r="M742" s="24">
        <v>4.0000000000000001E-3</v>
      </c>
      <c r="N742" s="217" t="s">
        <v>319</v>
      </c>
      <c r="O742" s="217" t="s">
        <v>320</v>
      </c>
      <c r="P742" s="217" t="s">
        <v>319</v>
      </c>
      <c r="Q742" s="217" t="s">
        <v>318</v>
      </c>
      <c r="R742" s="217" t="s">
        <v>320</v>
      </c>
      <c r="S742" s="24">
        <v>2E-3</v>
      </c>
      <c r="T742" s="24">
        <v>2E-3</v>
      </c>
      <c r="U742" s="24">
        <v>2E-3</v>
      </c>
      <c r="V742" s="211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  <c r="AH742" s="212"/>
      <c r="AI742" s="212"/>
      <c r="AJ742" s="212"/>
      <c r="AK742" s="212"/>
      <c r="AL742" s="212"/>
      <c r="AM742" s="212"/>
      <c r="AN742" s="212"/>
      <c r="AO742" s="212"/>
      <c r="AP742" s="212"/>
      <c r="AQ742" s="212"/>
      <c r="AR742" s="212"/>
      <c r="AS742" s="212"/>
      <c r="AT742" s="212"/>
      <c r="AU742" s="212"/>
      <c r="AV742" s="212"/>
      <c r="AW742" s="212"/>
      <c r="AX742" s="212"/>
      <c r="AY742" s="212"/>
      <c r="AZ742" s="212"/>
      <c r="BA742" s="212"/>
      <c r="BB742" s="212"/>
      <c r="BC742" s="212"/>
      <c r="BD742" s="212"/>
      <c r="BE742" s="212"/>
      <c r="BF742" s="212"/>
      <c r="BG742" s="212"/>
      <c r="BH742" s="212"/>
      <c r="BI742" s="212"/>
      <c r="BJ742" s="212"/>
      <c r="BK742" s="212"/>
      <c r="BL742" s="212"/>
      <c r="BM742" s="216">
        <v>2.7466666666666698E-3</v>
      </c>
    </row>
    <row r="743" spans="1:65">
      <c r="A743" s="30"/>
      <c r="B743" s="19">
        <v>1</v>
      </c>
      <c r="C743" s="9">
        <v>5</v>
      </c>
      <c r="D743" s="217" t="s">
        <v>106</v>
      </c>
      <c r="E743" s="24">
        <v>4.0000000000000001E-3</v>
      </c>
      <c r="F743" s="217">
        <v>0.01</v>
      </c>
      <c r="G743" s="217">
        <v>1.2999999999999999E-2</v>
      </c>
      <c r="H743" s="217" t="s">
        <v>318</v>
      </c>
      <c r="I743" s="24">
        <v>3.0000000000000001E-3</v>
      </c>
      <c r="J743" s="24">
        <v>2E-3</v>
      </c>
      <c r="K743" s="24">
        <v>3.0000000000000001E-3</v>
      </c>
      <c r="L743" s="24">
        <v>3.0000000000000001E-3</v>
      </c>
      <c r="M743" s="24">
        <v>3.0000000000000001E-3</v>
      </c>
      <c r="N743" s="217" t="s">
        <v>319</v>
      </c>
      <c r="O743" s="217" t="s">
        <v>320</v>
      </c>
      <c r="P743" s="217" t="s">
        <v>319</v>
      </c>
      <c r="Q743" s="217" t="s">
        <v>318</v>
      </c>
      <c r="R743" s="217" t="s">
        <v>320</v>
      </c>
      <c r="S743" s="217" t="s">
        <v>318</v>
      </c>
      <c r="T743" s="24"/>
      <c r="U743" s="24">
        <v>4.0000000000000001E-3</v>
      </c>
      <c r="V743" s="211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  <c r="AH743" s="212"/>
      <c r="AI743" s="212"/>
      <c r="AJ743" s="212"/>
      <c r="AK743" s="212"/>
      <c r="AL743" s="212"/>
      <c r="AM743" s="212"/>
      <c r="AN743" s="212"/>
      <c r="AO743" s="212"/>
      <c r="AP743" s="212"/>
      <c r="AQ743" s="212"/>
      <c r="AR743" s="212"/>
      <c r="AS743" s="212"/>
      <c r="AT743" s="212"/>
      <c r="AU743" s="212"/>
      <c r="AV743" s="212"/>
      <c r="AW743" s="212"/>
      <c r="AX743" s="212"/>
      <c r="AY743" s="212"/>
      <c r="AZ743" s="212"/>
      <c r="BA743" s="212"/>
      <c r="BB743" s="212"/>
      <c r="BC743" s="212"/>
      <c r="BD743" s="212"/>
      <c r="BE743" s="212"/>
      <c r="BF743" s="212"/>
      <c r="BG743" s="212"/>
      <c r="BH743" s="212"/>
      <c r="BI743" s="212"/>
      <c r="BJ743" s="212"/>
      <c r="BK743" s="212"/>
      <c r="BL743" s="212"/>
      <c r="BM743" s="216">
        <v>8</v>
      </c>
    </row>
    <row r="744" spans="1:65">
      <c r="A744" s="30"/>
      <c r="B744" s="19">
        <v>1</v>
      </c>
      <c r="C744" s="9">
        <v>6</v>
      </c>
      <c r="D744" s="217" t="s">
        <v>106</v>
      </c>
      <c r="E744" s="24">
        <v>3.0000000000000001E-3</v>
      </c>
      <c r="F744" s="217">
        <v>1.0999999999999999E-2</v>
      </c>
      <c r="G744" s="217">
        <v>1.0999999999999999E-2</v>
      </c>
      <c r="H744" s="217" t="s">
        <v>318</v>
      </c>
      <c r="I744" s="24">
        <v>2E-3</v>
      </c>
      <c r="J744" s="24">
        <v>2E-3</v>
      </c>
      <c r="K744" s="24">
        <v>2E-3</v>
      </c>
      <c r="L744" s="217" t="s">
        <v>318</v>
      </c>
      <c r="M744" s="24">
        <v>3.0000000000000001E-3</v>
      </c>
      <c r="N744" s="217" t="s">
        <v>319</v>
      </c>
      <c r="O744" s="217" t="s">
        <v>320</v>
      </c>
      <c r="P744" s="217" t="s">
        <v>319</v>
      </c>
      <c r="Q744" s="217" t="s">
        <v>318</v>
      </c>
      <c r="R744" s="217" t="s">
        <v>320</v>
      </c>
      <c r="S744" s="24">
        <v>3.0000000000000001E-3</v>
      </c>
      <c r="T744" s="24"/>
      <c r="U744" s="24">
        <v>4.0000000000000001E-3</v>
      </c>
      <c r="V744" s="211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  <c r="AH744" s="212"/>
      <c r="AI744" s="212"/>
      <c r="AJ744" s="212"/>
      <c r="AK744" s="212"/>
      <c r="AL744" s="212"/>
      <c r="AM744" s="212"/>
      <c r="AN744" s="212"/>
      <c r="AO744" s="212"/>
      <c r="AP744" s="212"/>
      <c r="AQ744" s="212"/>
      <c r="AR744" s="212"/>
      <c r="AS744" s="212"/>
      <c r="AT744" s="212"/>
      <c r="AU744" s="212"/>
      <c r="AV744" s="212"/>
      <c r="AW744" s="212"/>
      <c r="AX744" s="212"/>
      <c r="AY744" s="212"/>
      <c r="AZ744" s="212"/>
      <c r="BA744" s="212"/>
      <c r="BB744" s="212"/>
      <c r="BC744" s="212"/>
      <c r="BD744" s="212"/>
      <c r="BE744" s="212"/>
      <c r="BF744" s="212"/>
      <c r="BG744" s="212"/>
      <c r="BH744" s="212"/>
      <c r="BI744" s="212"/>
      <c r="BJ744" s="212"/>
      <c r="BK744" s="212"/>
      <c r="BL744" s="212"/>
      <c r="BM744" s="56"/>
    </row>
    <row r="745" spans="1:65">
      <c r="A745" s="30"/>
      <c r="B745" s="20" t="s">
        <v>268</v>
      </c>
      <c r="C745" s="12"/>
      <c r="D745" s="219" t="s">
        <v>755</v>
      </c>
      <c r="E745" s="219">
        <v>3.6666666666666666E-3</v>
      </c>
      <c r="F745" s="219">
        <v>1.0666666666666666E-2</v>
      </c>
      <c r="G745" s="219">
        <v>1.1666666666666665E-2</v>
      </c>
      <c r="H745" s="219" t="s">
        <v>755</v>
      </c>
      <c r="I745" s="219">
        <v>2.5000000000000001E-3</v>
      </c>
      <c r="J745" s="219">
        <v>2E-3</v>
      </c>
      <c r="K745" s="219">
        <v>2.8E-3</v>
      </c>
      <c r="L745" s="219">
        <v>3.2000000000000002E-3</v>
      </c>
      <c r="M745" s="219">
        <v>3.1666666666666666E-3</v>
      </c>
      <c r="N745" s="219" t="s">
        <v>755</v>
      </c>
      <c r="O745" s="219" t="s">
        <v>755</v>
      </c>
      <c r="P745" s="219" t="s">
        <v>755</v>
      </c>
      <c r="Q745" s="219">
        <v>2.5000000000000001E-3</v>
      </c>
      <c r="R745" s="219" t="s">
        <v>755</v>
      </c>
      <c r="S745" s="219">
        <v>2.7499999999999998E-3</v>
      </c>
      <c r="T745" s="219">
        <v>2.5000000000000001E-3</v>
      </c>
      <c r="U745" s="219">
        <v>2.8333333333333335E-3</v>
      </c>
      <c r="V745" s="211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  <c r="AH745" s="212"/>
      <c r="AI745" s="212"/>
      <c r="AJ745" s="212"/>
      <c r="AK745" s="212"/>
      <c r="AL745" s="212"/>
      <c r="AM745" s="212"/>
      <c r="AN745" s="212"/>
      <c r="AO745" s="212"/>
      <c r="AP745" s="212"/>
      <c r="AQ745" s="212"/>
      <c r="AR745" s="212"/>
      <c r="AS745" s="212"/>
      <c r="AT745" s="212"/>
      <c r="AU745" s="212"/>
      <c r="AV745" s="212"/>
      <c r="AW745" s="212"/>
      <c r="AX745" s="212"/>
      <c r="AY745" s="212"/>
      <c r="AZ745" s="212"/>
      <c r="BA745" s="212"/>
      <c r="BB745" s="212"/>
      <c r="BC745" s="212"/>
      <c r="BD745" s="212"/>
      <c r="BE745" s="212"/>
      <c r="BF745" s="212"/>
      <c r="BG745" s="212"/>
      <c r="BH745" s="212"/>
      <c r="BI745" s="212"/>
      <c r="BJ745" s="212"/>
      <c r="BK745" s="212"/>
      <c r="BL745" s="212"/>
      <c r="BM745" s="56"/>
    </row>
    <row r="746" spans="1:65">
      <c r="A746" s="30"/>
      <c r="B746" s="3" t="s">
        <v>269</v>
      </c>
      <c r="C746" s="29"/>
      <c r="D746" s="24" t="s">
        <v>755</v>
      </c>
      <c r="E746" s="24">
        <v>4.0000000000000001E-3</v>
      </c>
      <c r="F746" s="24">
        <v>0.01</v>
      </c>
      <c r="G746" s="24">
        <v>1.15E-2</v>
      </c>
      <c r="H746" s="24" t="s">
        <v>755</v>
      </c>
      <c r="I746" s="24">
        <v>2.5000000000000001E-3</v>
      </c>
      <c r="J746" s="24">
        <v>2E-3</v>
      </c>
      <c r="K746" s="24">
        <v>3.0000000000000001E-3</v>
      </c>
      <c r="L746" s="24">
        <v>3.0000000000000001E-3</v>
      </c>
      <c r="M746" s="24">
        <v>3.0000000000000001E-3</v>
      </c>
      <c r="N746" s="24" t="s">
        <v>755</v>
      </c>
      <c r="O746" s="24" t="s">
        <v>755</v>
      </c>
      <c r="P746" s="24" t="s">
        <v>755</v>
      </c>
      <c r="Q746" s="24">
        <v>2.5000000000000001E-3</v>
      </c>
      <c r="R746" s="24" t="s">
        <v>755</v>
      </c>
      <c r="S746" s="24">
        <v>3.0000000000000001E-3</v>
      </c>
      <c r="T746" s="24">
        <v>2.5000000000000001E-3</v>
      </c>
      <c r="U746" s="24">
        <v>2.5000000000000001E-3</v>
      </c>
      <c r="V746" s="211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  <c r="AH746" s="212"/>
      <c r="AI746" s="212"/>
      <c r="AJ746" s="212"/>
      <c r="AK746" s="212"/>
      <c r="AL746" s="212"/>
      <c r="AM746" s="212"/>
      <c r="AN746" s="212"/>
      <c r="AO746" s="212"/>
      <c r="AP746" s="212"/>
      <c r="AQ746" s="212"/>
      <c r="AR746" s="212"/>
      <c r="AS746" s="212"/>
      <c r="AT746" s="212"/>
      <c r="AU746" s="212"/>
      <c r="AV746" s="212"/>
      <c r="AW746" s="212"/>
      <c r="AX746" s="212"/>
      <c r="AY746" s="212"/>
      <c r="AZ746" s="212"/>
      <c r="BA746" s="212"/>
      <c r="BB746" s="212"/>
      <c r="BC746" s="212"/>
      <c r="BD746" s="212"/>
      <c r="BE746" s="212"/>
      <c r="BF746" s="212"/>
      <c r="BG746" s="212"/>
      <c r="BH746" s="212"/>
      <c r="BI746" s="212"/>
      <c r="BJ746" s="212"/>
      <c r="BK746" s="212"/>
      <c r="BL746" s="212"/>
      <c r="BM746" s="56"/>
    </row>
    <row r="747" spans="1:65">
      <c r="A747" s="30"/>
      <c r="B747" s="3" t="s">
        <v>270</v>
      </c>
      <c r="C747" s="29"/>
      <c r="D747" s="24" t="s">
        <v>755</v>
      </c>
      <c r="E747" s="24">
        <v>5.773502691896258E-4</v>
      </c>
      <c r="F747" s="24">
        <v>1.2110601416389962E-3</v>
      </c>
      <c r="G747" s="24">
        <v>8.1649658092772617E-4</v>
      </c>
      <c r="H747" s="24" t="s">
        <v>755</v>
      </c>
      <c r="I747" s="24">
        <v>5.4772255750516611E-4</v>
      </c>
      <c r="J747" s="24">
        <v>0</v>
      </c>
      <c r="K747" s="24">
        <v>4.4721359549995795E-4</v>
      </c>
      <c r="L747" s="24">
        <v>1.0954451150103322E-3</v>
      </c>
      <c r="M747" s="24">
        <v>4.0824829046386303E-4</v>
      </c>
      <c r="N747" s="24" t="s">
        <v>755</v>
      </c>
      <c r="O747" s="24" t="s">
        <v>755</v>
      </c>
      <c r="P747" s="24" t="s">
        <v>755</v>
      </c>
      <c r="Q747" s="24">
        <v>7.0710678118654751E-4</v>
      </c>
      <c r="R747" s="24" t="s">
        <v>755</v>
      </c>
      <c r="S747" s="24">
        <v>5.0000000000000001E-4</v>
      </c>
      <c r="T747" s="24">
        <v>7.0710678118654751E-4</v>
      </c>
      <c r="U747" s="24">
        <v>9.8319208025017492E-4</v>
      </c>
      <c r="V747" s="211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  <c r="AH747" s="212"/>
      <c r="AI747" s="212"/>
      <c r="AJ747" s="212"/>
      <c r="AK747" s="212"/>
      <c r="AL747" s="212"/>
      <c r="AM747" s="212"/>
      <c r="AN747" s="212"/>
      <c r="AO747" s="212"/>
      <c r="AP747" s="212"/>
      <c r="AQ747" s="212"/>
      <c r="AR747" s="212"/>
      <c r="AS747" s="212"/>
      <c r="AT747" s="212"/>
      <c r="AU747" s="212"/>
      <c r="AV747" s="212"/>
      <c r="AW747" s="212"/>
      <c r="AX747" s="212"/>
      <c r="AY747" s="212"/>
      <c r="AZ747" s="212"/>
      <c r="BA747" s="212"/>
      <c r="BB747" s="212"/>
      <c r="BC747" s="212"/>
      <c r="BD747" s="212"/>
      <c r="BE747" s="212"/>
      <c r="BF747" s="212"/>
      <c r="BG747" s="212"/>
      <c r="BH747" s="212"/>
      <c r="BI747" s="212"/>
      <c r="BJ747" s="212"/>
      <c r="BK747" s="212"/>
      <c r="BL747" s="212"/>
      <c r="BM747" s="56"/>
    </row>
    <row r="748" spans="1:65">
      <c r="A748" s="30"/>
      <c r="B748" s="3" t="s">
        <v>87</v>
      </c>
      <c r="C748" s="29"/>
      <c r="D748" s="13" t="s">
        <v>755</v>
      </c>
      <c r="E748" s="13">
        <v>0.1574591643244434</v>
      </c>
      <c r="F748" s="13">
        <v>0.11353688827865591</v>
      </c>
      <c r="G748" s="13">
        <v>6.998542122237654E-2</v>
      </c>
      <c r="H748" s="13" t="s">
        <v>755</v>
      </c>
      <c r="I748" s="13">
        <v>0.21908902300206645</v>
      </c>
      <c r="J748" s="13">
        <v>0</v>
      </c>
      <c r="K748" s="13">
        <v>0.15971914124998499</v>
      </c>
      <c r="L748" s="13">
        <v>0.34232659844072882</v>
      </c>
      <c r="M748" s="13">
        <v>0.12892051277806202</v>
      </c>
      <c r="N748" s="13" t="s">
        <v>755</v>
      </c>
      <c r="O748" s="13" t="s">
        <v>755</v>
      </c>
      <c r="P748" s="13" t="s">
        <v>755</v>
      </c>
      <c r="Q748" s="13">
        <v>0.28284271247461901</v>
      </c>
      <c r="R748" s="13" t="s">
        <v>755</v>
      </c>
      <c r="S748" s="13">
        <v>0.18181818181818182</v>
      </c>
      <c r="T748" s="13">
        <v>0.28284271247461901</v>
      </c>
      <c r="U748" s="13">
        <v>0.34700896950006171</v>
      </c>
      <c r="V748" s="155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271</v>
      </c>
      <c r="C749" s="29"/>
      <c r="D749" s="13" t="s">
        <v>755</v>
      </c>
      <c r="E749" s="13">
        <v>0.33495145631067813</v>
      </c>
      <c r="F749" s="13">
        <v>2.8834951456310636</v>
      </c>
      <c r="G749" s="13">
        <v>3.2475728155339754</v>
      </c>
      <c r="H749" s="13" t="s">
        <v>755</v>
      </c>
      <c r="I749" s="13">
        <v>-8.9805825242719517E-2</v>
      </c>
      <c r="J749" s="13">
        <v>-0.27184466019417552</v>
      </c>
      <c r="K749" s="13">
        <v>1.9417475728154221E-2</v>
      </c>
      <c r="L749" s="13">
        <v>0.1650485436893192</v>
      </c>
      <c r="M749" s="13">
        <v>0.15291262135922201</v>
      </c>
      <c r="N749" s="13" t="s">
        <v>755</v>
      </c>
      <c r="O749" s="13" t="s">
        <v>755</v>
      </c>
      <c r="P749" s="13" t="s">
        <v>755</v>
      </c>
      <c r="Q749" s="13">
        <v>-8.9805825242719517E-2</v>
      </c>
      <c r="R749" s="13" t="s">
        <v>755</v>
      </c>
      <c r="S749" s="13">
        <v>1.2135922330085425E-3</v>
      </c>
      <c r="T749" s="13">
        <v>-8.9805825242719517E-2</v>
      </c>
      <c r="U749" s="13">
        <v>3.1553398058251414E-2</v>
      </c>
      <c r="V749" s="155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272</v>
      </c>
      <c r="C750" s="47"/>
      <c r="D750" s="45">
        <v>4.05</v>
      </c>
      <c r="E750" s="45">
        <v>0.27</v>
      </c>
      <c r="F750" s="45">
        <v>13.22</v>
      </c>
      <c r="G750" s="45">
        <v>14.83</v>
      </c>
      <c r="H750" s="45">
        <v>2.4300000000000002</v>
      </c>
      <c r="I750" s="45">
        <v>0</v>
      </c>
      <c r="J750" s="45">
        <v>0.81</v>
      </c>
      <c r="K750" s="45">
        <v>0</v>
      </c>
      <c r="L750" s="45">
        <v>0.54</v>
      </c>
      <c r="M750" s="45">
        <v>1.08</v>
      </c>
      <c r="N750" s="45">
        <v>36.409999999999997</v>
      </c>
      <c r="O750" s="45">
        <v>0</v>
      </c>
      <c r="P750" s="45">
        <v>36.409999999999997</v>
      </c>
      <c r="Q750" s="45">
        <v>1.62</v>
      </c>
      <c r="R750" s="45">
        <v>0</v>
      </c>
      <c r="S750" s="45">
        <v>0.54</v>
      </c>
      <c r="T750" s="45">
        <v>0</v>
      </c>
      <c r="U750" s="45">
        <v>0.54</v>
      </c>
      <c r="V750" s="155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BM751" s="55"/>
    </row>
    <row r="752" spans="1:65" ht="15">
      <c r="B752" s="8" t="s">
        <v>543</v>
      </c>
      <c r="BM752" s="28" t="s">
        <v>67</v>
      </c>
    </row>
    <row r="753" spans="1:65" ht="15">
      <c r="A753" s="25" t="s">
        <v>60</v>
      </c>
      <c r="B753" s="18" t="s">
        <v>110</v>
      </c>
      <c r="C753" s="15" t="s">
        <v>111</v>
      </c>
      <c r="D753" s="16" t="s">
        <v>228</v>
      </c>
      <c r="E753" s="17" t="s">
        <v>228</v>
      </c>
      <c r="F753" s="17" t="s">
        <v>228</v>
      </c>
      <c r="G753" s="17" t="s">
        <v>228</v>
      </c>
      <c r="H753" s="17" t="s">
        <v>228</v>
      </c>
      <c r="I753" s="17" t="s">
        <v>228</v>
      </c>
      <c r="J753" s="17" t="s">
        <v>228</v>
      </c>
      <c r="K753" s="17" t="s">
        <v>228</v>
      </c>
      <c r="L753" s="17" t="s">
        <v>228</v>
      </c>
      <c r="M753" s="17" t="s">
        <v>228</v>
      </c>
      <c r="N753" s="17" t="s">
        <v>228</v>
      </c>
      <c r="O753" s="17" t="s">
        <v>228</v>
      </c>
      <c r="P753" s="17" t="s">
        <v>228</v>
      </c>
      <c r="Q753" s="17" t="s">
        <v>228</v>
      </c>
      <c r="R753" s="17" t="s">
        <v>228</v>
      </c>
      <c r="S753" s="17" t="s">
        <v>228</v>
      </c>
      <c r="T753" s="17" t="s">
        <v>228</v>
      </c>
      <c r="U753" s="17" t="s">
        <v>228</v>
      </c>
      <c r="V753" s="17" t="s">
        <v>228</v>
      </c>
      <c r="W753" s="17" t="s">
        <v>228</v>
      </c>
      <c r="X753" s="17" t="s">
        <v>228</v>
      </c>
      <c r="Y753" s="17" t="s">
        <v>228</v>
      </c>
      <c r="Z753" s="17" t="s">
        <v>228</v>
      </c>
      <c r="AA753" s="17" t="s">
        <v>228</v>
      </c>
      <c r="AB753" s="17" t="s">
        <v>228</v>
      </c>
      <c r="AC753" s="15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229</v>
      </c>
      <c r="C754" s="9" t="s">
        <v>229</v>
      </c>
      <c r="D754" s="153" t="s">
        <v>232</v>
      </c>
      <c r="E754" s="154" t="s">
        <v>233</v>
      </c>
      <c r="F754" s="154" t="s">
        <v>234</v>
      </c>
      <c r="G754" s="154" t="s">
        <v>238</v>
      </c>
      <c r="H754" s="154" t="s">
        <v>239</v>
      </c>
      <c r="I754" s="154" t="s">
        <v>240</v>
      </c>
      <c r="J754" s="154" t="s">
        <v>241</v>
      </c>
      <c r="K754" s="154" t="s">
        <v>242</v>
      </c>
      <c r="L754" s="154" t="s">
        <v>243</v>
      </c>
      <c r="M754" s="154" t="s">
        <v>244</v>
      </c>
      <c r="N754" s="154" t="s">
        <v>245</v>
      </c>
      <c r="O754" s="154" t="s">
        <v>246</v>
      </c>
      <c r="P754" s="154" t="s">
        <v>247</v>
      </c>
      <c r="Q754" s="154" t="s">
        <v>248</v>
      </c>
      <c r="R754" s="154" t="s">
        <v>249</v>
      </c>
      <c r="S754" s="154" t="s">
        <v>250</v>
      </c>
      <c r="T754" s="154" t="s">
        <v>251</v>
      </c>
      <c r="U754" s="154" t="s">
        <v>252</v>
      </c>
      <c r="V754" s="154" t="s">
        <v>253</v>
      </c>
      <c r="W754" s="154" t="s">
        <v>254</v>
      </c>
      <c r="X754" s="154" t="s">
        <v>255</v>
      </c>
      <c r="Y754" s="154" t="s">
        <v>256</v>
      </c>
      <c r="Z754" s="154" t="s">
        <v>258</v>
      </c>
      <c r="AA754" s="154" t="s">
        <v>260</v>
      </c>
      <c r="AB754" s="154" t="s">
        <v>261</v>
      </c>
      <c r="AC754" s="15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</v>
      </c>
    </row>
    <row r="755" spans="1:65">
      <c r="A755" s="30"/>
      <c r="B755" s="19"/>
      <c r="C755" s="9"/>
      <c r="D755" s="10" t="s">
        <v>114</v>
      </c>
      <c r="E755" s="11" t="s">
        <v>303</v>
      </c>
      <c r="F755" s="11" t="s">
        <v>114</v>
      </c>
      <c r="G755" s="11" t="s">
        <v>304</v>
      </c>
      <c r="H755" s="11" t="s">
        <v>114</v>
      </c>
      <c r="I755" s="11" t="s">
        <v>114</v>
      </c>
      <c r="J755" s="11" t="s">
        <v>304</v>
      </c>
      <c r="K755" s="11" t="s">
        <v>303</v>
      </c>
      <c r="L755" s="11" t="s">
        <v>304</v>
      </c>
      <c r="M755" s="11" t="s">
        <v>304</v>
      </c>
      <c r="N755" s="11" t="s">
        <v>304</v>
      </c>
      <c r="O755" s="11" t="s">
        <v>304</v>
      </c>
      <c r="P755" s="11" t="s">
        <v>304</v>
      </c>
      <c r="Q755" s="11" t="s">
        <v>114</v>
      </c>
      <c r="R755" s="11" t="s">
        <v>304</v>
      </c>
      <c r="S755" s="11" t="s">
        <v>304</v>
      </c>
      <c r="T755" s="11" t="s">
        <v>114</v>
      </c>
      <c r="U755" s="11" t="s">
        <v>304</v>
      </c>
      <c r="V755" s="11" t="s">
        <v>303</v>
      </c>
      <c r="W755" s="11" t="s">
        <v>304</v>
      </c>
      <c r="X755" s="11" t="s">
        <v>303</v>
      </c>
      <c r="Y755" s="11" t="s">
        <v>303</v>
      </c>
      <c r="Z755" s="11" t="s">
        <v>304</v>
      </c>
      <c r="AA755" s="11" t="s">
        <v>303</v>
      </c>
      <c r="AB755" s="11" t="s">
        <v>304</v>
      </c>
      <c r="AC755" s="15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15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2">
        <v>1.2138849999999999</v>
      </c>
      <c r="E757" s="22">
        <v>1.3080935956085753</v>
      </c>
      <c r="F757" s="22">
        <v>1.2999000000000001</v>
      </c>
      <c r="G757" s="22">
        <v>1.26</v>
      </c>
      <c r="H757" s="149">
        <v>2.5716999999999999</v>
      </c>
      <c r="I757" s="149">
        <v>1.51</v>
      </c>
      <c r="J757" s="22">
        <v>1.1834</v>
      </c>
      <c r="K757" s="22">
        <v>1.32</v>
      </c>
      <c r="L757" s="22">
        <v>1.29</v>
      </c>
      <c r="M757" s="22">
        <v>1.33</v>
      </c>
      <c r="N757" s="22">
        <v>1.25</v>
      </c>
      <c r="O757" s="22">
        <v>1.3</v>
      </c>
      <c r="P757" s="22">
        <v>1.34</v>
      </c>
      <c r="Q757" s="22">
        <v>1.3005953664170931</v>
      </c>
      <c r="R757" s="22">
        <v>1.27</v>
      </c>
      <c r="S757" s="22">
        <v>1.25</v>
      </c>
      <c r="T757" s="22">
        <v>1.37</v>
      </c>
      <c r="U757" s="22">
        <v>1.32</v>
      </c>
      <c r="V757" s="22">
        <v>1.2</v>
      </c>
      <c r="W757" s="22">
        <v>1.3859999999999999</v>
      </c>
      <c r="X757" s="22">
        <v>1.31</v>
      </c>
      <c r="Y757" s="22">
        <v>1.33</v>
      </c>
      <c r="Z757" s="22">
        <v>1.4200000000000002</v>
      </c>
      <c r="AA757" s="22">
        <v>1.29</v>
      </c>
      <c r="AB757" s="22">
        <v>1.38</v>
      </c>
      <c r="AC757" s="155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2</v>
      </c>
      <c r="D758" s="11">
        <v>1.2235750000000001</v>
      </c>
      <c r="E758" s="11">
        <v>1.3070679918704899</v>
      </c>
      <c r="F758" s="11">
        <v>1.3041</v>
      </c>
      <c r="G758" s="11">
        <v>1.29</v>
      </c>
      <c r="H758" s="150">
        <v>2.6621000000000001</v>
      </c>
      <c r="I758" s="150">
        <v>1.46</v>
      </c>
      <c r="J758" s="11">
        <v>1.2109000000000001</v>
      </c>
      <c r="K758" s="11">
        <v>1.29</v>
      </c>
      <c r="L758" s="11">
        <v>1.26</v>
      </c>
      <c r="M758" s="11">
        <v>1.36</v>
      </c>
      <c r="N758" s="11">
        <v>1.26</v>
      </c>
      <c r="O758" s="11">
        <v>1.32</v>
      </c>
      <c r="P758" s="11">
        <v>1.34</v>
      </c>
      <c r="Q758" s="11">
        <v>1.3016416451122927</v>
      </c>
      <c r="R758" s="11">
        <v>1.24</v>
      </c>
      <c r="S758" s="11">
        <v>1.26</v>
      </c>
      <c r="T758" s="11">
        <v>1.3599999999999999</v>
      </c>
      <c r="U758" s="11">
        <v>1.32</v>
      </c>
      <c r="V758" s="11">
        <v>1.2</v>
      </c>
      <c r="W758" s="11">
        <v>1.3520000000000001</v>
      </c>
      <c r="X758" s="11">
        <v>1.35</v>
      </c>
      <c r="Y758" s="11">
        <v>1.38</v>
      </c>
      <c r="Z758" s="11">
        <v>1.47</v>
      </c>
      <c r="AA758" s="11">
        <v>1.36</v>
      </c>
      <c r="AB758" s="11">
        <v>1.38</v>
      </c>
      <c r="AC758" s="155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10</v>
      </c>
    </row>
    <row r="759" spans="1:65">
      <c r="A759" s="30"/>
      <c r="B759" s="19">
        <v>1</v>
      </c>
      <c r="C759" s="9">
        <v>3</v>
      </c>
      <c r="D759" s="11">
        <v>1.231555</v>
      </c>
      <c r="E759" s="11">
        <v>1.2966033487969648</v>
      </c>
      <c r="F759" s="11">
        <v>1.3108</v>
      </c>
      <c r="G759" s="11">
        <v>1.27</v>
      </c>
      <c r="H759" s="150">
        <v>2.5571000000000002</v>
      </c>
      <c r="I759" s="150">
        <v>1.49</v>
      </c>
      <c r="J759" s="11">
        <v>1.1844999999999999</v>
      </c>
      <c r="K759" s="11">
        <v>1.29</v>
      </c>
      <c r="L759" s="11">
        <v>1.25</v>
      </c>
      <c r="M759" s="11">
        <v>1.35</v>
      </c>
      <c r="N759" s="11">
        <v>1.25</v>
      </c>
      <c r="O759" s="11">
        <v>1.31</v>
      </c>
      <c r="P759" s="11">
        <v>1.32</v>
      </c>
      <c r="Q759" s="11">
        <v>1.2859656145848906</v>
      </c>
      <c r="R759" s="11">
        <v>1.23</v>
      </c>
      <c r="S759" s="11">
        <v>1.25</v>
      </c>
      <c r="T759" s="11">
        <v>1.3599999999999999</v>
      </c>
      <c r="U759" s="11">
        <v>1.29</v>
      </c>
      <c r="V759" s="11">
        <v>1.2</v>
      </c>
      <c r="W759" s="11">
        <v>1.36</v>
      </c>
      <c r="X759" s="11">
        <v>1.28</v>
      </c>
      <c r="Y759" s="11">
        <v>1.38</v>
      </c>
      <c r="Z759" s="11">
        <v>1.41</v>
      </c>
      <c r="AA759" s="11">
        <v>1.33</v>
      </c>
      <c r="AB759" s="11">
        <v>1.38</v>
      </c>
      <c r="AC759" s="155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16</v>
      </c>
    </row>
    <row r="760" spans="1:65">
      <c r="A760" s="30"/>
      <c r="B760" s="19">
        <v>1</v>
      </c>
      <c r="C760" s="9">
        <v>4</v>
      </c>
      <c r="D760" s="11">
        <v>1.2347849999999998</v>
      </c>
      <c r="E760" s="11">
        <v>1.27068998234382</v>
      </c>
      <c r="F760" s="11">
        <v>1.2932999999999999</v>
      </c>
      <c r="G760" s="11">
        <v>1.25</v>
      </c>
      <c r="H760" s="150">
        <v>2.5909</v>
      </c>
      <c r="I760" s="150">
        <v>1.49</v>
      </c>
      <c r="J760" s="11">
        <v>1.2202999999999999</v>
      </c>
      <c r="K760" s="11">
        <v>1.24</v>
      </c>
      <c r="L760" s="11">
        <v>1.26</v>
      </c>
      <c r="M760" s="11">
        <v>1.37</v>
      </c>
      <c r="N760" s="11">
        <v>1.28</v>
      </c>
      <c r="O760" s="11">
        <v>1.36</v>
      </c>
      <c r="P760" s="11">
        <v>1.4</v>
      </c>
      <c r="Q760" s="11">
        <v>1.2931588913664276</v>
      </c>
      <c r="R760" s="11">
        <v>1.24</v>
      </c>
      <c r="S760" s="11">
        <v>1.25</v>
      </c>
      <c r="T760" s="11">
        <v>1.38</v>
      </c>
      <c r="U760" s="11">
        <v>1.29</v>
      </c>
      <c r="V760" s="11">
        <v>1.2</v>
      </c>
      <c r="W760" s="11">
        <v>1.3540000000000001</v>
      </c>
      <c r="X760" s="11">
        <v>1.33</v>
      </c>
      <c r="Y760" s="11">
        <v>1.33</v>
      </c>
      <c r="Z760" s="11">
        <v>1.44</v>
      </c>
      <c r="AA760" s="11">
        <v>1.32</v>
      </c>
      <c r="AB760" s="11">
        <v>1.38</v>
      </c>
      <c r="AC760" s="155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1.3038661879076101</v>
      </c>
    </row>
    <row r="761" spans="1:65">
      <c r="A761" s="30"/>
      <c r="B761" s="19">
        <v>1</v>
      </c>
      <c r="C761" s="9">
        <v>5</v>
      </c>
      <c r="D761" s="11">
        <v>1.2347849999999998</v>
      </c>
      <c r="E761" s="11">
        <v>1.25251139599863</v>
      </c>
      <c r="F761" s="11">
        <v>1.3261000000000001</v>
      </c>
      <c r="G761" s="11">
        <v>1.27</v>
      </c>
      <c r="H761" s="150">
        <v>2.5621</v>
      </c>
      <c r="I761" s="150">
        <v>1.52</v>
      </c>
      <c r="J761" s="11">
        <v>1.2408000000000001</v>
      </c>
      <c r="K761" s="11">
        <v>1.24</v>
      </c>
      <c r="L761" s="11">
        <v>1.28</v>
      </c>
      <c r="M761" s="11">
        <v>1.36</v>
      </c>
      <c r="N761" s="11">
        <v>1.28</v>
      </c>
      <c r="O761" s="11">
        <v>1.35</v>
      </c>
      <c r="P761" s="11">
        <v>1.37</v>
      </c>
      <c r="Q761" s="11">
        <v>1.2798722969963507</v>
      </c>
      <c r="R761" s="11">
        <v>1.24</v>
      </c>
      <c r="S761" s="11">
        <v>1.26</v>
      </c>
      <c r="T761" s="11">
        <v>1.31</v>
      </c>
      <c r="U761" s="11">
        <v>1.34</v>
      </c>
      <c r="V761" s="11">
        <v>1.2</v>
      </c>
      <c r="W761" s="11">
        <v>1.373</v>
      </c>
      <c r="X761" s="11">
        <v>1.31</v>
      </c>
      <c r="Y761" s="11">
        <v>1.37</v>
      </c>
      <c r="Z761" s="11">
        <v>1.44</v>
      </c>
      <c r="AA761" s="11">
        <v>1.38</v>
      </c>
      <c r="AB761" s="11">
        <v>1.35</v>
      </c>
      <c r="AC761" s="155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52</v>
      </c>
    </row>
    <row r="762" spans="1:65">
      <c r="A762" s="30"/>
      <c r="B762" s="19">
        <v>1</v>
      </c>
      <c r="C762" s="9">
        <v>6</v>
      </c>
      <c r="D762" s="11">
        <v>1.2316499999999999</v>
      </c>
      <c r="E762" s="11">
        <v>1.2534822424759224</v>
      </c>
      <c r="F762" s="11">
        <v>1.3154000000000001</v>
      </c>
      <c r="G762" s="11">
        <v>1.26</v>
      </c>
      <c r="H762" s="150">
        <v>2.6008</v>
      </c>
      <c r="I762" s="150">
        <v>1.5</v>
      </c>
      <c r="J762" s="11">
        <v>1.2094</v>
      </c>
      <c r="K762" s="11">
        <v>1.28</v>
      </c>
      <c r="L762" s="11">
        <v>1.28</v>
      </c>
      <c r="M762" s="11">
        <v>1.32</v>
      </c>
      <c r="N762" s="11">
        <v>1.28</v>
      </c>
      <c r="O762" s="11">
        <v>1.35</v>
      </c>
      <c r="P762" s="11">
        <v>1.37</v>
      </c>
      <c r="Q762" s="11">
        <v>1.279716559678709</v>
      </c>
      <c r="R762" s="11">
        <v>1.24</v>
      </c>
      <c r="S762" s="11">
        <v>1.25</v>
      </c>
      <c r="T762" s="11">
        <v>1.32</v>
      </c>
      <c r="U762" s="11">
        <v>1.29</v>
      </c>
      <c r="V762" s="11">
        <v>1.3</v>
      </c>
      <c r="W762" s="11">
        <v>1.37</v>
      </c>
      <c r="X762" s="11">
        <v>1.33</v>
      </c>
      <c r="Y762" s="11">
        <v>1.33</v>
      </c>
      <c r="Z762" s="11">
        <v>1.4200000000000002</v>
      </c>
      <c r="AA762" s="11">
        <v>1.35</v>
      </c>
      <c r="AB762" s="11">
        <v>1.38</v>
      </c>
      <c r="AC762" s="155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20" t="s">
        <v>268</v>
      </c>
      <c r="C763" s="12"/>
      <c r="D763" s="23">
        <v>1.2283724999999999</v>
      </c>
      <c r="E763" s="23">
        <v>1.281408092849067</v>
      </c>
      <c r="F763" s="23">
        <v>1.3082666666666667</v>
      </c>
      <c r="G763" s="23">
        <v>1.2666666666666666</v>
      </c>
      <c r="H763" s="23">
        <v>2.590783333333333</v>
      </c>
      <c r="I763" s="23">
        <v>1.4950000000000001</v>
      </c>
      <c r="J763" s="23">
        <v>1.2082166666666667</v>
      </c>
      <c r="K763" s="23">
        <v>1.2766666666666668</v>
      </c>
      <c r="L763" s="23">
        <v>1.27</v>
      </c>
      <c r="M763" s="23">
        <v>1.3483333333333336</v>
      </c>
      <c r="N763" s="23">
        <v>1.2666666666666668</v>
      </c>
      <c r="O763" s="23">
        <v>1.3316666666666668</v>
      </c>
      <c r="P763" s="23">
        <v>1.3566666666666667</v>
      </c>
      <c r="Q763" s="23">
        <v>1.2901583956926272</v>
      </c>
      <c r="R763" s="23">
        <v>1.2433333333333334</v>
      </c>
      <c r="S763" s="23">
        <v>1.2533333333333332</v>
      </c>
      <c r="T763" s="23">
        <v>1.3499999999999999</v>
      </c>
      <c r="U763" s="23">
        <v>1.3083333333333333</v>
      </c>
      <c r="V763" s="23">
        <v>1.2166666666666666</v>
      </c>
      <c r="W763" s="23">
        <v>1.3658333333333335</v>
      </c>
      <c r="X763" s="23">
        <v>1.3183333333333334</v>
      </c>
      <c r="Y763" s="23">
        <v>1.3533333333333335</v>
      </c>
      <c r="Z763" s="23">
        <v>1.4333333333333333</v>
      </c>
      <c r="AA763" s="23">
        <v>1.3383333333333336</v>
      </c>
      <c r="AB763" s="23">
        <v>1.375</v>
      </c>
      <c r="AC763" s="155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269</v>
      </c>
      <c r="C764" s="29"/>
      <c r="D764" s="11">
        <v>1.2316024999999999</v>
      </c>
      <c r="E764" s="11">
        <v>1.2836466655703924</v>
      </c>
      <c r="F764" s="11">
        <v>1.30745</v>
      </c>
      <c r="G764" s="11">
        <v>1.2650000000000001</v>
      </c>
      <c r="H764" s="11">
        <v>2.5812999999999997</v>
      </c>
      <c r="I764" s="11">
        <v>1.4950000000000001</v>
      </c>
      <c r="J764" s="11">
        <v>1.2101500000000001</v>
      </c>
      <c r="K764" s="11">
        <v>1.2850000000000001</v>
      </c>
      <c r="L764" s="11">
        <v>1.27</v>
      </c>
      <c r="M764" s="11">
        <v>1.355</v>
      </c>
      <c r="N764" s="11">
        <v>1.27</v>
      </c>
      <c r="O764" s="11">
        <v>1.335</v>
      </c>
      <c r="P764" s="11">
        <v>1.355</v>
      </c>
      <c r="Q764" s="11">
        <v>1.2895622529756592</v>
      </c>
      <c r="R764" s="11">
        <v>1.24</v>
      </c>
      <c r="S764" s="11">
        <v>1.25</v>
      </c>
      <c r="T764" s="11">
        <v>1.3599999999999999</v>
      </c>
      <c r="U764" s="11">
        <v>1.3050000000000002</v>
      </c>
      <c r="V764" s="11">
        <v>1.2</v>
      </c>
      <c r="W764" s="11">
        <v>1.3650000000000002</v>
      </c>
      <c r="X764" s="11">
        <v>1.32</v>
      </c>
      <c r="Y764" s="11">
        <v>1.35</v>
      </c>
      <c r="Z764" s="11">
        <v>1.4300000000000002</v>
      </c>
      <c r="AA764" s="11">
        <v>1.34</v>
      </c>
      <c r="AB764" s="11">
        <v>1.38</v>
      </c>
      <c r="AC764" s="155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270</v>
      </c>
      <c r="C765" s="29"/>
      <c r="D765" s="24">
        <v>8.1977349005685311E-3</v>
      </c>
      <c r="E765" s="24">
        <v>2.5811595763809213E-2</v>
      </c>
      <c r="F765" s="24">
        <v>1.1719158104005072E-2</v>
      </c>
      <c r="G765" s="24">
        <v>1.3662601021279476E-2</v>
      </c>
      <c r="H765" s="24">
        <v>3.8750195698430592E-2</v>
      </c>
      <c r="I765" s="24">
        <v>2.073644135332774E-2</v>
      </c>
      <c r="J765" s="24">
        <v>2.1884370374005944E-2</v>
      </c>
      <c r="K765" s="24">
        <v>3.1411250638372683E-2</v>
      </c>
      <c r="L765" s="24">
        <v>1.5491933384829683E-2</v>
      </c>
      <c r="M765" s="24">
        <v>1.9407902170679534E-2</v>
      </c>
      <c r="N765" s="24">
        <v>1.5055453054181631E-2</v>
      </c>
      <c r="O765" s="24">
        <v>2.4832774042918924E-2</v>
      </c>
      <c r="P765" s="24">
        <v>2.8751811537130391E-2</v>
      </c>
      <c r="Q765" s="24">
        <v>9.8205247168834491E-3</v>
      </c>
      <c r="R765" s="24">
        <v>1.3662601021279475E-2</v>
      </c>
      <c r="S765" s="24">
        <v>5.1639777949432277E-3</v>
      </c>
      <c r="T765" s="24">
        <v>2.8284271247461849E-2</v>
      </c>
      <c r="U765" s="24">
        <v>2.1369760566432826E-2</v>
      </c>
      <c r="V765" s="24">
        <v>4.0824829046386339E-2</v>
      </c>
      <c r="W765" s="24">
        <v>1.2967909109284536E-2</v>
      </c>
      <c r="X765" s="24">
        <v>2.4013884872437191E-2</v>
      </c>
      <c r="Y765" s="24">
        <v>2.5819888974716043E-2</v>
      </c>
      <c r="Z765" s="24">
        <v>2.1602468994692831E-2</v>
      </c>
      <c r="AA765" s="24">
        <v>3.1885210782848283E-2</v>
      </c>
      <c r="AB765" s="24">
        <v>1.2247448713915811E-2</v>
      </c>
      <c r="AC765" s="211"/>
      <c r="AD765" s="212"/>
      <c r="AE765" s="212"/>
      <c r="AF765" s="212"/>
      <c r="AG765" s="212"/>
      <c r="AH765" s="212"/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  <c r="BI765" s="212"/>
      <c r="BJ765" s="212"/>
      <c r="BK765" s="212"/>
      <c r="BL765" s="212"/>
      <c r="BM765" s="56"/>
    </row>
    <row r="766" spans="1:65">
      <c r="A766" s="30"/>
      <c r="B766" s="3" t="s">
        <v>87</v>
      </c>
      <c r="C766" s="29"/>
      <c r="D766" s="13">
        <v>6.6736555080551966E-3</v>
      </c>
      <c r="E766" s="13">
        <v>2.0143150264034956E-2</v>
      </c>
      <c r="F766" s="13">
        <v>8.9577747431755037E-3</v>
      </c>
      <c r="G766" s="13">
        <v>1.0786263964168008E-2</v>
      </c>
      <c r="H766" s="13">
        <v>1.4956941863823913E-2</v>
      </c>
      <c r="I766" s="13">
        <v>1.3870529333329591E-2</v>
      </c>
      <c r="J766" s="13">
        <v>1.8112951904878494E-2</v>
      </c>
      <c r="K766" s="13">
        <v>2.460411277157129E-2</v>
      </c>
      <c r="L766" s="13">
        <v>1.219837274396038E-2</v>
      </c>
      <c r="M766" s="13">
        <v>1.4393994193334633E-2</v>
      </c>
      <c r="N766" s="13">
        <v>1.1885883990143391E-2</v>
      </c>
      <c r="O766" s="13">
        <v>1.8647890395183171E-2</v>
      </c>
      <c r="P766" s="13">
        <v>2.1192981477000286E-2</v>
      </c>
      <c r="Q766" s="13">
        <v>7.6118752159972242E-3</v>
      </c>
      <c r="R766" s="13">
        <v>1.0988687148482151E-2</v>
      </c>
      <c r="S766" s="13">
        <v>4.1201950491568315E-3</v>
      </c>
      <c r="T766" s="13">
        <v>2.0951312035156929E-2</v>
      </c>
      <c r="U766" s="13">
        <v>1.633357495523528E-2</v>
      </c>
      <c r="V766" s="13">
        <v>3.3554654010728498E-2</v>
      </c>
      <c r="W766" s="13">
        <v>9.4945033136921552E-3</v>
      </c>
      <c r="X766" s="13">
        <v>1.8215336186425176E-2</v>
      </c>
      <c r="Y766" s="13">
        <v>1.9078735695602984E-2</v>
      </c>
      <c r="Z766" s="13">
        <v>1.5071489996297325E-2</v>
      </c>
      <c r="AA766" s="13">
        <v>2.3824565964768327E-2</v>
      </c>
      <c r="AB766" s="13">
        <v>8.9072354283024086E-3</v>
      </c>
      <c r="AC766" s="155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271</v>
      </c>
      <c r="C767" s="29"/>
      <c r="D767" s="13">
        <v>-5.789987393473206E-2</v>
      </c>
      <c r="E767" s="13">
        <v>-1.7224233028531044E-2</v>
      </c>
      <c r="F767" s="13">
        <v>3.3749466010144502E-3</v>
      </c>
      <c r="G767" s="13">
        <v>-2.8530167885279512E-2</v>
      </c>
      <c r="H767" s="13">
        <v>0.9870009341149597</v>
      </c>
      <c r="I767" s="13">
        <v>0.14659005185119001</v>
      </c>
      <c r="J767" s="13">
        <v>-7.3358387638257416E-2</v>
      </c>
      <c r="K767" s="13">
        <v>-2.0860669210689409E-2</v>
      </c>
      <c r="L767" s="13">
        <v>-2.5973668327082811E-2</v>
      </c>
      <c r="M767" s="13">
        <v>3.4104071290538274E-2</v>
      </c>
      <c r="N767" s="13">
        <v>-2.8530167885279289E-2</v>
      </c>
      <c r="O767" s="13">
        <v>2.132157349955488E-2</v>
      </c>
      <c r="P767" s="13">
        <v>4.0495320186029637E-2</v>
      </c>
      <c r="Q767" s="13">
        <v>-1.0513189422436509E-2</v>
      </c>
      <c r="R767" s="13">
        <v>-4.6425664792655863E-2</v>
      </c>
      <c r="S767" s="13">
        <v>-3.8756166118066093E-2</v>
      </c>
      <c r="T767" s="13">
        <v>3.5382321069636236E-2</v>
      </c>
      <c r="U767" s="13">
        <v>3.4260765921785286E-3</v>
      </c>
      <c r="V767" s="13">
        <v>-6.6877661258229026E-2</v>
      </c>
      <c r="W767" s="13">
        <v>4.7525693971070426E-2</v>
      </c>
      <c r="X767" s="13">
        <v>1.1095575266768298E-2</v>
      </c>
      <c r="Y767" s="13">
        <v>3.7938820627833048E-2</v>
      </c>
      <c r="Z767" s="13">
        <v>9.9294810024552316E-2</v>
      </c>
      <c r="AA767" s="13">
        <v>2.6434572615948282E-2</v>
      </c>
      <c r="AB767" s="13">
        <v>5.4556067756111215E-2</v>
      </c>
      <c r="AC767" s="15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272</v>
      </c>
      <c r="C768" s="47"/>
      <c r="D768" s="45">
        <v>1.29</v>
      </c>
      <c r="E768" s="45">
        <v>0.44</v>
      </c>
      <c r="F768" s="45">
        <v>0</v>
      </c>
      <c r="G768" s="45">
        <v>0.67</v>
      </c>
      <c r="H768" s="45">
        <v>20.75</v>
      </c>
      <c r="I768" s="45">
        <v>3.02</v>
      </c>
      <c r="J768" s="45">
        <v>1.62</v>
      </c>
      <c r="K768" s="45">
        <v>0.51</v>
      </c>
      <c r="L768" s="45">
        <v>0.62</v>
      </c>
      <c r="M768" s="45">
        <v>0.65</v>
      </c>
      <c r="N768" s="45">
        <v>0.67</v>
      </c>
      <c r="O768" s="45">
        <v>0.38</v>
      </c>
      <c r="P768" s="45">
        <v>0.78</v>
      </c>
      <c r="Q768" s="45">
        <v>0.28999999999999998</v>
      </c>
      <c r="R768" s="45">
        <v>1.05</v>
      </c>
      <c r="S768" s="45">
        <v>0.89</v>
      </c>
      <c r="T768" s="45">
        <v>0.67</v>
      </c>
      <c r="U768" s="45">
        <v>0</v>
      </c>
      <c r="V768" s="45">
        <v>1.48</v>
      </c>
      <c r="W768" s="45">
        <v>0.93</v>
      </c>
      <c r="X768" s="45">
        <v>0.16</v>
      </c>
      <c r="Y768" s="45">
        <v>0.73</v>
      </c>
      <c r="Z768" s="45">
        <v>2.02</v>
      </c>
      <c r="AA768" s="45">
        <v>0.49</v>
      </c>
      <c r="AB768" s="45">
        <v>1.08</v>
      </c>
      <c r="AC768" s="155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BM769" s="55"/>
    </row>
    <row r="770" spans="1:65" ht="15">
      <c r="B770" s="8" t="s">
        <v>544</v>
      </c>
      <c r="BM770" s="28" t="s">
        <v>67</v>
      </c>
    </row>
    <row r="771" spans="1:65" ht="15">
      <c r="A771" s="25" t="s">
        <v>6</v>
      </c>
      <c r="B771" s="18" t="s">
        <v>110</v>
      </c>
      <c r="C771" s="15" t="s">
        <v>111</v>
      </c>
      <c r="D771" s="16" t="s">
        <v>228</v>
      </c>
      <c r="E771" s="17" t="s">
        <v>228</v>
      </c>
      <c r="F771" s="17" t="s">
        <v>228</v>
      </c>
      <c r="G771" s="17" t="s">
        <v>228</v>
      </c>
      <c r="H771" s="17" t="s">
        <v>228</v>
      </c>
      <c r="I771" s="17" t="s">
        <v>228</v>
      </c>
      <c r="J771" s="17" t="s">
        <v>228</v>
      </c>
      <c r="K771" s="17" t="s">
        <v>228</v>
      </c>
      <c r="L771" s="17" t="s">
        <v>228</v>
      </c>
      <c r="M771" s="17" t="s">
        <v>228</v>
      </c>
      <c r="N771" s="17" t="s">
        <v>228</v>
      </c>
      <c r="O771" s="17" t="s">
        <v>228</v>
      </c>
      <c r="P771" s="17" t="s">
        <v>228</v>
      </c>
      <c r="Q771" s="17" t="s">
        <v>228</v>
      </c>
      <c r="R771" s="17" t="s">
        <v>228</v>
      </c>
      <c r="S771" s="17" t="s">
        <v>228</v>
      </c>
      <c r="T771" s="17" t="s">
        <v>228</v>
      </c>
      <c r="U771" s="17" t="s">
        <v>228</v>
      </c>
      <c r="V771" s="17" t="s">
        <v>228</v>
      </c>
      <c r="W771" s="17" t="s">
        <v>228</v>
      </c>
      <c r="X771" s="17" t="s">
        <v>228</v>
      </c>
      <c r="Y771" s="17" t="s">
        <v>228</v>
      </c>
      <c r="Z771" s="155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229</v>
      </c>
      <c r="C772" s="9" t="s">
        <v>229</v>
      </c>
      <c r="D772" s="153" t="s">
        <v>233</v>
      </c>
      <c r="E772" s="154" t="s">
        <v>234</v>
      </c>
      <c r="F772" s="154" t="s">
        <v>238</v>
      </c>
      <c r="G772" s="154" t="s">
        <v>240</v>
      </c>
      <c r="H772" s="154" t="s">
        <v>241</v>
      </c>
      <c r="I772" s="154" t="s">
        <v>242</v>
      </c>
      <c r="J772" s="154" t="s">
        <v>243</v>
      </c>
      <c r="K772" s="154" t="s">
        <v>244</v>
      </c>
      <c r="L772" s="154" t="s">
        <v>245</v>
      </c>
      <c r="M772" s="154" t="s">
        <v>246</v>
      </c>
      <c r="N772" s="154" t="s">
        <v>247</v>
      </c>
      <c r="O772" s="154" t="s">
        <v>248</v>
      </c>
      <c r="P772" s="154" t="s">
        <v>249</v>
      </c>
      <c r="Q772" s="154" t="s">
        <v>250</v>
      </c>
      <c r="R772" s="154" t="s">
        <v>251</v>
      </c>
      <c r="S772" s="154" t="s">
        <v>252</v>
      </c>
      <c r="T772" s="154" t="s">
        <v>253</v>
      </c>
      <c r="U772" s="154" t="s">
        <v>254</v>
      </c>
      <c r="V772" s="154" t="s">
        <v>255</v>
      </c>
      <c r="W772" s="154" t="s">
        <v>256</v>
      </c>
      <c r="X772" s="154" t="s">
        <v>260</v>
      </c>
      <c r="Y772" s="154" t="s">
        <v>261</v>
      </c>
      <c r="Z772" s="155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303</v>
      </c>
      <c r="E773" s="11" t="s">
        <v>303</v>
      </c>
      <c r="F773" s="11" t="s">
        <v>304</v>
      </c>
      <c r="G773" s="11" t="s">
        <v>114</v>
      </c>
      <c r="H773" s="11" t="s">
        <v>304</v>
      </c>
      <c r="I773" s="11" t="s">
        <v>303</v>
      </c>
      <c r="J773" s="11" t="s">
        <v>304</v>
      </c>
      <c r="K773" s="11" t="s">
        <v>304</v>
      </c>
      <c r="L773" s="11" t="s">
        <v>304</v>
      </c>
      <c r="M773" s="11" t="s">
        <v>304</v>
      </c>
      <c r="N773" s="11" t="s">
        <v>304</v>
      </c>
      <c r="O773" s="11" t="s">
        <v>114</v>
      </c>
      <c r="P773" s="11" t="s">
        <v>304</v>
      </c>
      <c r="Q773" s="11" t="s">
        <v>304</v>
      </c>
      <c r="R773" s="11" t="s">
        <v>303</v>
      </c>
      <c r="S773" s="11" t="s">
        <v>304</v>
      </c>
      <c r="T773" s="11" t="s">
        <v>303</v>
      </c>
      <c r="U773" s="11" t="s">
        <v>303</v>
      </c>
      <c r="V773" s="11" t="s">
        <v>303</v>
      </c>
      <c r="W773" s="11" t="s">
        <v>303</v>
      </c>
      <c r="X773" s="11" t="s">
        <v>303</v>
      </c>
      <c r="Y773" s="11" t="s">
        <v>304</v>
      </c>
      <c r="Z773" s="155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2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155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8">
        <v>1</v>
      </c>
      <c r="C775" s="14">
        <v>1</v>
      </c>
      <c r="D775" s="149">
        <v>1.1619857600000001</v>
      </c>
      <c r="E775" s="22">
        <v>0.8</v>
      </c>
      <c r="F775" s="149">
        <v>0.9</v>
      </c>
      <c r="G775" s="149" t="s">
        <v>104</v>
      </c>
      <c r="H775" s="22">
        <v>0.72</v>
      </c>
      <c r="I775" s="22">
        <v>0.61</v>
      </c>
      <c r="J775" s="22">
        <v>0.76</v>
      </c>
      <c r="K775" s="22">
        <v>0.75</v>
      </c>
      <c r="L775" s="22">
        <v>0.75</v>
      </c>
      <c r="M775" s="22">
        <v>0.77</v>
      </c>
      <c r="N775" s="22">
        <v>0.8</v>
      </c>
      <c r="O775" s="22">
        <v>0.79431764204800015</v>
      </c>
      <c r="P775" s="149">
        <v>1.2</v>
      </c>
      <c r="Q775" s="22">
        <v>0.75</v>
      </c>
      <c r="R775" s="149">
        <v>0.7</v>
      </c>
      <c r="S775" s="22">
        <v>0.8</v>
      </c>
      <c r="T775" s="149">
        <v>0.7</v>
      </c>
      <c r="U775" s="22">
        <v>0.77</v>
      </c>
      <c r="V775" s="22">
        <v>0.76</v>
      </c>
      <c r="W775" s="22">
        <v>0.71</v>
      </c>
      <c r="X775" s="149">
        <v>0.93</v>
      </c>
      <c r="Y775" s="22">
        <v>0.78</v>
      </c>
      <c r="Z775" s="155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>
        <v>1</v>
      </c>
      <c r="C776" s="9">
        <v>2</v>
      </c>
      <c r="D776" s="151">
        <v>1.2129271410583715</v>
      </c>
      <c r="E776" s="11">
        <v>0.78</v>
      </c>
      <c r="F776" s="150">
        <v>0.9</v>
      </c>
      <c r="G776" s="150" t="s">
        <v>104</v>
      </c>
      <c r="H776" s="11">
        <v>0.66</v>
      </c>
      <c r="I776" s="11">
        <v>0.76</v>
      </c>
      <c r="J776" s="11">
        <v>0.74</v>
      </c>
      <c r="K776" s="11">
        <v>0.85</v>
      </c>
      <c r="L776" s="11">
        <v>0.75</v>
      </c>
      <c r="M776" s="11">
        <v>0.79</v>
      </c>
      <c r="N776" s="11">
        <v>0.82</v>
      </c>
      <c r="O776" s="11">
        <v>0.87332531664000013</v>
      </c>
      <c r="P776" s="150">
        <v>1.3</v>
      </c>
      <c r="Q776" s="11">
        <v>0.77</v>
      </c>
      <c r="R776" s="150">
        <v>0.7</v>
      </c>
      <c r="S776" s="11">
        <v>0.79</v>
      </c>
      <c r="T776" s="150">
        <v>0.6</v>
      </c>
      <c r="U776" s="11">
        <v>0.77</v>
      </c>
      <c r="V776" s="11">
        <v>0.78</v>
      </c>
      <c r="W776" s="11">
        <v>0.75</v>
      </c>
      <c r="X776" s="150">
        <v>0.9</v>
      </c>
      <c r="Y776" s="11">
        <v>0.84</v>
      </c>
      <c r="Z776" s="155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35</v>
      </c>
    </row>
    <row r="777" spans="1:65">
      <c r="A777" s="30"/>
      <c r="B777" s="19">
        <v>1</v>
      </c>
      <c r="C777" s="9">
        <v>3</v>
      </c>
      <c r="D777" s="150">
        <v>1.0998293946361586</v>
      </c>
      <c r="E777" s="11">
        <v>0.74</v>
      </c>
      <c r="F777" s="150">
        <v>0.9</v>
      </c>
      <c r="G777" s="150" t="s">
        <v>104</v>
      </c>
      <c r="H777" s="11">
        <v>0.69</v>
      </c>
      <c r="I777" s="11">
        <v>0.74</v>
      </c>
      <c r="J777" s="11">
        <v>0.75</v>
      </c>
      <c r="K777" s="11">
        <v>0.79</v>
      </c>
      <c r="L777" s="11">
        <v>0.76</v>
      </c>
      <c r="M777" s="11">
        <v>0.78</v>
      </c>
      <c r="N777" s="11">
        <v>0.83</v>
      </c>
      <c r="O777" s="11">
        <v>0.77898280768000006</v>
      </c>
      <c r="P777" s="150">
        <v>1.2</v>
      </c>
      <c r="Q777" s="11">
        <v>0.71</v>
      </c>
      <c r="R777" s="150">
        <v>0.7</v>
      </c>
      <c r="S777" s="11">
        <v>0.79</v>
      </c>
      <c r="T777" s="150">
        <v>0.6</v>
      </c>
      <c r="U777" s="11">
        <v>0.76</v>
      </c>
      <c r="V777" s="11">
        <v>0.77</v>
      </c>
      <c r="W777" s="11">
        <v>0.78</v>
      </c>
      <c r="X777" s="150">
        <v>0.94</v>
      </c>
      <c r="Y777" s="11">
        <v>0.85</v>
      </c>
      <c r="Z777" s="155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16</v>
      </c>
    </row>
    <row r="778" spans="1:65">
      <c r="A778" s="30"/>
      <c r="B778" s="19">
        <v>1</v>
      </c>
      <c r="C778" s="9">
        <v>4</v>
      </c>
      <c r="D778" s="150">
        <v>1.1217269903957301</v>
      </c>
      <c r="E778" s="11">
        <v>0.79</v>
      </c>
      <c r="F778" s="150">
        <v>0.9</v>
      </c>
      <c r="G778" s="150" t="s">
        <v>104</v>
      </c>
      <c r="H778" s="11">
        <v>0.68</v>
      </c>
      <c r="I778" s="11">
        <v>0.66</v>
      </c>
      <c r="J778" s="11">
        <v>0.73</v>
      </c>
      <c r="K778" s="11">
        <v>0.77</v>
      </c>
      <c r="L778" s="11">
        <v>0.78</v>
      </c>
      <c r="M778" s="151">
        <v>0.86</v>
      </c>
      <c r="N778" s="11">
        <v>0.85</v>
      </c>
      <c r="O778" s="11">
        <v>0.72744217952000012</v>
      </c>
      <c r="P778" s="150">
        <v>2</v>
      </c>
      <c r="Q778" s="11">
        <v>0.72</v>
      </c>
      <c r="R778" s="150">
        <v>0.7</v>
      </c>
      <c r="S778" s="151">
        <v>1.1299999999999999</v>
      </c>
      <c r="T778" s="150">
        <v>0.6</v>
      </c>
      <c r="U778" s="11">
        <v>0.74</v>
      </c>
      <c r="V778" s="11">
        <v>0.78</v>
      </c>
      <c r="W778" s="11">
        <v>0.74</v>
      </c>
      <c r="X778" s="150">
        <v>0.9900000000000001</v>
      </c>
      <c r="Y778" s="151">
        <v>0.9900000000000001</v>
      </c>
      <c r="Z778" s="155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0.76635450946986672</v>
      </c>
    </row>
    <row r="779" spans="1:65">
      <c r="A779" s="30"/>
      <c r="B779" s="19">
        <v>1</v>
      </c>
      <c r="C779" s="9">
        <v>5</v>
      </c>
      <c r="D779" s="150">
        <v>1.1016382388097559</v>
      </c>
      <c r="E779" s="11">
        <v>0.77</v>
      </c>
      <c r="F779" s="150">
        <v>0.9</v>
      </c>
      <c r="G779" s="150" t="s">
        <v>104</v>
      </c>
      <c r="H779" s="11">
        <v>0.67</v>
      </c>
      <c r="I779" s="11">
        <v>0.72</v>
      </c>
      <c r="J779" s="11">
        <v>0.76</v>
      </c>
      <c r="K779" s="11">
        <v>0.92</v>
      </c>
      <c r="L779" s="151">
        <v>0.84</v>
      </c>
      <c r="M779" s="11">
        <v>0.78</v>
      </c>
      <c r="N779" s="11">
        <v>0.86</v>
      </c>
      <c r="O779" s="11">
        <v>0.73482042032000006</v>
      </c>
      <c r="P779" s="150">
        <v>1.4</v>
      </c>
      <c r="Q779" s="11">
        <v>0.75</v>
      </c>
      <c r="R779" s="150">
        <v>0.7</v>
      </c>
      <c r="S779" s="11">
        <v>0.8</v>
      </c>
      <c r="T779" s="150">
        <v>0.7</v>
      </c>
      <c r="U779" s="11">
        <v>0.75</v>
      </c>
      <c r="V779" s="11">
        <v>0.74</v>
      </c>
      <c r="W779" s="11">
        <v>0.77</v>
      </c>
      <c r="X779" s="150">
        <v>0.92</v>
      </c>
      <c r="Y779" s="11">
        <v>0.87</v>
      </c>
      <c r="Z779" s="155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53</v>
      </c>
    </row>
    <row r="780" spans="1:65">
      <c r="A780" s="30"/>
      <c r="B780" s="19">
        <v>1</v>
      </c>
      <c r="C780" s="9">
        <v>6</v>
      </c>
      <c r="D780" s="150">
        <v>1.1138430298972704</v>
      </c>
      <c r="E780" s="11">
        <v>0.8</v>
      </c>
      <c r="F780" s="150">
        <v>0.9</v>
      </c>
      <c r="G780" s="150" t="s">
        <v>104</v>
      </c>
      <c r="H780" s="11">
        <v>0.66</v>
      </c>
      <c r="I780" s="11">
        <v>0.61</v>
      </c>
      <c r="J780" s="11">
        <v>0.75</v>
      </c>
      <c r="K780" s="11">
        <v>0.75</v>
      </c>
      <c r="L780" s="11">
        <v>0.77</v>
      </c>
      <c r="M780" s="11">
        <v>0.79</v>
      </c>
      <c r="N780" s="11">
        <v>0.83</v>
      </c>
      <c r="O780" s="11">
        <v>0.85701748608000006</v>
      </c>
      <c r="P780" s="150">
        <v>1.3</v>
      </c>
      <c r="Q780" s="11">
        <v>0.74</v>
      </c>
      <c r="R780" s="150">
        <v>0.7</v>
      </c>
      <c r="S780" s="11">
        <v>0.77</v>
      </c>
      <c r="T780" s="150">
        <v>0.7</v>
      </c>
      <c r="U780" s="11">
        <v>0.75</v>
      </c>
      <c r="V780" s="11">
        <v>0.72</v>
      </c>
      <c r="W780" s="11">
        <v>0.7</v>
      </c>
      <c r="X780" s="150">
        <v>0.95</v>
      </c>
      <c r="Y780" s="11">
        <v>0.87</v>
      </c>
      <c r="Z780" s="155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20" t="s">
        <v>268</v>
      </c>
      <c r="C781" s="12"/>
      <c r="D781" s="23">
        <v>1.1353250924662144</v>
      </c>
      <c r="E781" s="23">
        <v>0.78000000000000014</v>
      </c>
      <c r="F781" s="23">
        <v>0.9</v>
      </c>
      <c r="G781" s="23" t="s">
        <v>755</v>
      </c>
      <c r="H781" s="23">
        <v>0.68</v>
      </c>
      <c r="I781" s="23">
        <v>0.68333333333333346</v>
      </c>
      <c r="J781" s="23">
        <v>0.74833333333333341</v>
      </c>
      <c r="K781" s="23">
        <v>0.80500000000000005</v>
      </c>
      <c r="L781" s="23">
        <v>0.77500000000000002</v>
      </c>
      <c r="M781" s="23">
        <v>0.79499999999999993</v>
      </c>
      <c r="N781" s="23">
        <v>0.83166666666666667</v>
      </c>
      <c r="O781" s="23">
        <v>0.79431764204800004</v>
      </c>
      <c r="P781" s="23">
        <v>1.4000000000000001</v>
      </c>
      <c r="Q781" s="23">
        <v>0.7400000000000001</v>
      </c>
      <c r="R781" s="23">
        <v>0.70000000000000007</v>
      </c>
      <c r="S781" s="23">
        <v>0.84666666666666668</v>
      </c>
      <c r="T781" s="23">
        <v>0.65</v>
      </c>
      <c r="U781" s="23">
        <v>0.75666666666666671</v>
      </c>
      <c r="V781" s="23">
        <v>0.7583333333333333</v>
      </c>
      <c r="W781" s="23">
        <v>0.7416666666666667</v>
      </c>
      <c r="X781" s="23">
        <v>0.93833333333333346</v>
      </c>
      <c r="Y781" s="23">
        <v>0.8666666666666667</v>
      </c>
      <c r="Z781" s="155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269</v>
      </c>
      <c r="C782" s="29"/>
      <c r="D782" s="11">
        <v>1.1177850101465001</v>
      </c>
      <c r="E782" s="11">
        <v>0.78500000000000003</v>
      </c>
      <c r="F782" s="11">
        <v>0.9</v>
      </c>
      <c r="G782" s="11" t="s">
        <v>755</v>
      </c>
      <c r="H782" s="11">
        <v>0.67500000000000004</v>
      </c>
      <c r="I782" s="11">
        <v>0.69</v>
      </c>
      <c r="J782" s="11">
        <v>0.75</v>
      </c>
      <c r="K782" s="11">
        <v>0.78</v>
      </c>
      <c r="L782" s="11">
        <v>0.76500000000000001</v>
      </c>
      <c r="M782" s="11">
        <v>0.78500000000000003</v>
      </c>
      <c r="N782" s="11">
        <v>0.83</v>
      </c>
      <c r="O782" s="11">
        <v>0.78665022486400016</v>
      </c>
      <c r="P782" s="11">
        <v>1.3</v>
      </c>
      <c r="Q782" s="11">
        <v>0.745</v>
      </c>
      <c r="R782" s="11">
        <v>0.7</v>
      </c>
      <c r="S782" s="11">
        <v>0.79500000000000004</v>
      </c>
      <c r="T782" s="11">
        <v>0.64999999999999991</v>
      </c>
      <c r="U782" s="11">
        <v>0.755</v>
      </c>
      <c r="V782" s="11">
        <v>0.76500000000000001</v>
      </c>
      <c r="W782" s="11">
        <v>0.745</v>
      </c>
      <c r="X782" s="11">
        <v>0.93500000000000005</v>
      </c>
      <c r="Y782" s="11">
        <v>0.86</v>
      </c>
      <c r="Z782" s="155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270</v>
      </c>
      <c r="C783" s="29"/>
      <c r="D783" s="24">
        <v>4.4213131996944495E-2</v>
      </c>
      <c r="E783" s="24">
        <v>2.2803508501982778E-2</v>
      </c>
      <c r="F783" s="24">
        <v>0</v>
      </c>
      <c r="G783" s="24" t="s">
        <v>755</v>
      </c>
      <c r="H783" s="24">
        <v>2.2803508501982733E-2</v>
      </c>
      <c r="I783" s="24">
        <v>6.592925501373928E-2</v>
      </c>
      <c r="J783" s="24">
        <v>1.1690451944500132E-2</v>
      </c>
      <c r="K783" s="24">
        <v>6.7453687816160221E-2</v>
      </c>
      <c r="L783" s="24">
        <v>3.3911649915626327E-2</v>
      </c>
      <c r="M783" s="24">
        <v>3.2710854467592233E-2</v>
      </c>
      <c r="N783" s="24">
        <v>2.1369760566432795E-2</v>
      </c>
      <c r="O783" s="24">
        <v>6.0697425172491805E-2</v>
      </c>
      <c r="P783" s="24">
        <v>0.30331501776206171</v>
      </c>
      <c r="Q783" s="24">
        <v>2.1908902300206663E-2</v>
      </c>
      <c r="R783" s="24">
        <v>1.2161883888976234E-16</v>
      </c>
      <c r="S783" s="24">
        <v>0.13923601066773877</v>
      </c>
      <c r="T783" s="24">
        <v>5.4772255750516599E-2</v>
      </c>
      <c r="U783" s="24">
        <v>1.2110601416389978E-2</v>
      </c>
      <c r="V783" s="24">
        <v>2.4013884872437191E-2</v>
      </c>
      <c r="W783" s="24">
        <v>3.1885210782848346E-2</v>
      </c>
      <c r="X783" s="24">
        <v>3.060501048303476E-2</v>
      </c>
      <c r="Y783" s="24">
        <v>6.8896056974740369E-2</v>
      </c>
      <c r="Z783" s="211"/>
      <c r="AA783" s="212"/>
      <c r="AB783" s="212"/>
      <c r="AC783" s="212"/>
      <c r="AD783" s="212"/>
      <c r="AE783" s="212"/>
      <c r="AF783" s="212"/>
      <c r="AG783" s="212"/>
      <c r="AH783" s="212"/>
      <c r="AI783" s="212"/>
      <c r="AJ783" s="212"/>
      <c r="AK783" s="212"/>
      <c r="AL783" s="212"/>
      <c r="AM783" s="212"/>
      <c r="AN783" s="212"/>
      <c r="AO783" s="212"/>
      <c r="AP783" s="212"/>
      <c r="AQ783" s="212"/>
      <c r="AR783" s="212"/>
      <c r="AS783" s="212"/>
      <c r="AT783" s="212"/>
      <c r="AU783" s="212"/>
      <c r="AV783" s="212"/>
      <c r="AW783" s="212"/>
      <c r="AX783" s="212"/>
      <c r="AY783" s="212"/>
      <c r="AZ783" s="212"/>
      <c r="BA783" s="212"/>
      <c r="BB783" s="212"/>
      <c r="BC783" s="212"/>
      <c r="BD783" s="212"/>
      <c r="BE783" s="212"/>
      <c r="BF783" s="212"/>
      <c r="BG783" s="212"/>
      <c r="BH783" s="212"/>
      <c r="BI783" s="212"/>
      <c r="BJ783" s="212"/>
      <c r="BK783" s="212"/>
      <c r="BL783" s="212"/>
      <c r="BM783" s="56"/>
    </row>
    <row r="784" spans="1:65">
      <c r="A784" s="30"/>
      <c r="B784" s="3" t="s">
        <v>87</v>
      </c>
      <c r="C784" s="29"/>
      <c r="D784" s="13">
        <v>3.8943147024877556E-2</v>
      </c>
      <c r="E784" s="13">
        <v>2.9235267310234327E-2</v>
      </c>
      <c r="F784" s="13">
        <v>0</v>
      </c>
      <c r="G784" s="13" t="s">
        <v>755</v>
      </c>
      <c r="H784" s="13">
        <v>3.3534571326445196E-2</v>
      </c>
      <c r="I784" s="13">
        <v>9.6481836605472104E-2</v>
      </c>
      <c r="J784" s="13">
        <v>1.5621984781069216E-2</v>
      </c>
      <c r="K784" s="13">
        <v>8.3793401013863622E-2</v>
      </c>
      <c r="L784" s="13">
        <v>4.3756967633066225E-2</v>
      </c>
      <c r="M784" s="13">
        <v>4.1145728890053128E-2</v>
      </c>
      <c r="N784" s="13">
        <v>2.5695102885490335E-2</v>
      </c>
      <c r="O784" s="13">
        <v>7.6414549997901093E-2</v>
      </c>
      <c r="P784" s="13">
        <v>0.21665358411575836</v>
      </c>
      <c r="Q784" s="13">
        <v>2.9606624730008999E-2</v>
      </c>
      <c r="R784" s="13">
        <v>1.7374119841394619E-16</v>
      </c>
      <c r="S784" s="13">
        <v>0.16445198110362846</v>
      </c>
      <c r="T784" s="13">
        <v>8.4265008846948611E-2</v>
      </c>
      <c r="U784" s="13">
        <v>1.6005200109766492E-2</v>
      </c>
      <c r="V784" s="13">
        <v>3.1666661370246846E-2</v>
      </c>
      <c r="W784" s="13">
        <v>4.299129543754833E-2</v>
      </c>
      <c r="X784" s="13">
        <v>3.2616352202168478E-2</v>
      </c>
      <c r="Y784" s="13">
        <v>7.9495450355469649E-2</v>
      </c>
      <c r="Z784" s="155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271</v>
      </c>
      <c r="C785" s="29"/>
      <c r="D785" s="13">
        <v>0.48146201064516037</v>
      </c>
      <c r="E785" s="13">
        <v>1.7805715711874504E-2</v>
      </c>
      <c r="F785" s="13">
        <v>0.17439121043677797</v>
      </c>
      <c r="G785" s="13" t="s">
        <v>755</v>
      </c>
      <c r="H785" s="13">
        <v>-0.11268219655887879</v>
      </c>
      <c r="I785" s="13">
        <v>-0.10833259948318696</v>
      </c>
      <c r="J785" s="13">
        <v>-2.3515456507197441E-2</v>
      </c>
      <c r="K785" s="13">
        <v>5.0427693779562688E-2</v>
      </c>
      <c r="L785" s="13">
        <v>1.12813200983366E-2</v>
      </c>
      <c r="M785" s="13">
        <v>3.7378902552487103E-2</v>
      </c>
      <c r="N785" s="13">
        <v>8.5224470385096618E-2</v>
      </c>
      <c r="O785" s="13">
        <v>3.6488507906708989E-2</v>
      </c>
      <c r="P785" s="13">
        <v>0.82683077179054365</v>
      </c>
      <c r="Q785" s="13">
        <v>-3.4389449196426836E-2</v>
      </c>
      <c r="R785" s="13">
        <v>-8.6584614104728175E-2</v>
      </c>
      <c r="S785" s="13">
        <v>0.10479765722570966</v>
      </c>
      <c r="T785" s="13">
        <v>-0.15182857024010477</v>
      </c>
      <c r="U785" s="13">
        <v>-1.2641463817968046E-2</v>
      </c>
      <c r="V785" s="13">
        <v>-1.04666652801223E-2</v>
      </c>
      <c r="W785" s="13">
        <v>-3.221465065858109E-2</v>
      </c>
      <c r="X785" s="13">
        <v>0.22441157680723345</v>
      </c>
      <c r="Y785" s="13">
        <v>0.13089523967986039</v>
      </c>
      <c r="Z785" s="155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272</v>
      </c>
      <c r="C786" s="47"/>
      <c r="D786" s="45">
        <v>5.22</v>
      </c>
      <c r="E786" s="45">
        <v>0.11</v>
      </c>
      <c r="F786" s="45" t="s">
        <v>273</v>
      </c>
      <c r="G786" s="45">
        <v>25.67</v>
      </c>
      <c r="H786" s="45">
        <v>1.61</v>
      </c>
      <c r="I786" s="45">
        <v>1.56</v>
      </c>
      <c r="J786" s="45">
        <v>0.57999999999999996</v>
      </c>
      <c r="K786" s="45">
        <v>0.27</v>
      </c>
      <c r="L786" s="45">
        <v>0.18</v>
      </c>
      <c r="M786" s="45">
        <v>0.12</v>
      </c>
      <c r="N786" s="45">
        <v>0.67</v>
      </c>
      <c r="O786" s="45">
        <v>0.11</v>
      </c>
      <c r="P786" s="45" t="s">
        <v>273</v>
      </c>
      <c r="Q786" s="45">
        <v>0.71</v>
      </c>
      <c r="R786" s="45" t="s">
        <v>273</v>
      </c>
      <c r="S786" s="45">
        <v>0.89</v>
      </c>
      <c r="T786" s="45" t="s">
        <v>273</v>
      </c>
      <c r="U786" s="45">
        <v>0.46</v>
      </c>
      <c r="V786" s="45">
        <v>0.43</v>
      </c>
      <c r="W786" s="45">
        <v>0.68</v>
      </c>
      <c r="X786" s="45">
        <v>2.27</v>
      </c>
      <c r="Y786" s="45">
        <v>1.19</v>
      </c>
      <c r="Z786" s="155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 t="s">
        <v>321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BM787" s="55"/>
    </row>
    <row r="788" spans="1:65">
      <c r="BM788" s="55"/>
    </row>
    <row r="789" spans="1:65" ht="15">
      <c r="B789" s="8" t="s">
        <v>545</v>
      </c>
      <c r="BM789" s="28" t="s">
        <v>67</v>
      </c>
    </row>
    <row r="790" spans="1:65" ht="15">
      <c r="A790" s="25" t="s">
        <v>9</v>
      </c>
      <c r="B790" s="18" t="s">
        <v>110</v>
      </c>
      <c r="C790" s="15" t="s">
        <v>111</v>
      </c>
      <c r="D790" s="16" t="s">
        <v>228</v>
      </c>
      <c r="E790" s="17" t="s">
        <v>228</v>
      </c>
      <c r="F790" s="17" t="s">
        <v>228</v>
      </c>
      <c r="G790" s="17" t="s">
        <v>228</v>
      </c>
      <c r="H790" s="17" t="s">
        <v>228</v>
      </c>
      <c r="I790" s="17" t="s">
        <v>228</v>
      </c>
      <c r="J790" s="17" t="s">
        <v>228</v>
      </c>
      <c r="K790" s="17" t="s">
        <v>228</v>
      </c>
      <c r="L790" s="17" t="s">
        <v>228</v>
      </c>
      <c r="M790" s="17" t="s">
        <v>228</v>
      </c>
      <c r="N790" s="17" t="s">
        <v>228</v>
      </c>
      <c r="O790" s="17" t="s">
        <v>228</v>
      </c>
      <c r="P790" s="17" t="s">
        <v>228</v>
      </c>
      <c r="Q790" s="17" t="s">
        <v>228</v>
      </c>
      <c r="R790" s="17" t="s">
        <v>228</v>
      </c>
      <c r="S790" s="17" t="s">
        <v>228</v>
      </c>
      <c r="T790" s="17" t="s">
        <v>228</v>
      </c>
      <c r="U790" s="17" t="s">
        <v>228</v>
      </c>
      <c r="V790" s="17" t="s">
        <v>228</v>
      </c>
      <c r="W790" s="17" t="s">
        <v>228</v>
      </c>
      <c r="X790" s="17" t="s">
        <v>228</v>
      </c>
      <c r="Y790" s="17" t="s">
        <v>228</v>
      </c>
      <c r="Z790" s="17" t="s">
        <v>228</v>
      </c>
      <c r="AA790" s="17" t="s">
        <v>228</v>
      </c>
      <c r="AB790" s="155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229</v>
      </c>
      <c r="C791" s="9" t="s">
        <v>229</v>
      </c>
      <c r="D791" s="153" t="s">
        <v>233</v>
      </c>
      <c r="E791" s="154" t="s">
        <v>234</v>
      </c>
      <c r="F791" s="154" t="s">
        <v>238</v>
      </c>
      <c r="G791" s="154" t="s">
        <v>239</v>
      </c>
      <c r="H791" s="154" t="s">
        <v>240</v>
      </c>
      <c r="I791" s="154" t="s">
        <v>241</v>
      </c>
      <c r="J791" s="154" t="s">
        <v>242</v>
      </c>
      <c r="K791" s="154" t="s">
        <v>243</v>
      </c>
      <c r="L791" s="154" t="s">
        <v>244</v>
      </c>
      <c r="M791" s="154" t="s">
        <v>245</v>
      </c>
      <c r="N791" s="154" t="s">
        <v>246</v>
      </c>
      <c r="O791" s="154" t="s">
        <v>247</v>
      </c>
      <c r="P791" s="154" t="s">
        <v>248</v>
      </c>
      <c r="Q791" s="154" t="s">
        <v>249</v>
      </c>
      <c r="R791" s="154" t="s">
        <v>250</v>
      </c>
      <c r="S791" s="154" t="s">
        <v>251</v>
      </c>
      <c r="T791" s="154" t="s">
        <v>252</v>
      </c>
      <c r="U791" s="154" t="s">
        <v>253</v>
      </c>
      <c r="V791" s="154" t="s">
        <v>254</v>
      </c>
      <c r="W791" s="154" t="s">
        <v>255</v>
      </c>
      <c r="X791" s="154" t="s">
        <v>256</v>
      </c>
      <c r="Y791" s="154" t="s">
        <v>258</v>
      </c>
      <c r="Z791" s="154" t="s">
        <v>260</v>
      </c>
      <c r="AA791" s="154" t="s">
        <v>261</v>
      </c>
      <c r="AB791" s="155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303</v>
      </c>
      <c r="E792" s="11" t="s">
        <v>303</v>
      </c>
      <c r="F792" s="11" t="s">
        <v>304</v>
      </c>
      <c r="G792" s="11" t="s">
        <v>303</v>
      </c>
      <c r="H792" s="11" t="s">
        <v>114</v>
      </c>
      <c r="I792" s="11" t="s">
        <v>304</v>
      </c>
      <c r="J792" s="11" t="s">
        <v>303</v>
      </c>
      <c r="K792" s="11" t="s">
        <v>304</v>
      </c>
      <c r="L792" s="11" t="s">
        <v>304</v>
      </c>
      <c r="M792" s="11" t="s">
        <v>304</v>
      </c>
      <c r="N792" s="11" t="s">
        <v>304</v>
      </c>
      <c r="O792" s="11" t="s">
        <v>304</v>
      </c>
      <c r="P792" s="11" t="s">
        <v>114</v>
      </c>
      <c r="Q792" s="11" t="s">
        <v>304</v>
      </c>
      <c r="R792" s="11" t="s">
        <v>304</v>
      </c>
      <c r="S792" s="11" t="s">
        <v>114</v>
      </c>
      <c r="T792" s="11" t="s">
        <v>304</v>
      </c>
      <c r="U792" s="11" t="s">
        <v>303</v>
      </c>
      <c r="V792" s="11" t="s">
        <v>303</v>
      </c>
      <c r="W792" s="11" t="s">
        <v>114</v>
      </c>
      <c r="X792" s="11" t="s">
        <v>303</v>
      </c>
      <c r="Y792" s="11" t="s">
        <v>304</v>
      </c>
      <c r="Z792" s="11" t="s">
        <v>303</v>
      </c>
      <c r="AA792" s="11" t="s">
        <v>304</v>
      </c>
      <c r="AB792" s="155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155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2">
        <v>9.4941813117152538</v>
      </c>
      <c r="E794" s="22">
        <v>10.199999999999999</v>
      </c>
      <c r="F794" s="149">
        <v>9</v>
      </c>
      <c r="G794" s="149">
        <v>11.2227</v>
      </c>
      <c r="H794" s="149">
        <v>9</v>
      </c>
      <c r="I794" s="22">
        <v>8.6300000000000008</v>
      </c>
      <c r="J794" s="22">
        <v>9.5</v>
      </c>
      <c r="K794" s="22">
        <v>9.6</v>
      </c>
      <c r="L794" s="22">
        <v>9.3000000000000007</v>
      </c>
      <c r="M794" s="22">
        <v>9.1</v>
      </c>
      <c r="N794" s="22">
        <v>9.5</v>
      </c>
      <c r="O794" s="22">
        <v>10.1</v>
      </c>
      <c r="P794" s="22">
        <v>9.5104755508000007</v>
      </c>
      <c r="Q794" s="149">
        <v>9.1999999999999993</v>
      </c>
      <c r="R794" s="22">
        <v>9.1999999999999993</v>
      </c>
      <c r="S794" s="149">
        <v>8</v>
      </c>
      <c r="T794" s="22">
        <v>10.5</v>
      </c>
      <c r="U794" s="149">
        <v>9</v>
      </c>
      <c r="V794" s="22">
        <v>10.5</v>
      </c>
      <c r="W794" s="22">
        <v>9.6999999999999993</v>
      </c>
      <c r="X794" s="22">
        <v>9.1999999999999993</v>
      </c>
      <c r="Y794" s="149">
        <v>10</v>
      </c>
      <c r="Z794" s="22">
        <v>9.5</v>
      </c>
      <c r="AA794" s="22">
        <v>8.6</v>
      </c>
      <c r="AB794" s="155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9.4961867837294882</v>
      </c>
      <c r="E795" s="11">
        <v>9.6999999999999993</v>
      </c>
      <c r="F795" s="150">
        <v>10</v>
      </c>
      <c r="G795" s="150">
        <v>11.638400000000001</v>
      </c>
      <c r="H795" s="150">
        <v>9</v>
      </c>
      <c r="I795" s="11">
        <v>8.66</v>
      </c>
      <c r="J795" s="11">
        <v>9.4</v>
      </c>
      <c r="K795" s="11">
        <v>9.1</v>
      </c>
      <c r="L795" s="11">
        <v>9.1999999999999993</v>
      </c>
      <c r="M795" s="11">
        <v>9.6999999999999993</v>
      </c>
      <c r="N795" s="11">
        <v>9.3000000000000007</v>
      </c>
      <c r="O795" s="11">
        <v>10</v>
      </c>
      <c r="P795" s="11">
        <v>9.6145750050000007</v>
      </c>
      <c r="Q795" s="150">
        <v>7.5</v>
      </c>
      <c r="R795" s="11">
        <v>9.1</v>
      </c>
      <c r="S795" s="150">
        <v>9</v>
      </c>
      <c r="T795" s="11">
        <v>10.6</v>
      </c>
      <c r="U795" s="150">
        <v>9</v>
      </c>
      <c r="V795" s="11">
        <v>10.4</v>
      </c>
      <c r="W795" s="11">
        <v>9.9</v>
      </c>
      <c r="X795" s="11">
        <v>9.1999999999999993</v>
      </c>
      <c r="Y795" s="150">
        <v>10</v>
      </c>
      <c r="Z795" s="11">
        <v>9.8000000000000007</v>
      </c>
      <c r="AA795" s="11">
        <v>8.6999999999999993</v>
      </c>
      <c r="AB795" s="155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36</v>
      </c>
    </row>
    <row r="796" spans="1:65">
      <c r="A796" s="30"/>
      <c r="B796" s="19">
        <v>1</v>
      </c>
      <c r="C796" s="9">
        <v>3</v>
      </c>
      <c r="D796" s="11">
        <v>9.378908120676682</v>
      </c>
      <c r="E796" s="11">
        <v>10.1</v>
      </c>
      <c r="F796" s="150">
        <v>10</v>
      </c>
      <c r="G796" s="150">
        <v>10.5501</v>
      </c>
      <c r="H796" s="150">
        <v>9</v>
      </c>
      <c r="I796" s="11">
        <v>8.65</v>
      </c>
      <c r="J796" s="11">
        <v>9.3000000000000007</v>
      </c>
      <c r="K796" s="11">
        <v>9.1</v>
      </c>
      <c r="L796" s="11">
        <v>9.5</v>
      </c>
      <c r="M796" s="11">
        <v>9.4</v>
      </c>
      <c r="N796" s="11">
        <v>9.3000000000000007</v>
      </c>
      <c r="O796" s="11">
        <v>10.1</v>
      </c>
      <c r="P796" s="11">
        <v>9.4848788117999998</v>
      </c>
      <c r="Q796" s="150">
        <v>7.3</v>
      </c>
      <c r="R796" s="11">
        <v>9.1999999999999993</v>
      </c>
      <c r="S796" s="150">
        <v>9</v>
      </c>
      <c r="T796" s="11">
        <v>10.3</v>
      </c>
      <c r="U796" s="150">
        <v>9</v>
      </c>
      <c r="V796" s="11">
        <v>10.3</v>
      </c>
      <c r="W796" s="11">
        <v>9.6999999999999993</v>
      </c>
      <c r="X796" s="11">
        <v>9.3000000000000007</v>
      </c>
      <c r="Y796" s="150">
        <v>9</v>
      </c>
      <c r="Z796" s="11">
        <v>9.6999999999999993</v>
      </c>
      <c r="AA796" s="11">
        <v>9.5</v>
      </c>
      <c r="AB796" s="155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9.1785636927677352</v>
      </c>
      <c r="E797" s="11">
        <v>9.5</v>
      </c>
      <c r="F797" s="150">
        <v>10</v>
      </c>
      <c r="G797" s="150">
        <v>11.0298</v>
      </c>
      <c r="H797" s="150">
        <v>9</v>
      </c>
      <c r="I797" s="11">
        <v>8.76</v>
      </c>
      <c r="J797" s="11">
        <v>9.1</v>
      </c>
      <c r="K797" s="11">
        <v>9.1</v>
      </c>
      <c r="L797" s="11">
        <v>9.4</v>
      </c>
      <c r="M797" s="11">
        <v>9.8000000000000007</v>
      </c>
      <c r="N797" s="11">
        <v>10.1</v>
      </c>
      <c r="O797" s="11">
        <v>10.4</v>
      </c>
      <c r="P797" s="11">
        <v>9.4442788566000004</v>
      </c>
      <c r="Q797" s="150">
        <v>7.7000000000000011</v>
      </c>
      <c r="R797" s="11">
        <v>9.3000000000000007</v>
      </c>
      <c r="S797" s="150">
        <v>8</v>
      </c>
      <c r="T797" s="11">
        <v>10.5</v>
      </c>
      <c r="U797" s="150">
        <v>9</v>
      </c>
      <c r="V797" s="11">
        <v>10.1</v>
      </c>
      <c r="W797" s="11">
        <v>9.6999999999999993</v>
      </c>
      <c r="X797" s="11">
        <v>8.9</v>
      </c>
      <c r="Y797" s="150">
        <v>10</v>
      </c>
      <c r="Z797" s="11">
        <v>9.4</v>
      </c>
      <c r="AA797" s="11">
        <v>9.4</v>
      </c>
      <c r="AB797" s="155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9.5419058580620177</v>
      </c>
    </row>
    <row r="798" spans="1:65">
      <c r="A798" s="30"/>
      <c r="B798" s="19">
        <v>1</v>
      </c>
      <c r="C798" s="9">
        <v>5</v>
      </c>
      <c r="D798" s="11">
        <v>9.1533767497157612</v>
      </c>
      <c r="E798" s="11">
        <v>9.9</v>
      </c>
      <c r="F798" s="150">
        <v>10</v>
      </c>
      <c r="G798" s="150">
        <v>11.1792</v>
      </c>
      <c r="H798" s="150">
        <v>9</v>
      </c>
      <c r="I798" s="11">
        <v>8.83</v>
      </c>
      <c r="J798" s="11">
        <v>8.9</v>
      </c>
      <c r="K798" s="11">
        <v>9.6</v>
      </c>
      <c r="L798" s="11">
        <v>9.3000000000000007</v>
      </c>
      <c r="M798" s="11">
        <v>9.6</v>
      </c>
      <c r="N798" s="11">
        <v>9.8000000000000007</v>
      </c>
      <c r="O798" s="11">
        <v>10.4</v>
      </c>
      <c r="P798" s="11">
        <v>9.5202931499666672</v>
      </c>
      <c r="Q798" s="150">
        <v>8.1999999999999993</v>
      </c>
      <c r="R798" s="11">
        <v>9.1</v>
      </c>
      <c r="S798" s="150">
        <v>8</v>
      </c>
      <c r="T798" s="11">
        <v>10.8</v>
      </c>
      <c r="U798" s="150">
        <v>9</v>
      </c>
      <c r="V798" s="11">
        <v>10.5</v>
      </c>
      <c r="W798" s="151">
        <v>9.3000000000000007</v>
      </c>
      <c r="X798" s="11">
        <v>9.3000000000000007</v>
      </c>
      <c r="Y798" s="150">
        <v>10</v>
      </c>
      <c r="Z798" s="11">
        <v>9.6</v>
      </c>
      <c r="AA798" s="11">
        <v>8.1999999999999993</v>
      </c>
      <c r="AB798" s="155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54</v>
      </c>
    </row>
    <row r="799" spans="1:65">
      <c r="A799" s="30"/>
      <c r="B799" s="19">
        <v>1</v>
      </c>
      <c r="C799" s="9">
        <v>6</v>
      </c>
      <c r="D799" s="11">
        <v>9.0759698034088565</v>
      </c>
      <c r="E799" s="11">
        <v>9.6</v>
      </c>
      <c r="F799" s="150">
        <v>9</v>
      </c>
      <c r="G799" s="150">
        <v>11.363</v>
      </c>
      <c r="H799" s="150">
        <v>9</v>
      </c>
      <c r="I799" s="11">
        <v>8.64</v>
      </c>
      <c r="J799" s="11">
        <v>9.4</v>
      </c>
      <c r="K799" s="11">
        <v>9.5</v>
      </c>
      <c r="L799" s="11">
        <v>9</v>
      </c>
      <c r="M799" s="11">
        <v>9.6</v>
      </c>
      <c r="N799" s="11">
        <v>10.5</v>
      </c>
      <c r="O799" s="11">
        <v>10.5</v>
      </c>
      <c r="P799" s="11">
        <v>9.5927096861454366</v>
      </c>
      <c r="Q799" s="150">
        <v>8.1999999999999993</v>
      </c>
      <c r="R799" s="11">
        <v>9.1</v>
      </c>
      <c r="S799" s="150">
        <v>8</v>
      </c>
      <c r="T799" s="11">
        <v>10.6</v>
      </c>
      <c r="U799" s="150">
        <v>9</v>
      </c>
      <c r="V799" s="11">
        <v>10.3</v>
      </c>
      <c r="W799" s="11">
        <v>9.8000000000000007</v>
      </c>
      <c r="X799" s="11">
        <v>9.1</v>
      </c>
      <c r="Y799" s="150">
        <v>9</v>
      </c>
      <c r="Z799" s="11">
        <v>9.5</v>
      </c>
      <c r="AA799" s="11">
        <v>8.8000000000000007</v>
      </c>
      <c r="AB799" s="155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268</v>
      </c>
      <c r="C800" s="12"/>
      <c r="D800" s="23">
        <v>9.2961977436689622</v>
      </c>
      <c r="E800" s="23">
        <v>9.8333333333333339</v>
      </c>
      <c r="F800" s="23">
        <v>9.6666666666666661</v>
      </c>
      <c r="G800" s="23">
        <v>11.163866666666669</v>
      </c>
      <c r="H800" s="23">
        <v>9</v>
      </c>
      <c r="I800" s="23">
        <v>8.6949999999999985</v>
      </c>
      <c r="J800" s="23">
        <v>9.2666666666666657</v>
      </c>
      <c r="K800" s="23">
        <v>9.3333333333333339</v>
      </c>
      <c r="L800" s="23">
        <v>9.2833333333333332</v>
      </c>
      <c r="M800" s="23">
        <v>9.5333333333333332</v>
      </c>
      <c r="N800" s="23">
        <v>9.75</v>
      </c>
      <c r="O800" s="23">
        <v>10.25</v>
      </c>
      <c r="P800" s="23">
        <v>9.5278685100520182</v>
      </c>
      <c r="Q800" s="23">
        <v>8.0166666666666675</v>
      </c>
      <c r="R800" s="23">
        <v>9.1666666666666661</v>
      </c>
      <c r="S800" s="23">
        <v>8.3333333333333339</v>
      </c>
      <c r="T800" s="23">
        <v>10.55</v>
      </c>
      <c r="U800" s="23">
        <v>9</v>
      </c>
      <c r="V800" s="23">
        <v>10.35</v>
      </c>
      <c r="W800" s="23">
        <v>9.6833333333333318</v>
      </c>
      <c r="X800" s="23">
        <v>9.1666666666666679</v>
      </c>
      <c r="Y800" s="23">
        <v>9.6666666666666661</v>
      </c>
      <c r="Z800" s="23">
        <v>9.5833333333333339</v>
      </c>
      <c r="AA800" s="23">
        <v>8.8666666666666654</v>
      </c>
      <c r="AB800" s="155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269</v>
      </c>
      <c r="C801" s="29"/>
      <c r="D801" s="11">
        <v>9.2787359067222077</v>
      </c>
      <c r="E801" s="11">
        <v>9.8000000000000007</v>
      </c>
      <c r="F801" s="11">
        <v>10</v>
      </c>
      <c r="G801" s="11">
        <v>11.200949999999999</v>
      </c>
      <c r="H801" s="11">
        <v>9</v>
      </c>
      <c r="I801" s="11">
        <v>8.6550000000000011</v>
      </c>
      <c r="J801" s="11">
        <v>9.3500000000000014</v>
      </c>
      <c r="K801" s="11">
        <v>9.3000000000000007</v>
      </c>
      <c r="L801" s="11">
        <v>9.3000000000000007</v>
      </c>
      <c r="M801" s="11">
        <v>9.6</v>
      </c>
      <c r="N801" s="11">
        <v>9.65</v>
      </c>
      <c r="O801" s="11">
        <v>10.25</v>
      </c>
      <c r="P801" s="11">
        <v>9.515384350383334</v>
      </c>
      <c r="Q801" s="11">
        <v>7.95</v>
      </c>
      <c r="R801" s="11">
        <v>9.1499999999999986</v>
      </c>
      <c r="S801" s="11">
        <v>8</v>
      </c>
      <c r="T801" s="11">
        <v>10.55</v>
      </c>
      <c r="U801" s="11">
        <v>9</v>
      </c>
      <c r="V801" s="11">
        <v>10.350000000000001</v>
      </c>
      <c r="W801" s="11">
        <v>9.6999999999999993</v>
      </c>
      <c r="X801" s="11">
        <v>9.1999999999999993</v>
      </c>
      <c r="Y801" s="11">
        <v>10</v>
      </c>
      <c r="Z801" s="11">
        <v>9.5500000000000007</v>
      </c>
      <c r="AA801" s="11">
        <v>8.75</v>
      </c>
      <c r="AB801" s="155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270</v>
      </c>
      <c r="C802" s="29"/>
      <c r="D802" s="24">
        <v>0.18372265387907491</v>
      </c>
      <c r="E802" s="24">
        <v>0.28047578623950165</v>
      </c>
      <c r="F802" s="24">
        <v>0.5163977794943222</v>
      </c>
      <c r="G802" s="24">
        <v>0.36420209591196295</v>
      </c>
      <c r="H802" s="24">
        <v>0</v>
      </c>
      <c r="I802" s="24">
        <v>8.1178814970409352E-2</v>
      </c>
      <c r="J802" s="24">
        <v>0.22509257354845513</v>
      </c>
      <c r="K802" s="24">
        <v>0.25819888974716115</v>
      </c>
      <c r="L802" s="24">
        <v>0.17224014243685098</v>
      </c>
      <c r="M802" s="24">
        <v>0.25033311140691461</v>
      </c>
      <c r="N802" s="24">
        <v>0.48062459362791632</v>
      </c>
      <c r="O802" s="24">
        <v>0.20736441353327739</v>
      </c>
      <c r="P802" s="24">
        <v>6.4680197611533791E-2</v>
      </c>
      <c r="Q802" s="24">
        <v>0.68532230860133703</v>
      </c>
      <c r="R802" s="24">
        <v>8.1649658092772887E-2</v>
      </c>
      <c r="S802" s="24">
        <v>0.51639777949432231</v>
      </c>
      <c r="T802" s="24">
        <v>0.16431676725154978</v>
      </c>
      <c r="U802" s="24">
        <v>0</v>
      </c>
      <c r="V802" s="24">
        <v>0.15165750888103105</v>
      </c>
      <c r="W802" s="24">
        <v>0.20412414523193137</v>
      </c>
      <c r="X802" s="24">
        <v>0.15055453054181631</v>
      </c>
      <c r="Y802" s="24">
        <v>0.5163977794943222</v>
      </c>
      <c r="Z802" s="24">
        <v>0.14719601443879746</v>
      </c>
      <c r="AA802" s="24">
        <v>0.49665548085837835</v>
      </c>
      <c r="AB802" s="211"/>
      <c r="AC802" s="212"/>
      <c r="AD802" s="212"/>
      <c r="AE802" s="212"/>
      <c r="AF802" s="212"/>
      <c r="AG802" s="212"/>
      <c r="AH802" s="212"/>
      <c r="AI802" s="212"/>
      <c r="AJ802" s="212"/>
      <c r="AK802" s="212"/>
      <c r="AL802" s="212"/>
      <c r="AM802" s="212"/>
      <c r="AN802" s="212"/>
      <c r="AO802" s="212"/>
      <c r="AP802" s="212"/>
      <c r="AQ802" s="212"/>
      <c r="AR802" s="212"/>
      <c r="AS802" s="212"/>
      <c r="AT802" s="212"/>
      <c r="AU802" s="212"/>
      <c r="AV802" s="212"/>
      <c r="AW802" s="212"/>
      <c r="AX802" s="212"/>
      <c r="AY802" s="212"/>
      <c r="AZ802" s="212"/>
      <c r="BA802" s="212"/>
      <c r="BB802" s="212"/>
      <c r="BC802" s="212"/>
      <c r="BD802" s="212"/>
      <c r="BE802" s="212"/>
      <c r="BF802" s="212"/>
      <c r="BG802" s="212"/>
      <c r="BH802" s="212"/>
      <c r="BI802" s="212"/>
      <c r="BJ802" s="212"/>
      <c r="BK802" s="212"/>
      <c r="BL802" s="212"/>
      <c r="BM802" s="56"/>
    </row>
    <row r="803" spans="1:65">
      <c r="A803" s="30"/>
      <c r="B803" s="3" t="s">
        <v>87</v>
      </c>
      <c r="C803" s="29"/>
      <c r="D803" s="13">
        <v>1.9763204155612599E-2</v>
      </c>
      <c r="E803" s="13">
        <v>2.8522961312491692E-2</v>
      </c>
      <c r="F803" s="13">
        <v>5.3420459947688508E-2</v>
      </c>
      <c r="G803" s="13">
        <v>3.2623293235793112E-2</v>
      </c>
      <c r="H803" s="13">
        <v>0</v>
      </c>
      <c r="I803" s="13">
        <v>9.3362639413926817E-3</v>
      </c>
      <c r="J803" s="13">
        <v>2.4290565490840483E-2</v>
      </c>
      <c r="K803" s="13">
        <v>2.7664166758624407E-2</v>
      </c>
      <c r="L803" s="13">
        <v>1.8553695774167073E-2</v>
      </c>
      <c r="M803" s="13">
        <v>2.6258717979746288E-2</v>
      </c>
      <c r="N803" s="13">
        <v>4.9294830115683724E-2</v>
      </c>
      <c r="O803" s="13">
        <v>2.0230674491051454E-2</v>
      </c>
      <c r="P803" s="13">
        <v>6.78852752252987E-3</v>
      </c>
      <c r="Q803" s="13">
        <v>8.5487190262121038E-2</v>
      </c>
      <c r="R803" s="13">
        <v>8.9072354283024971E-3</v>
      </c>
      <c r="S803" s="13">
        <v>6.196773353931867E-2</v>
      </c>
      <c r="T803" s="13">
        <v>1.5575049028582916E-2</v>
      </c>
      <c r="U803" s="13">
        <v>0</v>
      </c>
      <c r="V803" s="13">
        <v>1.4652899408795271E-2</v>
      </c>
      <c r="W803" s="13">
        <v>2.1079946151318217E-2</v>
      </c>
      <c r="X803" s="13">
        <v>1.6424130604561778E-2</v>
      </c>
      <c r="Y803" s="13">
        <v>5.3420459947688508E-2</v>
      </c>
      <c r="Z803" s="13">
        <v>1.5359584115352777E-2</v>
      </c>
      <c r="AA803" s="13">
        <v>5.6013776036659219E-2</v>
      </c>
      <c r="AB803" s="155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271</v>
      </c>
      <c r="C804" s="29"/>
      <c r="D804" s="13">
        <v>-2.575042324332466E-2</v>
      </c>
      <c r="E804" s="13">
        <v>3.0541851869675174E-2</v>
      </c>
      <c r="F804" s="13">
        <v>1.3075040821036499E-2</v>
      </c>
      <c r="G804" s="13">
        <v>0.16998289783316678</v>
      </c>
      <c r="H804" s="13">
        <v>-5.6792203373517647E-2</v>
      </c>
      <c r="I804" s="13">
        <v>-8.8756467592526422E-2</v>
      </c>
      <c r="J804" s="13">
        <v>-2.88453056956961E-2</v>
      </c>
      <c r="K804" s="13">
        <v>-2.1858581276240518E-2</v>
      </c>
      <c r="L804" s="13">
        <v>-2.7098624590832121E-2</v>
      </c>
      <c r="M804" s="13">
        <v>-8.9840801787433033E-4</v>
      </c>
      <c r="N804" s="13">
        <v>2.1808446345355836E-2</v>
      </c>
      <c r="O804" s="13">
        <v>7.420887949127164E-2</v>
      </c>
      <c r="P804" s="13">
        <v>-1.4711262318878315E-3</v>
      </c>
      <c r="Q804" s="13">
        <v>-0.15984638856048505</v>
      </c>
      <c r="R804" s="13">
        <v>-3.9325392324879194E-2</v>
      </c>
      <c r="S804" s="13">
        <v>-0.1266594475680719</v>
      </c>
      <c r="T804" s="13">
        <v>0.10564913937882103</v>
      </c>
      <c r="U804" s="13">
        <v>-5.6792203373517647E-2</v>
      </c>
      <c r="V804" s="13">
        <v>8.4688966120454623E-2</v>
      </c>
      <c r="W804" s="13">
        <v>1.4821721925900366E-2</v>
      </c>
      <c r="X804" s="13">
        <v>-3.9325392324878972E-2</v>
      </c>
      <c r="Y804" s="13">
        <v>1.3075040821036499E-2</v>
      </c>
      <c r="Z804" s="13">
        <v>4.3416352967173832E-3</v>
      </c>
      <c r="AA804" s="13">
        <v>-7.0765652212428698E-2</v>
      </c>
      <c r="AB804" s="155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272</v>
      </c>
      <c r="C805" s="47"/>
      <c r="D805" s="45">
        <v>0.51</v>
      </c>
      <c r="E805" s="45">
        <v>0.67</v>
      </c>
      <c r="F805" s="45" t="s">
        <v>273</v>
      </c>
      <c r="G805" s="45">
        <v>3.61</v>
      </c>
      <c r="H805" s="45" t="s">
        <v>273</v>
      </c>
      <c r="I805" s="45">
        <v>1.84</v>
      </c>
      <c r="J805" s="45">
        <v>0.57999999999999996</v>
      </c>
      <c r="K805" s="45">
        <v>0.43</v>
      </c>
      <c r="L805" s="45">
        <v>0.54</v>
      </c>
      <c r="M805" s="45">
        <v>0.01</v>
      </c>
      <c r="N805" s="45">
        <v>0.49</v>
      </c>
      <c r="O805" s="45">
        <v>1.59</v>
      </c>
      <c r="P805" s="45">
        <v>0</v>
      </c>
      <c r="Q805" s="45">
        <v>3.34</v>
      </c>
      <c r="R805" s="45">
        <v>0.8</v>
      </c>
      <c r="S805" s="45" t="s">
        <v>273</v>
      </c>
      <c r="T805" s="45">
        <v>2.2599999999999998</v>
      </c>
      <c r="U805" s="45" t="s">
        <v>273</v>
      </c>
      <c r="V805" s="45">
        <v>1.81</v>
      </c>
      <c r="W805" s="45">
        <v>0.34</v>
      </c>
      <c r="X805" s="45">
        <v>0.8</v>
      </c>
      <c r="Y805" s="45" t="s">
        <v>273</v>
      </c>
      <c r="Z805" s="45">
        <v>0.12</v>
      </c>
      <c r="AA805" s="45">
        <v>1.46</v>
      </c>
      <c r="AB805" s="155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 t="s">
        <v>322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BM806" s="55"/>
    </row>
    <row r="807" spans="1:65">
      <c r="BM807" s="55"/>
    </row>
    <row r="808" spans="1:65" ht="15">
      <c r="B808" s="8" t="s">
        <v>546</v>
      </c>
      <c r="BM808" s="28" t="s">
        <v>328</v>
      </c>
    </row>
    <row r="809" spans="1:65" ht="15">
      <c r="A809" s="25" t="s">
        <v>61</v>
      </c>
      <c r="B809" s="18" t="s">
        <v>110</v>
      </c>
      <c r="C809" s="15" t="s">
        <v>111</v>
      </c>
      <c r="D809" s="16" t="s">
        <v>228</v>
      </c>
      <c r="E809" s="17" t="s">
        <v>228</v>
      </c>
      <c r="F809" s="17" t="s">
        <v>228</v>
      </c>
      <c r="G809" s="17" t="s">
        <v>228</v>
      </c>
      <c r="H809" s="17" t="s">
        <v>228</v>
      </c>
      <c r="I809" s="17" t="s">
        <v>228</v>
      </c>
      <c r="J809" s="17" t="s">
        <v>228</v>
      </c>
      <c r="K809" s="17" t="s">
        <v>228</v>
      </c>
      <c r="L809" s="17" t="s">
        <v>228</v>
      </c>
      <c r="M809" s="17" t="s">
        <v>228</v>
      </c>
      <c r="N809" s="17" t="s">
        <v>228</v>
      </c>
      <c r="O809" s="17" t="s">
        <v>228</v>
      </c>
      <c r="P809" s="17" t="s">
        <v>228</v>
      </c>
      <c r="Q809" s="17" t="s">
        <v>228</v>
      </c>
      <c r="R809" s="17" t="s">
        <v>228</v>
      </c>
      <c r="S809" s="17" t="s">
        <v>228</v>
      </c>
      <c r="T809" s="17" t="s">
        <v>228</v>
      </c>
      <c r="U809" s="17" t="s">
        <v>228</v>
      </c>
      <c r="V809" s="17" t="s">
        <v>228</v>
      </c>
      <c r="W809" s="17" t="s">
        <v>228</v>
      </c>
      <c r="X809" s="17" t="s">
        <v>228</v>
      </c>
      <c r="Y809" s="17" t="s">
        <v>228</v>
      </c>
      <c r="Z809" s="155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229</v>
      </c>
      <c r="C810" s="9" t="s">
        <v>229</v>
      </c>
      <c r="D810" s="153" t="s">
        <v>233</v>
      </c>
      <c r="E810" s="154" t="s">
        <v>234</v>
      </c>
      <c r="F810" s="154" t="s">
        <v>238</v>
      </c>
      <c r="G810" s="154" t="s">
        <v>239</v>
      </c>
      <c r="H810" s="154" t="s">
        <v>240</v>
      </c>
      <c r="I810" s="154" t="s">
        <v>241</v>
      </c>
      <c r="J810" s="154" t="s">
        <v>242</v>
      </c>
      <c r="K810" s="154" t="s">
        <v>243</v>
      </c>
      <c r="L810" s="154" t="s">
        <v>244</v>
      </c>
      <c r="M810" s="154" t="s">
        <v>245</v>
      </c>
      <c r="N810" s="154" t="s">
        <v>246</v>
      </c>
      <c r="O810" s="154" t="s">
        <v>247</v>
      </c>
      <c r="P810" s="154" t="s">
        <v>248</v>
      </c>
      <c r="Q810" s="154" t="s">
        <v>250</v>
      </c>
      <c r="R810" s="154" t="s">
        <v>251</v>
      </c>
      <c r="S810" s="154" t="s">
        <v>252</v>
      </c>
      <c r="T810" s="154" t="s">
        <v>253</v>
      </c>
      <c r="U810" s="154" t="s">
        <v>254</v>
      </c>
      <c r="V810" s="154" t="s">
        <v>255</v>
      </c>
      <c r="W810" s="154" t="s">
        <v>256</v>
      </c>
      <c r="X810" s="154" t="s">
        <v>260</v>
      </c>
      <c r="Y810" s="154" t="s">
        <v>261</v>
      </c>
      <c r="Z810" s="155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303</v>
      </c>
      <c r="E811" s="11" t="s">
        <v>303</v>
      </c>
      <c r="F811" s="11" t="s">
        <v>304</v>
      </c>
      <c r="G811" s="11" t="s">
        <v>114</v>
      </c>
      <c r="H811" s="11" t="s">
        <v>114</v>
      </c>
      <c r="I811" s="11" t="s">
        <v>304</v>
      </c>
      <c r="J811" s="11" t="s">
        <v>303</v>
      </c>
      <c r="K811" s="11" t="s">
        <v>304</v>
      </c>
      <c r="L811" s="11" t="s">
        <v>304</v>
      </c>
      <c r="M811" s="11" t="s">
        <v>304</v>
      </c>
      <c r="N811" s="11" t="s">
        <v>304</v>
      </c>
      <c r="O811" s="11" t="s">
        <v>304</v>
      </c>
      <c r="P811" s="11" t="s">
        <v>114</v>
      </c>
      <c r="Q811" s="11" t="s">
        <v>304</v>
      </c>
      <c r="R811" s="11" t="s">
        <v>303</v>
      </c>
      <c r="S811" s="11" t="s">
        <v>304</v>
      </c>
      <c r="T811" s="11" t="s">
        <v>303</v>
      </c>
      <c r="U811" s="11" t="s">
        <v>303</v>
      </c>
      <c r="V811" s="11" t="s">
        <v>303</v>
      </c>
      <c r="W811" s="11" t="s">
        <v>303</v>
      </c>
      <c r="X811" s="11" t="s">
        <v>303</v>
      </c>
      <c r="Y811" s="11" t="s">
        <v>304</v>
      </c>
      <c r="Z811" s="155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155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149" t="s">
        <v>323</v>
      </c>
      <c r="E813" s="22">
        <v>1.5</v>
      </c>
      <c r="F813" s="22">
        <v>0.2</v>
      </c>
      <c r="G813" s="149" t="s">
        <v>105</v>
      </c>
      <c r="H813" s="149" t="s">
        <v>104</v>
      </c>
      <c r="I813" s="22">
        <v>0.79</v>
      </c>
      <c r="J813" s="22">
        <v>1.3</v>
      </c>
      <c r="K813" s="22">
        <v>1</v>
      </c>
      <c r="L813" s="22">
        <v>1</v>
      </c>
      <c r="M813" s="22">
        <v>2</v>
      </c>
      <c r="N813" s="149" t="s">
        <v>102</v>
      </c>
      <c r="O813" s="22">
        <v>2</v>
      </c>
      <c r="P813" s="149" t="s">
        <v>103</v>
      </c>
      <c r="Q813" s="149" t="s">
        <v>103</v>
      </c>
      <c r="R813" s="149" t="s">
        <v>102</v>
      </c>
      <c r="S813" s="22">
        <v>0.9</v>
      </c>
      <c r="T813" s="149" t="s">
        <v>102</v>
      </c>
      <c r="U813" s="22">
        <v>1</v>
      </c>
      <c r="V813" s="22">
        <v>0.9</v>
      </c>
      <c r="W813" s="22"/>
      <c r="X813" s="149">
        <v>3</v>
      </c>
      <c r="Y813" s="149" t="s">
        <v>103</v>
      </c>
      <c r="Z813" s="155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50" t="s">
        <v>323</v>
      </c>
      <c r="E814" s="11">
        <v>1.3</v>
      </c>
      <c r="F814" s="150" t="s">
        <v>105</v>
      </c>
      <c r="G814" s="150" t="s">
        <v>105</v>
      </c>
      <c r="H814" s="150" t="s">
        <v>104</v>
      </c>
      <c r="I814" s="11">
        <v>0.8</v>
      </c>
      <c r="J814" s="11">
        <v>1.4</v>
      </c>
      <c r="K814" s="11">
        <v>1</v>
      </c>
      <c r="L814" s="11">
        <v>1</v>
      </c>
      <c r="M814" s="11">
        <v>1</v>
      </c>
      <c r="N814" s="150" t="s">
        <v>102</v>
      </c>
      <c r="O814" s="11">
        <v>1</v>
      </c>
      <c r="P814" s="150" t="s">
        <v>103</v>
      </c>
      <c r="Q814" s="150" t="s">
        <v>103</v>
      </c>
      <c r="R814" s="150" t="s">
        <v>102</v>
      </c>
      <c r="S814" s="11">
        <v>0.9</v>
      </c>
      <c r="T814" s="150" t="s">
        <v>102</v>
      </c>
      <c r="U814" s="11">
        <v>1</v>
      </c>
      <c r="V814" s="11">
        <v>0.7</v>
      </c>
      <c r="W814" s="11">
        <v>0.5</v>
      </c>
      <c r="X814" s="150">
        <v>4</v>
      </c>
      <c r="Y814" s="150" t="s">
        <v>103</v>
      </c>
      <c r="Z814" s="155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37</v>
      </c>
    </row>
    <row r="815" spans="1:65">
      <c r="A815" s="30"/>
      <c r="B815" s="19">
        <v>1</v>
      </c>
      <c r="C815" s="9">
        <v>3</v>
      </c>
      <c r="D815" s="150" t="s">
        <v>323</v>
      </c>
      <c r="E815" s="11">
        <v>1.1000000000000001</v>
      </c>
      <c r="F815" s="11">
        <v>0.1</v>
      </c>
      <c r="G815" s="150" t="s">
        <v>105</v>
      </c>
      <c r="H815" s="150" t="s">
        <v>104</v>
      </c>
      <c r="I815" s="11">
        <v>0.82</v>
      </c>
      <c r="J815" s="11">
        <v>1.6</v>
      </c>
      <c r="K815" s="11">
        <v>2</v>
      </c>
      <c r="L815" s="11">
        <v>1</v>
      </c>
      <c r="M815" s="11">
        <v>1</v>
      </c>
      <c r="N815" s="11">
        <v>1</v>
      </c>
      <c r="O815" s="150" t="s">
        <v>102</v>
      </c>
      <c r="P815" s="150" t="s">
        <v>103</v>
      </c>
      <c r="Q815" s="150" t="s">
        <v>103</v>
      </c>
      <c r="R815" s="150" t="s">
        <v>102</v>
      </c>
      <c r="S815" s="11">
        <v>0.8</v>
      </c>
      <c r="T815" s="150" t="s">
        <v>102</v>
      </c>
      <c r="U815" s="11">
        <v>1</v>
      </c>
      <c r="V815" s="11">
        <v>0.9</v>
      </c>
      <c r="W815" s="11">
        <v>0.6</v>
      </c>
      <c r="X815" s="150">
        <v>3</v>
      </c>
      <c r="Y815" s="150" t="s">
        <v>103</v>
      </c>
      <c r="Z815" s="155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50" t="s">
        <v>323</v>
      </c>
      <c r="E816" s="11">
        <v>1.2</v>
      </c>
      <c r="F816" s="11">
        <v>0.1</v>
      </c>
      <c r="G816" s="150" t="s">
        <v>105</v>
      </c>
      <c r="H816" s="150" t="s">
        <v>104</v>
      </c>
      <c r="I816" s="11">
        <v>0.81</v>
      </c>
      <c r="J816" s="11">
        <v>0.9</v>
      </c>
      <c r="K816" s="11">
        <v>1</v>
      </c>
      <c r="L816" s="11">
        <v>1</v>
      </c>
      <c r="M816" s="11">
        <v>2</v>
      </c>
      <c r="N816" s="11">
        <v>1</v>
      </c>
      <c r="O816" s="11">
        <v>2</v>
      </c>
      <c r="P816" s="150" t="s">
        <v>103</v>
      </c>
      <c r="Q816" s="150" t="s">
        <v>103</v>
      </c>
      <c r="R816" s="150" t="s">
        <v>102</v>
      </c>
      <c r="S816" s="11">
        <v>0.8</v>
      </c>
      <c r="T816" s="150" t="s">
        <v>102</v>
      </c>
      <c r="U816" s="150" t="s">
        <v>102</v>
      </c>
      <c r="V816" s="11">
        <v>0.7</v>
      </c>
      <c r="W816" s="11">
        <v>0.6</v>
      </c>
      <c r="X816" s="150">
        <v>2</v>
      </c>
      <c r="Y816" s="150" t="s">
        <v>103</v>
      </c>
      <c r="Z816" s="155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0.98576923076923095</v>
      </c>
    </row>
    <row r="817" spans="1:65">
      <c r="A817" s="30"/>
      <c r="B817" s="19">
        <v>1</v>
      </c>
      <c r="C817" s="9">
        <v>5</v>
      </c>
      <c r="D817" s="150" t="s">
        <v>323</v>
      </c>
      <c r="E817" s="11">
        <v>1.1000000000000001</v>
      </c>
      <c r="F817" s="150" t="s">
        <v>105</v>
      </c>
      <c r="G817" s="150" t="s">
        <v>105</v>
      </c>
      <c r="H817" s="150" t="s">
        <v>104</v>
      </c>
      <c r="I817" s="11">
        <v>0.8</v>
      </c>
      <c r="J817" s="11">
        <v>1.8</v>
      </c>
      <c r="K817" s="11">
        <v>1</v>
      </c>
      <c r="L817" s="11">
        <v>1</v>
      </c>
      <c r="M817" s="150" t="s">
        <v>102</v>
      </c>
      <c r="N817" s="11">
        <v>1</v>
      </c>
      <c r="O817" s="11">
        <v>2</v>
      </c>
      <c r="P817" s="150" t="s">
        <v>103</v>
      </c>
      <c r="Q817" s="150" t="s">
        <v>103</v>
      </c>
      <c r="R817" s="150" t="s">
        <v>102</v>
      </c>
      <c r="S817" s="11">
        <v>0.8</v>
      </c>
      <c r="T817" s="150" t="s">
        <v>102</v>
      </c>
      <c r="U817" s="11">
        <v>1</v>
      </c>
      <c r="V817" s="11">
        <v>0.6</v>
      </c>
      <c r="W817" s="11">
        <v>0.6</v>
      </c>
      <c r="X817" s="150">
        <v>4</v>
      </c>
      <c r="Y817" s="150" t="s">
        <v>103</v>
      </c>
      <c r="Z817" s="155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7</v>
      </c>
    </row>
    <row r="818" spans="1:65">
      <c r="A818" s="30"/>
      <c r="B818" s="19">
        <v>1</v>
      </c>
      <c r="C818" s="9">
        <v>6</v>
      </c>
      <c r="D818" s="150" t="s">
        <v>323</v>
      </c>
      <c r="E818" s="11">
        <v>1.2</v>
      </c>
      <c r="F818" s="11">
        <v>0.2</v>
      </c>
      <c r="G818" s="150" t="s">
        <v>105</v>
      </c>
      <c r="H818" s="150" t="s">
        <v>104</v>
      </c>
      <c r="I818" s="11">
        <v>0.85</v>
      </c>
      <c r="J818" s="11">
        <v>0.8</v>
      </c>
      <c r="K818" s="11">
        <v>1</v>
      </c>
      <c r="L818" s="11">
        <v>1</v>
      </c>
      <c r="M818" s="11">
        <v>1</v>
      </c>
      <c r="N818" s="11">
        <v>1</v>
      </c>
      <c r="O818" s="11">
        <v>1</v>
      </c>
      <c r="P818" s="150" t="s">
        <v>103</v>
      </c>
      <c r="Q818" s="150" t="s">
        <v>103</v>
      </c>
      <c r="R818" s="150" t="s">
        <v>102</v>
      </c>
      <c r="S818" s="11">
        <v>0.7</v>
      </c>
      <c r="T818" s="150" t="s">
        <v>102</v>
      </c>
      <c r="U818" s="11">
        <v>1</v>
      </c>
      <c r="V818" s="11">
        <v>0.5</v>
      </c>
      <c r="W818" s="11">
        <v>0.8</v>
      </c>
      <c r="X818" s="150">
        <v>3</v>
      </c>
      <c r="Y818" s="150" t="s">
        <v>103</v>
      </c>
      <c r="Z818" s="155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268</v>
      </c>
      <c r="C819" s="12"/>
      <c r="D819" s="23" t="s">
        <v>755</v>
      </c>
      <c r="E819" s="23">
        <v>1.2333333333333332</v>
      </c>
      <c r="F819" s="23">
        <v>0.15000000000000002</v>
      </c>
      <c r="G819" s="23" t="s">
        <v>755</v>
      </c>
      <c r="H819" s="23" t="s">
        <v>755</v>
      </c>
      <c r="I819" s="23">
        <v>0.81166666666666665</v>
      </c>
      <c r="J819" s="23">
        <v>1.3</v>
      </c>
      <c r="K819" s="23">
        <v>1.1666666666666667</v>
      </c>
      <c r="L819" s="23">
        <v>1</v>
      </c>
      <c r="M819" s="23">
        <v>1.4</v>
      </c>
      <c r="N819" s="23">
        <v>1</v>
      </c>
      <c r="O819" s="23">
        <v>1.6</v>
      </c>
      <c r="P819" s="23" t="s">
        <v>755</v>
      </c>
      <c r="Q819" s="23" t="s">
        <v>755</v>
      </c>
      <c r="R819" s="23" t="s">
        <v>755</v>
      </c>
      <c r="S819" s="23">
        <v>0.81666666666666676</v>
      </c>
      <c r="T819" s="23" t="s">
        <v>755</v>
      </c>
      <c r="U819" s="23">
        <v>1</v>
      </c>
      <c r="V819" s="23">
        <v>0.71666666666666679</v>
      </c>
      <c r="W819" s="23">
        <v>0.62000000000000011</v>
      </c>
      <c r="X819" s="23">
        <v>3.1666666666666665</v>
      </c>
      <c r="Y819" s="23" t="s">
        <v>755</v>
      </c>
      <c r="Z819" s="155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269</v>
      </c>
      <c r="C820" s="29"/>
      <c r="D820" s="11" t="s">
        <v>755</v>
      </c>
      <c r="E820" s="11">
        <v>1.2</v>
      </c>
      <c r="F820" s="11">
        <v>0.15000000000000002</v>
      </c>
      <c r="G820" s="11" t="s">
        <v>755</v>
      </c>
      <c r="H820" s="11" t="s">
        <v>755</v>
      </c>
      <c r="I820" s="11">
        <v>0.80500000000000005</v>
      </c>
      <c r="J820" s="11">
        <v>1.35</v>
      </c>
      <c r="K820" s="11">
        <v>1</v>
      </c>
      <c r="L820" s="11">
        <v>1</v>
      </c>
      <c r="M820" s="11">
        <v>1</v>
      </c>
      <c r="N820" s="11">
        <v>1</v>
      </c>
      <c r="O820" s="11">
        <v>2</v>
      </c>
      <c r="P820" s="11" t="s">
        <v>755</v>
      </c>
      <c r="Q820" s="11" t="s">
        <v>755</v>
      </c>
      <c r="R820" s="11" t="s">
        <v>755</v>
      </c>
      <c r="S820" s="11">
        <v>0.8</v>
      </c>
      <c r="T820" s="11" t="s">
        <v>755</v>
      </c>
      <c r="U820" s="11">
        <v>1</v>
      </c>
      <c r="V820" s="11">
        <v>0.7</v>
      </c>
      <c r="W820" s="11">
        <v>0.6</v>
      </c>
      <c r="X820" s="11">
        <v>3</v>
      </c>
      <c r="Y820" s="11" t="s">
        <v>755</v>
      </c>
      <c r="Z820" s="155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270</v>
      </c>
      <c r="C821" s="29"/>
      <c r="D821" s="24" t="s">
        <v>755</v>
      </c>
      <c r="E821" s="24">
        <v>0.15055453054181733</v>
      </c>
      <c r="F821" s="24">
        <v>5.7735026918962561E-2</v>
      </c>
      <c r="G821" s="24" t="s">
        <v>755</v>
      </c>
      <c r="H821" s="24" t="s">
        <v>755</v>
      </c>
      <c r="I821" s="24">
        <v>2.1369760566432777E-2</v>
      </c>
      <c r="J821" s="24">
        <v>0.38987177379235849</v>
      </c>
      <c r="K821" s="24">
        <v>0.40824829046386318</v>
      </c>
      <c r="L821" s="24">
        <v>0</v>
      </c>
      <c r="M821" s="24">
        <v>0.54772255750516596</v>
      </c>
      <c r="N821" s="24">
        <v>0</v>
      </c>
      <c r="O821" s="24">
        <v>0.54772255750516596</v>
      </c>
      <c r="P821" s="24" t="s">
        <v>755</v>
      </c>
      <c r="Q821" s="24" t="s">
        <v>755</v>
      </c>
      <c r="R821" s="24" t="s">
        <v>755</v>
      </c>
      <c r="S821" s="24">
        <v>7.5277265270908111E-2</v>
      </c>
      <c r="T821" s="24" t="s">
        <v>755</v>
      </c>
      <c r="U821" s="24">
        <v>0</v>
      </c>
      <c r="V821" s="24">
        <v>0.16020819787597171</v>
      </c>
      <c r="W821" s="24">
        <v>0.10954451150103277</v>
      </c>
      <c r="X821" s="24">
        <v>0.75277265270908122</v>
      </c>
      <c r="Y821" s="24" t="s">
        <v>755</v>
      </c>
      <c r="Z821" s="155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87</v>
      </c>
      <c r="C822" s="29"/>
      <c r="D822" s="13" t="s">
        <v>755</v>
      </c>
      <c r="E822" s="13">
        <v>0.12207124097985191</v>
      </c>
      <c r="F822" s="13">
        <v>0.38490017945975036</v>
      </c>
      <c r="G822" s="13" t="s">
        <v>755</v>
      </c>
      <c r="H822" s="13" t="s">
        <v>755</v>
      </c>
      <c r="I822" s="13">
        <v>2.6328247104434634E-2</v>
      </c>
      <c r="J822" s="13">
        <v>0.29990136445566035</v>
      </c>
      <c r="K822" s="13">
        <v>0.34992710611188271</v>
      </c>
      <c r="L822" s="13">
        <v>0</v>
      </c>
      <c r="M822" s="13">
        <v>0.39123039821797573</v>
      </c>
      <c r="N822" s="13">
        <v>0</v>
      </c>
      <c r="O822" s="13">
        <v>0.34232659844072871</v>
      </c>
      <c r="P822" s="13" t="s">
        <v>755</v>
      </c>
      <c r="Q822" s="13" t="s">
        <v>755</v>
      </c>
      <c r="R822" s="13" t="s">
        <v>755</v>
      </c>
      <c r="S822" s="13">
        <v>9.2176243188867066E-2</v>
      </c>
      <c r="T822" s="13" t="s">
        <v>755</v>
      </c>
      <c r="U822" s="13">
        <v>0</v>
      </c>
      <c r="V822" s="13">
        <v>0.22354632261763491</v>
      </c>
      <c r="W822" s="13">
        <v>0.17668469596940767</v>
      </c>
      <c r="X822" s="13">
        <v>0.23771767980286776</v>
      </c>
      <c r="Y822" s="13" t="s">
        <v>755</v>
      </c>
      <c r="Z822" s="155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271</v>
      </c>
      <c r="C823" s="29"/>
      <c r="D823" s="13" t="s">
        <v>755</v>
      </c>
      <c r="E823" s="13">
        <v>0.25113798933541376</v>
      </c>
      <c r="F823" s="13">
        <v>-0.84783456886461184</v>
      </c>
      <c r="G823" s="13" t="s">
        <v>755</v>
      </c>
      <c r="H823" s="13" t="s">
        <v>755</v>
      </c>
      <c r="I823" s="13">
        <v>-0.1766159448562884</v>
      </c>
      <c r="J823" s="13">
        <v>0.31876706984003111</v>
      </c>
      <c r="K823" s="13">
        <v>0.18350890883079707</v>
      </c>
      <c r="L823" s="13">
        <v>1.4436207569254567E-2</v>
      </c>
      <c r="M823" s="13">
        <v>0.42021069059695626</v>
      </c>
      <c r="N823" s="13">
        <v>1.4436207569254567E-2</v>
      </c>
      <c r="O823" s="13">
        <v>0.62309793211080744</v>
      </c>
      <c r="P823" s="13" t="s">
        <v>755</v>
      </c>
      <c r="Q823" s="13" t="s">
        <v>755</v>
      </c>
      <c r="R823" s="13" t="s">
        <v>755</v>
      </c>
      <c r="S823" s="13">
        <v>-0.17154376381844194</v>
      </c>
      <c r="T823" s="13" t="s">
        <v>755</v>
      </c>
      <c r="U823" s="13">
        <v>1.4436207569254567E-2</v>
      </c>
      <c r="V823" s="13">
        <v>-0.27298738457536742</v>
      </c>
      <c r="W823" s="13">
        <v>-0.37104955130706208</v>
      </c>
      <c r="X823" s="13">
        <v>2.2123813239693062</v>
      </c>
      <c r="Y823" s="13" t="s">
        <v>755</v>
      </c>
      <c r="Z823" s="155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272</v>
      </c>
      <c r="C824" s="47"/>
      <c r="D824" s="45">
        <v>0.54</v>
      </c>
      <c r="E824" s="45">
        <v>0.72</v>
      </c>
      <c r="F824" s="45">
        <v>2.2000000000000002</v>
      </c>
      <c r="G824" s="45">
        <v>2.37</v>
      </c>
      <c r="H824" s="45">
        <v>4.0199999999999996</v>
      </c>
      <c r="I824" s="45">
        <v>0.38</v>
      </c>
      <c r="J824" s="45">
        <v>0.89</v>
      </c>
      <c r="K824" s="45">
        <v>0.54</v>
      </c>
      <c r="L824" s="45">
        <v>0.11</v>
      </c>
      <c r="M824" s="45">
        <v>0.76</v>
      </c>
      <c r="N824" s="45">
        <v>0.33</v>
      </c>
      <c r="O824" s="45">
        <v>1.2</v>
      </c>
      <c r="P824" s="45">
        <v>0.11</v>
      </c>
      <c r="Q824" s="45">
        <v>0.11</v>
      </c>
      <c r="R824" s="45">
        <v>1.2</v>
      </c>
      <c r="S824" s="45">
        <v>0.37</v>
      </c>
      <c r="T824" s="45">
        <v>1.2</v>
      </c>
      <c r="U824" s="45">
        <v>0.11</v>
      </c>
      <c r="V824" s="45">
        <v>0.63</v>
      </c>
      <c r="W824" s="45">
        <v>0.88</v>
      </c>
      <c r="X824" s="45">
        <v>5.76</v>
      </c>
      <c r="Y824" s="45">
        <v>0.11</v>
      </c>
      <c r="Z824" s="155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BM825" s="55"/>
    </row>
    <row r="826" spans="1:65" ht="15">
      <c r="B826" s="8" t="s">
        <v>547</v>
      </c>
      <c r="BM826" s="28" t="s">
        <v>67</v>
      </c>
    </row>
    <row r="827" spans="1:65" ht="15">
      <c r="A827" s="25" t="s">
        <v>12</v>
      </c>
      <c r="B827" s="18" t="s">
        <v>110</v>
      </c>
      <c r="C827" s="15" t="s">
        <v>111</v>
      </c>
      <c r="D827" s="16" t="s">
        <v>228</v>
      </c>
      <c r="E827" s="17" t="s">
        <v>228</v>
      </c>
      <c r="F827" s="17" t="s">
        <v>228</v>
      </c>
      <c r="G827" s="17" t="s">
        <v>228</v>
      </c>
      <c r="H827" s="17" t="s">
        <v>228</v>
      </c>
      <c r="I827" s="17" t="s">
        <v>228</v>
      </c>
      <c r="J827" s="17" t="s">
        <v>228</v>
      </c>
      <c r="K827" s="155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229</v>
      </c>
      <c r="C828" s="9" t="s">
        <v>229</v>
      </c>
      <c r="D828" s="153" t="s">
        <v>233</v>
      </c>
      <c r="E828" s="154" t="s">
        <v>234</v>
      </c>
      <c r="F828" s="154" t="s">
        <v>238</v>
      </c>
      <c r="G828" s="154" t="s">
        <v>239</v>
      </c>
      <c r="H828" s="154" t="s">
        <v>242</v>
      </c>
      <c r="I828" s="154" t="s">
        <v>255</v>
      </c>
      <c r="J828" s="154" t="s">
        <v>258</v>
      </c>
      <c r="K828" s="15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303</v>
      </c>
      <c r="E829" s="11" t="s">
        <v>303</v>
      </c>
      <c r="F829" s="11" t="s">
        <v>304</v>
      </c>
      <c r="G829" s="11" t="s">
        <v>303</v>
      </c>
      <c r="H829" s="11" t="s">
        <v>303</v>
      </c>
      <c r="I829" s="11" t="s">
        <v>303</v>
      </c>
      <c r="J829" s="11" t="s">
        <v>304</v>
      </c>
      <c r="K829" s="15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15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6.5649164653204792</v>
      </c>
      <c r="E831" s="22">
        <v>6.21</v>
      </c>
      <c r="F831" s="22">
        <v>6.2</v>
      </c>
      <c r="G831" s="22">
        <v>5.9061000000000003</v>
      </c>
      <c r="H831" s="22">
        <v>6</v>
      </c>
      <c r="I831" s="149">
        <v>6.59</v>
      </c>
      <c r="J831" s="149">
        <v>4</v>
      </c>
      <c r="K831" s="15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6.5359482813934076</v>
      </c>
      <c r="E832" s="11">
        <v>6.26</v>
      </c>
      <c r="F832" s="11">
        <v>6</v>
      </c>
      <c r="G832" s="11">
        <v>6.4660000000000002</v>
      </c>
      <c r="H832" s="11">
        <v>6.7</v>
      </c>
      <c r="I832" s="150">
        <v>6.47</v>
      </c>
      <c r="J832" s="150">
        <v>4</v>
      </c>
      <c r="K832" s="15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5</v>
      </c>
    </row>
    <row r="833" spans="1:65">
      <c r="A833" s="30"/>
      <c r="B833" s="19">
        <v>1</v>
      </c>
      <c r="C833" s="9">
        <v>3</v>
      </c>
      <c r="D833" s="11">
        <v>6.3101590883309733</v>
      </c>
      <c r="E833" s="11">
        <v>6.35</v>
      </c>
      <c r="F833" s="11">
        <v>5.9</v>
      </c>
      <c r="G833" s="11">
        <v>5.9855</v>
      </c>
      <c r="H833" s="11">
        <v>6</v>
      </c>
      <c r="I833" s="150">
        <v>6.39</v>
      </c>
      <c r="J833" s="150">
        <v>4</v>
      </c>
      <c r="K833" s="15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6.2513147695224873</v>
      </c>
      <c r="E834" s="11">
        <v>6.36</v>
      </c>
      <c r="F834" s="11">
        <v>6.2</v>
      </c>
      <c r="G834" s="11">
        <v>6.2785000000000002</v>
      </c>
      <c r="H834" s="11">
        <v>6.7</v>
      </c>
      <c r="I834" s="150">
        <v>6.83</v>
      </c>
      <c r="J834" s="150">
        <v>4</v>
      </c>
      <c r="K834" s="15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6.2676292959802442</v>
      </c>
    </row>
    <row r="835" spans="1:65">
      <c r="A835" s="30"/>
      <c r="B835" s="19">
        <v>1</v>
      </c>
      <c r="C835" s="9">
        <v>5</v>
      </c>
      <c r="D835" s="11">
        <v>6.3090394793665059</v>
      </c>
      <c r="E835" s="11">
        <v>6.18</v>
      </c>
      <c r="F835" s="11">
        <v>6.6</v>
      </c>
      <c r="G835" s="11">
        <v>5.9203000000000001</v>
      </c>
      <c r="H835" s="11">
        <v>6.6</v>
      </c>
      <c r="I835" s="150">
        <v>6.58</v>
      </c>
      <c r="J835" s="150">
        <v>4</v>
      </c>
      <c r="K835" s="15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55</v>
      </c>
    </row>
    <row r="836" spans="1:65">
      <c r="A836" s="30"/>
      <c r="B836" s="19">
        <v>1</v>
      </c>
      <c r="C836" s="9">
        <v>6</v>
      </c>
      <c r="D836" s="11">
        <v>6.1904007954734936</v>
      </c>
      <c r="E836" s="11">
        <v>6.44</v>
      </c>
      <c r="F836" s="11">
        <v>6.5</v>
      </c>
      <c r="G836" s="11">
        <v>6.1106999999999996</v>
      </c>
      <c r="H836" s="11">
        <v>6</v>
      </c>
      <c r="I836" s="150">
        <v>6.61</v>
      </c>
      <c r="J836" s="150">
        <v>4</v>
      </c>
      <c r="K836" s="155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268</v>
      </c>
      <c r="C837" s="12"/>
      <c r="D837" s="23">
        <v>6.3602964799012236</v>
      </c>
      <c r="E837" s="23">
        <v>6.3</v>
      </c>
      <c r="F837" s="23">
        <v>6.2333333333333334</v>
      </c>
      <c r="G837" s="23">
        <v>6.111183333333333</v>
      </c>
      <c r="H837" s="23">
        <v>6.333333333333333</v>
      </c>
      <c r="I837" s="23">
        <v>6.5783333333333331</v>
      </c>
      <c r="J837" s="23">
        <v>4</v>
      </c>
      <c r="K837" s="15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269</v>
      </c>
      <c r="C838" s="29"/>
      <c r="D838" s="11">
        <v>6.3095992838487396</v>
      </c>
      <c r="E838" s="11">
        <v>6.3049999999999997</v>
      </c>
      <c r="F838" s="11">
        <v>6.2</v>
      </c>
      <c r="G838" s="11">
        <v>6.0480999999999998</v>
      </c>
      <c r="H838" s="11">
        <v>6.3</v>
      </c>
      <c r="I838" s="11">
        <v>6.585</v>
      </c>
      <c r="J838" s="11">
        <v>4</v>
      </c>
      <c r="K838" s="15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270</v>
      </c>
      <c r="C839" s="29"/>
      <c r="D839" s="24">
        <v>0.15401655022883237</v>
      </c>
      <c r="E839" s="24">
        <v>9.9799799598997402E-2</v>
      </c>
      <c r="F839" s="24">
        <v>0.2732520204255891</v>
      </c>
      <c r="G839" s="24">
        <v>0.22279222981663135</v>
      </c>
      <c r="H839" s="24">
        <v>0.36696957185394363</v>
      </c>
      <c r="I839" s="24">
        <v>0.14945456388704464</v>
      </c>
      <c r="J839" s="24">
        <v>0</v>
      </c>
      <c r="K839" s="211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  <c r="AH839" s="212"/>
      <c r="AI839" s="212"/>
      <c r="AJ839" s="212"/>
      <c r="AK839" s="212"/>
      <c r="AL839" s="212"/>
      <c r="AM839" s="212"/>
      <c r="AN839" s="212"/>
      <c r="AO839" s="212"/>
      <c r="AP839" s="212"/>
      <c r="AQ839" s="212"/>
      <c r="AR839" s="212"/>
      <c r="AS839" s="212"/>
      <c r="AT839" s="212"/>
      <c r="AU839" s="212"/>
      <c r="AV839" s="212"/>
      <c r="AW839" s="212"/>
      <c r="AX839" s="212"/>
      <c r="AY839" s="212"/>
      <c r="AZ839" s="212"/>
      <c r="BA839" s="212"/>
      <c r="BB839" s="212"/>
      <c r="BC839" s="212"/>
      <c r="BD839" s="212"/>
      <c r="BE839" s="212"/>
      <c r="BF839" s="212"/>
      <c r="BG839" s="212"/>
      <c r="BH839" s="212"/>
      <c r="BI839" s="212"/>
      <c r="BJ839" s="212"/>
      <c r="BK839" s="212"/>
      <c r="BL839" s="212"/>
      <c r="BM839" s="56"/>
    </row>
    <row r="840" spans="1:65">
      <c r="A840" s="30"/>
      <c r="B840" s="3" t="s">
        <v>87</v>
      </c>
      <c r="C840" s="29"/>
      <c r="D840" s="13">
        <v>2.4215309886186982E-2</v>
      </c>
      <c r="E840" s="13">
        <v>1.584123803158689E-2</v>
      </c>
      <c r="F840" s="13">
        <v>4.3837222528169371E-2</v>
      </c>
      <c r="G840" s="13">
        <v>3.6456479484327592E-2</v>
      </c>
      <c r="H840" s="13">
        <v>5.794256397693847E-2</v>
      </c>
      <c r="I840" s="13">
        <v>2.2719214170820064E-2</v>
      </c>
      <c r="J840" s="13">
        <v>0</v>
      </c>
      <c r="K840" s="15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271</v>
      </c>
      <c r="C841" s="29"/>
      <c r="D841" s="13">
        <v>1.4785045436623401E-2</v>
      </c>
      <c r="E841" s="13">
        <v>5.1647445136100423E-3</v>
      </c>
      <c r="F841" s="13">
        <v>-5.4719194494968759E-3</v>
      </c>
      <c r="G841" s="13">
        <v>-2.496094699589968E-2</v>
      </c>
      <c r="H841" s="13">
        <v>1.0483076495163557E-2</v>
      </c>
      <c r="I841" s="13">
        <v>4.9572816559581678E-2</v>
      </c>
      <c r="J841" s="13">
        <v>-0.36180016221358091</v>
      </c>
      <c r="K841" s="15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272</v>
      </c>
      <c r="C842" s="47"/>
      <c r="D842" s="45">
        <v>0.46</v>
      </c>
      <c r="E842" s="45">
        <v>0.18</v>
      </c>
      <c r="F842" s="45">
        <v>0.89</v>
      </c>
      <c r="G842" s="45">
        <v>2.1800000000000002</v>
      </c>
      <c r="H842" s="45">
        <v>0.18</v>
      </c>
      <c r="I842" s="45">
        <v>2.78</v>
      </c>
      <c r="J842" s="45" t="s">
        <v>273</v>
      </c>
      <c r="K842" s="15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 t="s">
        <v>313</v>
      </c>
      <c r="C843" s="20"/>
      <c r="D843" s="20"/>
      <c r="E843" s="20"/>
      <c r="F843" s="20"/>
      <c r="G843" s="20"/>
      <c r="H843" s="20"/>
      <c r="I843" s="20"/>
      <c r="J843" s="20"/>
      <c r="BM843" s="55"/>
    </row>
    <row r="844" spans="1:65">
      <c r="BM844" s="55"/>
    </row>
    <row r="845" spans="1:65" ht="15">
      <c r="B845" s="8" t="s">
        <v>548</v>
      </c>
      <c r="BM845" s="28" t="s">
        <v>67</v>
      </c>
    </row>
    <row r="846" spans="1:65" ht="15">
      <c r="A846" s="25" t="s">
        <v>15</v>
      </c>
      <c r="B846" s="18" t="s">
        <v>110</v>
      </c>
      <c r="C846" s="15" t="s">
        <v>111</v>
      </c>
      <c r="D846" s="16" t="s">
        <v>228</v>
      </c>
      <c r="E846" s="17" t="s">
        <v>228</v>
      </c>
      <c r="F846" s="17" t="s">
        <v>228</v>
      </c>
      <c r="G846" s="17" t="s">
        <v>228</v>
      </c>
      <c r="H846" s="17" t="s">
        <v>228</v>
      </c>
      <c r="I846" s="17" t="s">
        <v>228</v>
      </c>
      <c r="J846" s="17" t="s">
        <v>228</v>
      </c>
      <c r="K846" s="17" t="s">
        <v>228</v>
      </c>
      <c r="L846" s="17" t="s">
        <v>228</v>
      </c>
      <c r="M846" s="17" t="s">
        <v>228</v>
      </c>
      <c r="N846" s="17" t="s">
        <v>228</v>
      </c>
      <c r="O846" s="17" t="s">
        <v>228</v>
      </c>
      <c r="P846" s="17" t="s">
        <v>228</v>
      </c>
      <c r="Q846" s="17" t="s">
        <v>228</v>
      </c>
      <c r="R846" s="17" t="s">
        <v>228</v>
      </c>
      <c r="S846" s="17" t="s">
        <v>228</v>
      </c>
      <c r="T846" s="17" t="s">
        <v>228</v>
      </c>
      <c r="U846" s="17" t="s">
        <v>228</v>
      </c>
      <c r="V846" s="17" t="s">
        <v>228</v>
      </c>
      <c r="W846" s="17" t="s">
        <v>228</v>
      </c>
      <c r="X846" s="17" t="s">
        <v>228</v>
      </c>
      <c r="Y846" s="17" t="s">
        <v>228</v>
      </c>
      <c r="Z846" s="17" t="s">
        <v>228</v>
      </c>
      <c r="AA846" s="15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229</v>
      </c>
      <c r="C847" s="9" t="s">
        <v>229</v>
      </c>
      <c r="D847" s="153" t="s">
        <v>233</v>
      </c>
      <c r="E847" s="154" t="s">
        <v>234</v>
      </c>
      <c r="F847" s="154" t="s">
        <v>238</v>
      </c>
      <c r="G847" s="154" t="s">
        <v>240</v>
      </c>
      <c r="H847" s="154" t="s">
        <v>241</v>
      </c>
      <c r="I847" s="154" t="s">
        <v>242</v>
      </c>
      <c r="J847" s="154" t="s">
        <v>243</v>
      </c>
      <c r="K847" s="154" t="s">
        <v>244</v>
      </c>
      <c r="L847" s="154" t="s">
        <v>245</v>
      </c>
      <c r="M847" s="154" t="s">
        <v>246</v>
      </c>
      <c r="N847" s="154" t="s">
        <v>247</v>
      </c>
      <c r="O847" s="154" t="s">
        <v>248</v>
      </c>
      <c r="P847" s="154" t="s">
        <v>249</v>
      </c>
      <c r="Q847" s="154" t="s">
        <v>250</v>
      </c>
      <c r="R847" s="154" t="s">
        <v>251</v>
      </c>
      <c r="S847" s="154" t="s">
        <v>252</v>
      </c>
      <c r="T847" s="154" t="s">
        <v>253</v>
      </c>
      <c r="U847" s="154" t="s">
        <v>254</v>
      </c>
      <c r="V847" s="154" t="s">
        <v>255</v>
      </c>
      <c r="W847" s="154" t="s">
        <v>256</v>
      </c>
      <c r="X847" s="154" t="s">
        <v>258</v>
      </c>
      <c r="Y847" s="154" t="s">
        <v>260</v>
      </c>
      <c r="Z847" s="154" t="s">
        <v>261</v>
      </c>
      <c r="AA847" s="15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303</v>
      </c>
      <c r="E848" s="11" t="s">
        <v>303</v>
      </c>
      <c r="F848" s="11" t="s">
        <v>304</v>
      </c>
      <c r="G848" s="11" t="s">
        <v>114</v>
      </c>
      <c r="H848" s="11" t="s">
        <v>304</v>
      </c>
      <c r="I848" s="11" t="s">
        <v>303</v>
      </c>
      <c r="J848" s="11" t="s">
        <v>304</v>
      </c>
      <c r="K848" s="11" t="s">
        <v>304</v>
      </c>
      <c r="L848" s="11" t="s">
        <v>304</v>
      </c>
      <c r="M848" s="11" t="s">
        <v>304</v>
      </c>
      <c r="N848" s="11" t="s">
        <v>304</v>
      </c>
      <c r="O848" s="11" t="s">
        <v>114</v>
      </c>
      <c r="P848" s="11" t="s">
        <v>304</v>
      </c>
      <c r="Q848" s="11" t="s">
        <v>304</v>
      </c>
      <c r="R848" s="11" t="s">
        <v>303</v>
      </c>
      <c r="S848" s="11" t="s">
        <v>304</v>
      </c>
      <c r="T848" s="11" t="s">
        <v>303</v>
      </c>
      <c r="U848" s="11" t="s">
        <v>303</v>
      </c>
      <c r="V848" s="11" t="s">
        <v>303</v>
      </c>
      <c r="W848" s="11" t="s">
        <v>303</v>
      </c>
      <c r="X848" s="11" t="s">
        <v>304</v>
      </c>
      <c r="Y848" s="11" t="s">
        <v>303</v>
      </c>
      <c r="Z848" s="11" t="s">
        <v>304</v>
      </c>
      <c r="AA848" s="15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9"/>
      <c r="C849" s="9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15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3</v>
      </c>
    </row>
    <row r="850" spans="1:65">
      <c r="A850" s="30"/>
      <c r="B850" s="18">
        <v>1</v>
      </c>
      <c r="C850" s="14">
        <v>1</v>
      </c>
      <c r="D850" s="22">
        <v>3.6463766899696872</v>
      </c>
      <c r="E850" s="22">
        <v>3.9</v>
      </c>
      <c r="F850" s="149">
        <v>4</v>
      </c>
      <c r="G850" s="149" t="s">
        <v>96</v>
      </c>
      <c r="H850" s="22">
        <v>4.1500000000000004</v>
      </c>
      <c r="I850" s="22">
        <v>3.5</v>
      </c>
      <c r="J850" s="22">
        <v>3.6</v>
      </c>
      <c r="K850" s="22">
        <v>3.6</v>
      </c>
      <c r="L850" s="22">
        <v>3.8</v>
      </c>
      <c r="M850" s="22">
        <v>3.6</v>
      </c>
      <c r="N850" s="22">
        <v>3.7</v>
      </c>
      <c r="O850" s="22">
        <v>3.73929120252</v>
      </c>
      <c r="P850" s="149">
        <v>3.8</v>
      </c>
      <c r="Q850" s="22">
        <v>3.6</v>
      </c>
      <c r="R850" s="22">
        <v>3.3</v>
      </c>
      <c r="S850" s="22">
        <v>3.6</v>
      </c>
      <c r="T850" s="22">
        <v>3.5</v>
      </c>
      <c r="U850" s="22">
        <v>3.6</v>
      </c>
      <c r="V850" s="22">
        <v>3.8</v>
      </c>
      <c r="W850" s="22">
        <v>3.5</v>
      </c>
      <c r="X850" s="149">
        <v>10</v>
      </c>
      <c r="Y850" s="149">
        <v>2.6</v>
      </c>
      <c r="Z850" s="22">
        <v>3.8</v>
      </c>
      <c r="AA850" s="15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>
        <v>1</v>
      </c>
      <c r="C851" s="9">
        <v>2</v>
      </c>
      <c r="D851" s="151">
        <v>3.8133887438128147</v>
      </c>
      <c r="E851" s="11">
        <v>3.8</v>
      </c>
      <c r="F851" s="150">
        <v>4</v>
      </c>
      <c r="G851" s="150" t="s">
        <v>96</v>
      </c>
      <c r="H851" s="11">
        <v>3.8500000000000005</v>
      </c>
      <c r="I851" s="11">
        <v>3.5</v>
      </c>
      <c r="J851" s="11">
        <v>3.5</v>
      </c>
      <c r="K851" s="11">
        <v>3.6</v>
      </c>
      <c r="L851" s="11">
        <v>3.5</v>
      </c>
      <c r="M851" s="11">
        <v>3.5</v>
      </c>
      <c r="N851" s="11">
        <v>3.8</v>
      </c>
      <c r="O851" s="11">
        <v>3.76352607852</v>
      </c>
      <c r="P851" s="150">
        <v>4.4000000000000004</v>
      </c>
      <c r="Q851" s="11">
        <v>3.7</v>
      </c>
      <c r="R851" s="11">
        <v>3.7</v>
      </c>
      <c r="S851" s="11">
        <v>3.7</v>
      </c>
      <c r="T851" s="11">
        <v>3.4</v>
      </c>
      <c r="U851" s="11">
        <v>3.6</v>
      </c>
      <c r="V851" s="11">
        <v>3.9</v>
      </c>
      <c r="W851" s="11">
        <v>3.6</v>
      </c>
      <c r="X851" s="150">
        <v>11</v>
      </c>
      <c r="Y851" s="150">
        <v>2.8</v>
      </c>
      <c r="Z851" s="11">
        <v>3.9</v>
      </c>
      <c r="AA851" s="15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12</v>
      </c>
    </row>
    <row r="852" spans="1:65">
      <c r="A852" s="30"/>
      <c r="B852" s="19">
        <v>1</v>
      </c>
      <c r="C852" s="9">
        <v>3</v>
      </c>
      <c r="D852" s="11">
        <v>3.6841495007601286</v>
      </c>
      <c r="E852" s="11">
        <v>3.8</v>
      </c>
      <c r="F852" s="150">
        <v>4</v>
      </c>
      <c r="G852" s="150" t="s">
        <v>96</v>
      </c>
      <c r="H852" s="11">
        <v>3.45</v>
      </c>
      <c r="I852" s="11">
        <v>3.5</v>
      </c>
      <c r="J852" s="11">
        <v>3.5</v>
      </c>
      <c r="K852" s="11">
        <v>3.6</v>
      </c>
      <c r="L852" s="11">
        <v>3.4</v>
      </c>
      <c r="M852" s="11">
        <v>3.6</v>
      </c>
      <c r="N852" s="11">
        <v>3.7</v>
      </c>
      <c r="O852" s="11">
        <v>3.6597730348799997</v>
      </c>
      <c r="P852" s="150">
        <v>4.2</v>
      </c>
      <c r="Q852" s="11">
        <v>3.5</v>
      </c>
      <c r="R852" s="11">
        <v>3.4</v>
      </c>
      <c r="S852" s="11">
        <v>3.7</v>
      </c>
      <c r="T852" s="11">
        <v>3.4</v>
      </c>
      <c r="U852" s="11">
        <v>3.7</v>
      </c>
      <c r="V852" s="11">
        <v>4</v>
      </c>
      <c r="W852" s="11">
        <v>3.6</v>
      </c>
      <c r="X852" s="150">
        <v>11</v>
      </c>
      <c r="Y852" s="150">
        <v>2.7</v>
      </c>
      <c r="Z852" s="11">
        <v>3.9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16</v>
      </c>
    </row>
    <row r="853" spans="1:65">
      <c r="A853" s="30"/>
      <c r="B853" s="19">
        <v>1</v>
      </c>
      <c r="C853" s="9">
        <v>4</v>
      </c>
      <c r="D853" s="11">
        <v>3.6386394903556449</v>
      </c>
      <c r="E853" s="11">
        <v>3.8</v>
      </c>
      <c r="F853" s="150">
        <v>4</v>
      </c>
      <c r="G853" s="150" t="s">
        <v>96</v>
      </c>
      <c r="H853" s="11">
        <v>3.25</v>
      </c>
      <c r="I853" s="11">
        <v>3.6</v>
      </c>
      <c r="J853" s="11">
        <v>3.4</v>
      </c>
      <c r="K853" s="11">
        <v>3.6</v>
      </c>
      <c r="L853" s="11">
        <v>3.8</v>
      </c>
      <c r="M853" s="11">
        <v>3.7</v>
      </c>
      <c r="N853" s="11">
        <v>4</v>
      </c>
      <c r="O853" s="11">
        <v>3.6737118777600002</v>
      </c>
      <c r="P853" s="150">
        <v>4.8</v>
      </c>
      <c r="Q853" s="11">
        <v>3.5</v>
      </c>
      <c r="R853" s="11">
        <v>3.4</v>
      </c>
      <c r="S853" s="11">
        <v>3.7</v>
      </c>
      <c r="T853" s="11">
        <v>3.4</v>
      </c>
      <c r="U853" s="11">
        <v>3.5</v>
      </c>
      <c r="V853" s="11">
        <v>4.0999999999999996</v>
      </c>
      <c r="W853" s="11">
        <v>3.5</v>
      </c>
      <c r="X853" s="150">
        <v>12</v>
      </c>
      <c r="Y853" s="150">
        <v>2.6</v>
      </c>
      <c r="Z853" s="11">
        <v>3.9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3.6610360696893229</v>
      </c>
    </row>
    <row r="854" spans="1:65">
      <c r="A854" s="30"/>
      <c r="B854" s="19">
        <v>1</v>
      </c>
      <c r="C854" s="9">
        <v>5</v>
      </c>
      <c r="D854" s="11">
        <v>3.6125657562646047</v>
      </c>
      <c r="E854" s="11">
        <v>3.8</v>
      </c>
      <c r="F854" s="150">
        <v>4</v>
      </c>
      <c r="G854" s="150" t="s">
        <v>96</v>
      </c>
      <c r="H854" s="11">
        <v>4.05</v>
      </c>
      <c r="I854" s="11">
        <v>3.6</v>
      </c>
      <c r="J854" s="11">
        <v>3.7</v>
      </c>
      <c r="K854" s="11">
        <v>3.6</v>
      </c>
      <c r="L854" s="11">
        <v>3.6</v>
      </c>
      <c r="M854" s="11">
        <v>3.7</v>
      </c>
      <c r="N854" s="11">
        <v>3.9</v>
      </c>
      <c r="O854" s="11">
        <v>3.6845413109999998</v>
      </c>
      <c r="P854" s="150">
        <v>4.5</v>
      </c>
      <c r="Q854" s="11">
        <v>3.5</v>
      </c>
      <c r="R854" s="11">
        <v>3.6</v>
      </c>
      <c r="S854" s="11">
        <v>3.7</v>
      </c>
      <c r="T854" s="11">
        <v>3.4</v>
      </c>
      <c r="U854" s="11">
        <v>3.7</v>
      </c>
      <c r="V854" s="11">
        <v>4.0999999999999996</v>
      </c>
      <c r="W854" s="11">
        <v>3.7</v>
      </c>
      <c r="X854" s="150">
        <v>12</v>
      </c>
      <c r="Y854" s="150">
        <v>2.6</v>
      </c>
      <c r="Z854" s="11">
        <v>3.8</v>
      </c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56</v>
      </c>
    </row>
    <row r="855" spans="1:65">
      <c r="A855" s="30"/>
      <c r="B855" s="19">
        <v>1</v>
      </c>
      <c r="C855" s="9">
        <v>6</v>
      </c>
      <c r="D855" s="11">
        <v>3.6117135895889683</v>
      </c>
      <c r="E855" s="11">
        <v>3.8</v>
      </c>
      <c r="F855" s="150">
        <v>4</v>
      </c>
      <c r="G855" s="150" t="s">
        <v>96</v>
      </c>
      <c r="H855" s="11">
        <v>3.95</v>
      </c>
      <c r="I855" s="11">
        <v>3.3</v>
      </c>
      <c r="J855" s="11">
        <v>3.6</v>
      </c>
      <c r="K855" s="11">
        <v>3.6</v>
      </c>
      <c r="L855" s="11">
        <v>3.5</v>
      </c>
      <c r="M855" s="11">
        <v>4</v>
      </c>
      <c r="N855" s="11">
        <v>4</v>
      </c>
      <c r="O855" s="11">
        <v>3.7389179894399995</v>
      </c>
      <c r="P855" s="150">
        <v>4.0999999999999996</v>
      </c>
      <c r="Q855" s="11">
        <v>3.6</v>
      </c>
      <c r="R855" s="11">
        <v>3.3</v>
      </c>
      <c r="S855" s="11">
        <v>3.6</v>
      </c>
      <c r="T855" s="11">
        <v>3.5</v>
      </c>
      <c r="U855" s="11">
        <v>3.6</v>
      </c>
      <c r="V855" s="11">
        <v>4</v>
      </c>
      <c r="W855" s="11">
        <v>3.6</v>
      </c>
      <c r="X855" s="150">
        <v>14</v>
      </c>
      <c r="Y855" s="150">
        <v>2.8</v>
      </c>
      <c r="Z855" s="11">
        <v>3.9</v>
      </c>
      <c r="AA855" s="15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20" t="s">
        <v>268</v>
      </c>
      <c r="C856" s="12"/>
      <c r="D856" s="23">
        <v>3.6678056284586416</v>
      </c>
      <c r="E856" s="23">
        <v>3.8166666666666669</v>
      </c>
      <c r="F856" s="23">
        <v>4</v>
      </c>
      <c r="G856" s="23" t="s">
        <v>755</v>
      </c>
      <c r="H856" s="23">
        <v>3.7833333333333332</v>
      </c>
      <c r="I856" s="23">
        <v>3.5</v>
      </c>
      <c r="J856" s="23">
        <v>3.5500000000000003</v>
      </c>
      <c r="K856" s="23">
        <v>3.6</v>
      </c>
      <c r="L856" s="23">
        <v>3.6</v>
      </c>
      <c r="M856" s="23">
        <v>3.6833333333333331</v>
      </c>
      <c r="N856" s="23">
        <v>3.8499999999999996</v>
      </c>
      <c r="O856" s="23">
        <v>3.7099602490199999</v>
      </c>
      <c r="P856" s="23">
        <v>4.3</v>
      </c>
      <c r="Q856" s="23">
        <v>3.5666666666666669</v>
      </c>
      <c r="R856" s="23">
        <v>3.4500000000000006</v>
      </c>
      <c r="S856" s="23">
        <v>3.6666666666666665</v>
      </c>
      <c r="T856" s="23">
        <v>3.4333333333333336</v>
      </c>
      <c r="U856" s="23">
        <v>3.6166666666666671</v>
      </c>
      <c r="V856" s="23">
        <v>3.9833333333333329</v>
      </c>
      <c r="W856" s="23">
        <v>3.5833333333333335</v>
      </c>
      <c r="X856" s="23">
        <v>11.666666666666666</v>
      </c>
      <c r="Y856" s="23">
        <v>2.6833333333333336</v>
      </c>
      <c r="Z856" s="23">
        <v>3.8666666666666667</v>
      </c>
      <c r="AA856" s="15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269</v>
      </c>
      <c r="C857" s="29"/>
      <c r="D857" s="11">
        <v>3.6425080901626661</v>
      </c>
      <c r="E857" s="11">
        <v>3.8</v>
      </c>
      <c r="F857" s="11">
        <v>4</v>
      </c>
      <c r="G857" s="11" t="s">
        <v>755</v>
      </c>
      <c r="H857" s="11">
        <v>3.9000000000000004</v>
      </c>
      <c r="I857" s="11">
        <v>3.5</v>
      </c>
      <c r="J857" s="11">
        <v>3.55</v>
      </c>
      <c r="K857" s="11">
        <v>3.6</v>
      </c>
      <c r="L857" s="11">
        <v>3.55</v>
      </c>
      <c r="M857" s="11">
        <v>3.6500000000000004</v>
      </c>
      <c r="N857" s="11">
        <v>3.8499999999999996</v>
      </c>
      <c r="O857" s="11">
        <v>3.7117296502199997</v>
      </c>
      <c r="P857" s="11">
        <v>4.3000000000000007</v>
      </c>
      <c r="Q857" s="11">
        <v>3.55</v>
      </c>
      <c r="R857" s="11">
        <v>3.4</v>
      </c>
      <c r="S857" s="11">
        <v>3.7</v>
      </c>
      <c r="T857" s="11">
        <v>3.4</v>
      </c>
      <c r="U857" s="11">
        <v>3.6</v>
      </c>
      <c r="V857" s="11">
        <v>4</v>
      </c>
      <c r="W857" s="11">
        <v>3.6</v>
      </c>
      <c r="X857" s="11">
        <v>11.5</v>
      </c>
      <c r="Y857" s="11">
        <v>2.6500000000000004</v>
      </c>
      <c r="Z857" s="11">
        <v>3.9</v>
      </c>
      <c r="AA857" s="155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270</v>
      </c>
      <c r="C858" s="29"/>
      <c r="D858" s="24">
        <v>7.6117263428490012E-2</v>
      </c>
      <c r="E858" s="24">
        <v>4.0824829046386339E-2</v>
      </c>
      <c r="F858" s="24">
        <v>0</v>
      </c>
      <c r="G858" s="24" t="s">
        <v>755</v>
      </c>
      <c r="H858" s="24">
        <v>0.35590260840104376</v>
      </c>
      <c r="I858" s="24">
        <v>0.10954451150103332</v>
      </c>
      <c r="J858" s="24">
        <v>0.10488088481701525</v>
      </c>
      <c r="K858" s="24">
        <v>0</v>
      </c>
      <c r="L858" s="24">
        <v>0.16733200530681505</v>
      </c>
      <c r="M858" s="24">
        <v>0.17224014243685085</v>
      </c>
      <c r="N858" s="24">
        <v>0.13784048752090217</v>
      </c>
      <c r="O858" s="24">
        <v>4.2536988482204385E-2</v>
      </c>
      <c r="P858" s="24">
        <v>0.34641016151377552</v>
      </c>
      <c r="Q858" s="24">
        <v>8.1649658092772678E-2</v>
      </c>
      <c r="R858" s="24">
        <v>0.16431676725154998</v>
      </c>
      <c r="S858" s="24">
        <v>5.1639777949432274E-2</v>
      </c>
      <c r="T858" s="24">
        <v>5.1639777949432274E-2</v>
      </c>
      <c r="U858" s="24">
        <v>7.5277265270908167E-2</v>
      </c>
      <c r="V858" s="24">
        <v>0.11690451944500115</v>
      </c>
      <c r="W858" s="24">
        <v>7.5277265270908167E-2</v>
      </c>
      <c r="X858" s="24">
        <v>1.3662601021279492</v>
      </c>
      <c r="Y858" s="24">
        <v>9.8319208025017382E-2</v>
      </c>
      <c r="Z858" s="24">
        <v>5.1639777949432274E-2</v>
      </c>
      <c r="AA858" s="211"/>
      <c r="AB858" s="212"/>
      <c r="AC858" s="212"/>
      <c r="AD858" s="212"/>
      <c r="AE858" s="212"/>
      <c r="AF858" s="212"/>
      <c r="AG858" s="212"/>
      <c r="AH858" s="212"/>
      <c r="AI858" s="212"/>
      <c r="AJ858" s="212"/>
      <c r="AK858" s="212"/>
      <c r="AL858" s="212"/>
      <c r="AM858" s="212"/>
      <c r="AN858" s="212"/>
      <c r="AO858" s="212"/>
      <c r="AP858" s="212"/>
      <c r="AQ858" s="212"/>
      <c r="AR858" s="212"/>
      <c r="AS858" s="212"/>
      <c r="AT858" s="212"/>
      <c r="AU858" s="212"/>
      <c r="AV858" s="212"/>
      <c r="AW858" s="212"/>
      <c r="AX858" s="212"/>
      <c r="AY858" s="212"/>
      <c r="AZ858" s="212"/>
      <c r="BA858" s="212"/>
      <c r="BB858" s="212"/>
      <c r="BC858" s="212"/>
      <c r="BD858" s="212"/>
      <c r="BE858" s="212"/>
      <c r="BF858" s="212"/>
      <c r="BG858" s="212"/>
      <c r="BH858" s="212"/>
      <c r="BI858" s="212"/>
      <c r="BJ858" s="212"/>
      <c r="BK858" s="212"/>
      <c r="BL858" s="212"/>
      <c r="BM858" s="56"/>
    </row>
    <row r="859" spans="1:65">
      <c r="A859" s="30"/>
      <c r="B859" s="3" t="s">
        <v>87</v>
      </c>
      <c r="C859" s="29"/>
      <c r="D859" s="13">
        <v>2.0752807301971869E-2</v>
      </c>
      <c r="E859" s="13">
        <v>1.0696461758878516E-2</v>
      </c>
      <c r="F859" s="13">
        <v>0</v>
      </c>
      <c r="G859" s="13" t="s">
        <v>755</v>
      </c>
      <c r="H859" s="13">
        <v>9.4071174026707602E-2</v>
      </c>
      <c r="I859" s="13">
        <v>3.1298431857438094E-2</v>
      </c>
      <c r="J859" s="13">
        <v>2.9543911216060634E-2</v>
      </c>
      <c r="K859" s="13">
        <v>0</v>
      </c>
      <c r="L859" s="13">
        <v>4.64811125852264E-2</v>
      </c>
      <c r="M859" s="13">
        <v>4.6762029620864488E-2</v>
      </c>
      <c r="N859" s="13">
        <v>3.5802724031403166E-2</v>
      </c>
      <c r="O859" s="13">
        <v>1.1465618396704033E-2</v>
      </c>
      <c r="P859" s="13">
        <v>8.0560502677622214E-2</v>
      </c>
      <c r="Q859" s="13">
        <v>2.2892427502646542E-2</v>
      </c>
      <c r="R859" s="13">
        <v>4.7628048478710133E-2</v>
      </c>
      <c r="S859" s="13">
        <v>1.4083575804390621E-2</v>
      </c>
      <c r="T859" s="13">
        <v>1.5040712024106487E-2</v>
      </c>
      <c r="U859" s="13">
        <v>2.0813990397486125E-2</v>
      </c>
      <c r="V859" s="13">
        <v>2.9348414923431251E-2</v>
      </c>
      <c r="W859" s="13">
        <v>2.100760891281158E-2</v>
      </c>
      <c r="X859" s="13">
        <v>0.11710800875382422</v>
      </c>
      <c r="Y859" s="13">
        <v>3.6640698642863616E-2</v>
      </c>
      <c r="Z859" s="13">
        <v>1.3355114986922139E-2</v>
      </c>
      <c r="AA859" s="155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271</v>
      </c>
      <c r="C860" s="29"/>
      <c r="D860" s="13">
        <v>1.8490827843422597E-3</v>
      </c>
      <c r="E860" s="13">
        <v>4.2509987340974442E-2</v>
      </c>
      <c r="F860" s="13">
        <v>9.2586886296217585E-2</v>
      </c>
      <c r="G860" s="13" t="s">
        <v>755</v>
      </c>
      <c r="H860" s="13">
        <v>3.3405096621839103E-2</v>
      </c>
      <c r="I860" s="13">
        <v>-4.3986474490809502E-2</v>
      </c>
      <c r="J860" s="13">
        <v>-3.0329138412106715E-2</v>
      </c>
      <c r="K860" s="13">
        <v>-1.667180233340404E-2</v>
      </c>
      <c r="L860" s="13">
        <v>-1.667180233340404E-2</v>
      </c>
      <c r="M860" s="13">
        <v>6.0904244644337524E-3</v>
      </c>
      <c r="N860" s="13">
        <v>5.1614878060109337E-2</v>
      </c>
      <c r="O860" s="13">
        <v>1.3363479189875571E-2</v>
      </c>
      <c r="P860" s="13">
        <v>0.17453090276843408</v>
      </c>
      <c r="Q860" s="13">
        <v>-2.5776693052539157E-2</v>
      </c>
      <c r="R860" s="13">
        <v>-5.7643810569512066E-2</v>
      </c>
      <c r="S860" s="13">
        <v>1.5379791048661939E-3</v>
      </c>
      <c r="T860" s="13">
        <v>-6.2196255929079736E-2</v>
      </c>
      <c r="U860" s="13">
        <v>-1.211935697383637E-2</v>
      </c>
      <c r="V860" s="13">
        <v>8.8034440936650027E-2</v>
      </c>
      <c r="W860" s="13">
        <v>-2.1224247692971598E-2</v>
      </c>
      <c r="X860" s="13">
        <v>2.1867117516973016</v>
      </c>
      <c r="Y860" s="13">
        <v>-0.26705629710962053</v>
      </c>
      <c r="Z860" s="13">
        <v>5.6167323419677118E-2</v>
      </c>
      <c r="AA860" s="155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46" t="s">
        <v>272</v>
      </c>
      <c r="C861" s="47"/>
      <c r="D861" s="45">
        <v>0.01</v>
      </c>
      <c r="E861" s="45">
        <v>0.87</v>
      </c>
      <c r="F861" s="45" t="s">
        <v>273</v>
      </c>
      <c r="G861" s="45">
        <v>7.71</v>
      </c>
      <c r="H861" s="45">
        <v>0.67</v>
      </c>
      <c r="I861" s="45">
        <v>0.96</v>
      </c>
      <c r="J861" s="45">
        <v>0.67</v>
      </c>
      <c r="K861" s="45">
        <v>0.39</v>
      </c>
      <c r="L861" s="45">
        <v>0.39</v>
      </c>
      <c r="M861" s="45">
        <v>0.1</v>
      </c>
      <c r="N861" s="45">
        <v>1.06</v>
      </c>
      <c r="O861" s="45">
        <v>0.25</v>
      </c>
      <c r="P861" s="45">
        <v>3.66</v>
      </c>
      <c r="Q861" s="45">
        <v>0.57999999999999996</v>
      </c>
      <c r="R861" s="45">
        <v>1.25</v>
      </c>
      <c r="S861" s="45">
        <v>0</v>
      </c>
      <c r="T861" s="45">
        <v>1.35</v>
      </c>
      <c r="U861" s="45">
        <v>0.28999999999999998</v>
      </c>
      <c r="V861" s="45">
        <v>1.83</v>
      </c>
      <c r="W861" s="45">
        <v>0.48</v>
      </c>
      <c r="X861" s="45" t="s">
        <v>273</v>
      </c>
      <c r="Y861" s="45">
        <v>5.68</v>
      </c>
      <c r="Z861" s="45">
        <v>1.1599999999999999</v>
      </c>
      <c r="AA861" s="155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1" t="s">
        <v>324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BM862" s="55"/>
    </row>
    <row r="863" spans="1:65">
      <c r="BM863" s="55"/>
    </row>
    <row r="864" spans="1:65" ht="15">
      <c r="B864" s="8" t="s">
        <v>549</v>
      </c>
      <c r="BM864" s="28" t="s">
        <v>67</v>
      </c>
    </row>
    <row r="865" spans="1:65" ht="15">
      <c r="A865" s="25" t="s">
        <v>18</v>
      </c>
      <c r="B865" s="18" t="s">
        <v>110</v>
      </c>
      <c r="C865" s="15" t="s">
        <v>111</v>
      </c>
      <c r="D865" s="16" t="s">
        <v>228</v>
      </c>
      <c r="E865" s="17" t="s">
        <v>228</v>
      </c>
      <c r="F865" s="17" t="s">
        <v>228</v>
      </c>
      <c r="G865" s="17" t="s">
        <v>228</v>
      </c>
      <c r="H865" s="17" t="s">
        <v>228</v>
      </c>
      <c r="I865" s="17" t="s">
        <v>228</v>
      </c>
      <c r="J865" s="17" t="s">
        <v>228</v>
      </c>
      <c r="K865" s="17" t="s">
        <v>228</v>
      </c>
      <c r="L865" s="17" t="s">
        <v>228</v>
      </c>
      <c r="M865" s="17" t="s">
        <v>228</v>
      </c>
      <c r="N865" s="17" t="s">
        <v>228</v>
      </c>
      <c r="O865" s="17" t="s">
        <v>228</v>
      </c>
      <c r="P865" s="17" t="s">
        <v>228</v>
      </c>
      <c r="Q865" s="17" t="s">
        <v>228</v>
      </c>
      <c r="R865" s="17" t="s">
        <v>228</v>
      </c>
      <c r="S865" s="17" t="s">
        <v>228</v>
      </c>
      <c r="T865" s="17" t="s">
        <v>228</v>
      </c>
      <c r="U865" s="17" t="s">
        <v>228</v>
      </c>
      <c r="V865" s="17" t="s">
        <v>228</v>
      </c>
      <c r="W865" s="17" t="s">
        <v>228</v>
      </c>
      <c r="X865" s="17" t="s">
        <v>228</v>
      </c>
      <c r="Y865" s="17" t="s">
        <v>228</v>
      </c>
      <c r="Z865" s="17" t="s">
        <v>228</v>
      </c>
      <c r="AA865" s="17" t="s">
        <v>228</v>
      </c>
      <c r="AB865" s="17" t="s">
        <v>228</v>
      </c>
      <c r="AC865" s="17" t="s">
        <v>228</v>
      </c>
      <c r="AD865" s="155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 t="s">
        <v>229</v>
      </c>
      <c r="C866" s="9" t="s">
        <v>229</v>
      </c>
      <c r="D866" s="153" t="s">
        <v>232</v>
      </c>
      <c r="E866" s="154" t="s">
        <v>233</v>
      </c>
      <c r="F866" s="154" t="s">
        <v>234</v>
      </c>
      <c r="G866" s="154" t="s">
        <v>238</v>
      </c>
      <c r="H866" s="154" t="s">
        <v>239</v>
      </c>
      <c r="I866" s="154" t="s">
        <v>240</v>
      </c>
      <c r="J866" s="154" t="s">
        <v>241</v>
      </c>
      <c r="K866" s="154" t="s">
        <v>242</v>
      </c>
      <c r="L866" s="154" t="s">
        <v>243</v>
      </c>
      <c r="M866" s="154" t="s">
        <v>244</v>
      </c>
      <c r="N866" s="154" t="s">
        <v>245</v>
      </c>
      <c r="O866" s="154" t="s">
        <v>246</v>
      </c>
      <c r="P866" s="154" t="s">
        <v>247</v>
      </c>
      <c r="Q866" s="154" t="s">
        <v>248</v>
      </c>
      <c r="R866" s="154" t="s">
        <v>249</v>
      </c>
      <c r="S866" s="154" t="s">
        <v>250</v>
      </c>
      <c r="T866" s="154" t="s">
        <v>251</v>
      </c>
      <c r="U866" s="154" t="s">
        <v>252</v>
      </c>
      <c r="V866" s="154" t="s">
        <v>253</v>
      </c>
      <c r="W866" s="154" t="s">
        <v>254</v>
      </c>
      <c r="X866" s="154" t="s">
        <v>255</v>
      </c>
      <c r="Y866" s="154" t="s">
        <v>256</v>
      </c>
      <c r="Z866" s="154" t="s">
        <v>257</v>
      </c>
      <c r="AA866" s="154" t="s">
        <v>258</v>
      </c>
      <c r="AB866" s="154" t="s">
        <v>260</v>
      </c>
      <c r="AC866" s="154" t="s">
        <v>261</v>
      </c>
      <c r="AD866" s="155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 t="s">
        <v>3</v>
      </c>
    </row>
    <row r="867" spans="1:65">
      <c r="A867" s="30"/>
      <c r="B867" s="19"/>
      <c r="C867" s="9"/>
      <c r="D867" s="10" t="s">
        <v>114</v>
      </c>
      <c r="E867" s="11" t="s">
        <v>303</v>
      </c>
      <c r="F867" s="11" t="s">
        <v>303</v>
      </c>
      <c r="G867" s="11" t="s">
        <v>304</v>
      </c>
      <c r="H867" s="11" t="s">
        <v>114</v>
      </c>
      <c r="I867" s="11" t="s">
        <v>114</v>
      </c>
      <c r="J867" s="11" t="s">
        <v>304</v>
      </c>
      <c r="K867" s="11" t="s">
        <v>303</v>
      </c>
      <c r="L867" s="11" t="s">
        <v>304</v>
      </c>
      <c r="M867" s="11" t="s">
        <v>304</v>
      </c>
      <c r="N867" s="11" t="s">
        <v>304</v>
      </c>
      <c r="O867" s="11" t="s">
        <v>304</v>
      </c>
      <c r="P867" s="11" t="s">
        <v>304</v>
      </c>
      <c r="Q867" s="11" t="s">
        <v>114</v>
      </c>
      <c r="R867" s="11" t="s">
        <v>304</v>
      </c>
      <c r="S867" s="11" t="s">
        <v>304</v>
      </c>
      <c r="T867" s="11" t="s">
        <v>303</v>
      </c>
      <c r="U867" s="11" t="s">
        <v>304</v>
      </c>
      <c r="V867" s="11" t="s">
        <v>303</v>
      </c>
      <c r="W867" s="11" t="s">
        <v>304</v>
      </c>
      <c r="X867" s="11" t="s">
        <v>114</v>
      </c>
      <c r="Y867" s="11" t="s">
        <v>303</v>
      </c>
      <c r="Z867" s="11" t="s">
        <v>304</v>
      </c>
      <c r="AA867" s="11" t="s">
        <v>304</v>
      </c>
      <c r="AB867" s="11" t="s">
        <v>303</v>
      </c>
      <c r="AC867" s="11" t="s">
        <v>304</v>
      </c>
      <c r="AD867" s="155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9"/>
      <c r="C868" s="9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155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8">
        <v>1</v>
      </c>
      <c r="C869" s="14">
        <v>1</v>
      </c>
      <c r="D869" s="220">
        <v>134.71900000000002</v>
      </c>
      <c r="E869" s="220">
        <v>133.0059783148296</v>
      </c>
      <c r="F869" s="220">
        <v>137.85</v>
      </c>
      <c r="G869" s="220">
        <v>135</v>
      </c>
      <c r="H869" s="221">
        <v>280.56869999999998</v>
      </c>
      <c r="I869" s="220">
        <v>132</v>
      </c>
      <c r="J869" s="220">
        <v>140</v>
      </c>
      <c r="K869" s="220">
        <v>139</v>
      </c>
      <c r="L869" s="220">
        <v>135</v>
      </c>
      <c r="M869" s="220">
        <v>136.5</v>
      </c>
      <c r="N869" s="220">
        <v>132</v>
      </c>
      <c r="O869" s="220">
        <v>126.50000000000001</v>
      </c>
      <c r="P869" s="220">
        <v>138</v>
      </c>
      <c r="Q869" s="220">
        <v>127.15021629013305</v>
      </c>
      <c r="R869" s="220">
        <v>125</v>
      </c>
      <c r="S869" s="220">
        <v>127.70000000000002</v>
      </c>
      <c r="T869" s="220">
        <v>128</v>
      </c>
      <c r="U869" s="220">
        <v>141</v>
      </c>
      <c r="V869" s="220">
        <v>124</v>
      </c>
      <c r="W869" s="220">
        <v>131</v>
      </c>
      <c r="X869" s="220">
        <v>130</v>
      </c>
      <c r="Y869" s="220">
        <v>127.21999999999998</v>
      </c>
      <c r="Z869" s="220"/>
      <c r="AA869" s="220">
        <v>135</v>
      </c>
      <c r="AB869" s="221">
        <v>89.3</v>
      </c>
      <c r="AC869" s="220">
        <v>127.30000000000001</v>
      </c>
      <c r="AD869" s="222"/>
      <c r="AE869" s="223"/>
      <c r="AF869" s="223"/>
      <c r="AG869" s="223"/>
      <c r="AH869" s="223"/>
      <c r="AI869" s="223"/>
      <c r="AJ869" s="223"/>
      <c r="AK869" s="223"/>
      <c r="AL869" s="223"/>
      <c r="AM869" s="223"/>
      <c r="AN869" s="223"/>
      <c r="AO869" s="223"/>
      <c r="AP869" s="223"/>
      <c r="AQ869" s="223"/>
      <c r="AR869" s="223"/>
      <c r="AS869" s="223"/>
      <c r="AT869" s="223"/>
      <c r="AU869" s="223"/>
      <c r="AV869" s="223"/>
      <c r="AW869" s="223"/>
      <c r="AX869" s="223"/>
      <c r="AY869" s="223"/>
      <c r="AZ869" s="223"/>
      <c r="BA869" s="223"/>
      <c r="BB869" s="223"/>
      <c r="BC869" s="223"/>
      <c r="BD869" s="223"/>
      <c r="BE869" s="223"/>
      <c r="BF869" s="223"/>
      <c r="BG869" s="223"/>
      <c r="BH869" s="223"/>
      <c r="BI869" s="223"/>
      <c r="BJ869" s="223"/>
      <c r="BK869" s="223"/>
      <c r="BL869" s="223"/>
      <c r="BM869" s="224">
        <v>1</v>
      </c>
    </row>
    <row r="870" spans="1:65">
      <c r="A870" s="30"/>
      <c r="B870" s="19">
        <v>1</v>
      </c>
      <c r="C870" s="9">
        <v>2</v>
      </c>
      <c r="D870" s="225">
        <v>134.08199999999999</v>
      </c>
      <c r="E870" s="225">
        <v>132.61154934304591</v>
      </c>
      <c r="F870" s="225">
        <v>135.44999999999999</v>
      </c>
      <c r="G870" s="225">
        <v>134</v>
      </c>
      <c r="H870" s="226">
        <v>285.42880000000002</v>
      </c>
      <c r="I870" s="225">
        <v>133</v>
      </c>
      <c r="J870" s="225">
        <v>141</v>
      </c>
      <c r="K870" s="225">
        <v>136</v>
      </c>
      <c r="L870" s="225">
        <v>130.5</v>
      </c>
      <c r="M870" s="225">
        <v>137.5</v>
      </c>
      <c r="N870" s="225">
        <v>131.5</v>
      </c>
      <c r="O870" s="225">
        <v>127</v>
      </c>
      <c r="P870" s="225">
        <v>137.5</v>
      </c>
      <c r="Q870" s="225">
        <v>126.74693890564001</v>
      </c>
      <c r="R870" s="225">
        <v>122</v>
      </c>
      <c r="S870" s="225">
        <v>127.1</v>
      </c>
      <c r="T870" s="225">
        <v>125</v>
      </c>
      <c r="U870" s="225">
        <v>142</v>
      </c>
      <c r="V870" s="225">
        <v>126</v>
      </c>
      <c r="W870" s="225">
        <v>128</v>
      </c>
      <c r="X870" s="225">
        <v>132</v>
      </c>
      <c r="Y870" s="225">
        <v>130.37</v>
      </c>
      <c r="Z870" s="226">
        <v>116.15</v>
      </c>
      <c r="AA870" s="225">
        <v>136</v>
      </c>
      <c r="AB870" s="226">
        <v>93.6</v>
      </c>
      <c r="AC870" s="225">
        <v>131.6</v>
      </c>
      <c r="AD870" s="222"/>
      <c r="AE870" s="223"/>
      <c r="AF870" s="223"/>
      <c r="AG870" s="223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24">
        <v>13</v>
      </c>
    </row>
    <row r="871" spans="1:65">
      <c r="A871" s="30"/>
      <c r="B871" s="19">
        <v>1</v>
      </c>
      <c r="C871" s="9">
        <v>3</v>
      </c>
      <c r="D871" s="225">
        <v>135.43440000000001</v>
      </c>
      <c r="E871" s="225">
        <v>132.93848700629468</v>
      </c>
      <c r="F871" s="225">
        <v>137.61000000000001</v>
      </c>
      <c r="G871" s="225">
        <v>133</v>
      </c>
      <c r="H871" s="226">
        <v>271.35950000000003</v>
      </c>
      <c r="I871" s="225">
        <v>133</v>
      </c>
      <c r="J871" s="225">
        <v>139</v>
      </c>
      <c r="K871" s="225">
        <v>135</v>
      </c>
      <c r="L871" s="225">
        <v>127.50000000000001</v>
      </c>
      <c r="M871" s="225">
        <v>140</v>
      </c>
      <c r="N871" s="225">
        <v>127</v>
      </c>
      <c r="O871" s="225">
        <v>128</v>
      </c>
      <c r="P871" s="225">
        <v>138</v>
      </c>
      <c r="Q871" s="225">
        <v>128.30250402564002</v>
      </c>
      <c r="R871" s="225">
        <v>118</v>
      </c>
      <c r="S871" s="225">
        <v>127.59999999999998</v>
      </c>
      <c r="T871" s="225">
        <v>131</v>
      </c>
      <c r="U871" s="225">
        <v>145</v>
      </c>
      <c r="V871" s="225">
        <v>124</v>
      </c>
      <c r="W871" s="225">
        <v>129</v>
      </c>
      <c r="X871" s="225">
        <v>129</v>
      </c>
      <c r="Y871" s="225">
        <v>129.69</v>
      </c>
      <c r="Z871" s="226">
        <v>111.92</v>
      </c>
      <c r="AA871" s="225">
        <v>136</v>
      </c>
      <c r="AB871" s="226">
        <v>91.4</v>
      </c>
      <c r="AC871" s="225">
        <v>130.1</v>
      </c>
      <c r="AD871" s="222"/>
      <c r="AE871" s="223"/>
      <c r="AF871" s="223"/>
      <c r="AG871" s="223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4">
        <v>16</v>
      </c>
    </row>
    <row r="872" spans="1:65">
      <c r="A872" s="30"/>
      <c r="B872" s="19">
        <v>1</v>
      </c>
      <c r="C872" s="9">
        <v>4</v>
      </c>
      <c r="D872" s="225">
        <v>135.7774</v>
      </c>
      <c r="E872" s="225">
        <v>130.98064493703924</v>
      </c>
      <c r="F872" s="225">
        <v>136.25</v>
      </c>
      <c r="G872" s="225">
        <v>133</v>
      </c>
      <c r="H872" s="226">
        <v>275.51620000000003</v>
      </c>
      <c r="I872" s="225">
        <v>134</v>
      </c>
      <c r="J872" s="225">
        <v>142</v>
      </c>
      <c r="K872" s="225">
        <v>133</v>
      </c>
      <c r="L872" s="225">
        <v>127</v>
      </c>
      <c r="M872" s="225">
        <v>139.5</v>
      </c>
      <c r="N872" s="225">
        <v>129</v>
      </c>
      <c r="O872" s="225">
        <v>134</v>
      </c>
      <c r="P872" s="225">
        <v>143.5</v>
      </c>
      <c r="Q872" s="225">
        <v>127.02073425364003</v>
      </c>
      <c r="R872" s="225">
        <v>120</v>
      </c>
      <c r="S872" s="225">
        <v>123.29999999999998</v>
      </c>
      <c r="T872" s="225">
        <v>130</v>
      </c>
      <c r="U872" s="225">
        <v>146</v>
      </c>
      <c r="V872" s="225">
        <v>124</v>
      </c>
      <c r="W872" s="225">
        <v>128</v>
      </c>
      <c r="X872" s="225">
        <v>129</v>
      </c>
      <c r="Y872" s="225">
        <v>124.47000000000001</v>
      </c>
      <c r="Z872" s="226">
        <v>109.19</v>
      </c>
      <c r="AA872" s="225">
        <v>136</v>
      </c>
      <c r="AB872" s="226">
        <v>88.6</v>
      </c>
      <c r="AC872" s="225">
        <v>128.30000000000001</v>
      </c>
      <c r="AD872" s="222"/>
      <c r="AE872" s="223"/>
      <c r="AF872" s="223"/>
      <c r="AG872" s="223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4">
        <v>132.06634017931387</v>
      </c>
    </row>
    <row r="873" spans="1:65">
      <c r="A873" s="30"/>
      <c r="B873" s="19">
        <v>1</v>
      </c>
      <c r="C873" s="9">
        <v>5</v>
      </c>
      <c r="D873" s="225">
        <v>134.12119999999999</v>
      </c>
      <c r="E873" s="225">
        <v>128.97153683229772</v>
      </c>
      <c r="F873" s="225">
        <v>136.6</v>
      </c>
      <c r="G873" s="225">
        <v>133</v>
      </c>
      <c r="H873" s="226">
        <v>280.20240000000001</v>
      </c>
      <c r="I873" s="225">
        <v>133</v>
      </c>
      <c r="J873" s="225">
        <v>143</v>
      </c>
      <c r="K873" s="225">
        <v>132</v>
      </c>
      <c r="L873" s="225">
        <v>132.5</v>
      </c>
      <c r="M873" s="225">
        <v>139.5</v>
      </c>
      <c r="N873" s="225">
        <v>129.5</v>
      </c>
      <c r="O873" s="225">
        <v>134</v>
      </c>
      <c r="P873" s="225">
        <v>140.5</v>
      </c>
      <c r="Q873" s="225">
        <v>124.93848359764002</v>
      </c>
      <c r="R873" s="225">
        <v>125</v>
      </c>
      <c r="S873" s="225">
        <v>126.50000000000001</v>
      </c>
      <c r="T873" s="225">
        <v>131</v>
      </c>
      <c r="U873" s="225">
        <v>144</v>
      </c>
      <c r="V873" s="225">
        <v>123.00000000000001</v>
      </c>
      <c r="W873" s="225">
        <v>130</v>
      </c>
      <c r="X873" s="227">
        <v>123.00000000000001</v>
      </c>
      <c r="Y873" s="225">
        <v>126.47</v>
      </c>
      <c r="Z873" s="226">
        <v>109.95</v>
      </c>
      <c r="AA873" s="225">
        <v>135</v>
      </c>
      <c r="AB873" s="226">
        <v>92.1</v>
      </c>
      <c r="AC873" s="225">
        <v>125.30000000000001</v>
      </c>
      <c r="AD873" s="222"/>
      <c r="AE873" s="223"/>
      <c r="AF873" s="223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4">
        <v>57</v>
      </c>
    </row>
    <row r="874" spans="1:65">
      <c r="A874" s="30"/>
      <c r="B874" s="19">
        <v>1</v>
      </c>
      <c r="C874" s="9">
        <v>6</v>
      </c>
      <c r="D874" s="225">
        <v>134.0232</v>
      </c>
      <c r="E874" s="225">
        <v>129.17334176580954</v>
      </c>
      <c r="F874" s="225">
        <v>137.19</v>
      </c>
      <c r="G874" s="225">
        <v>134</v>
      </c>
      <c r="H874" s="226">
        <v>278.262</v>
      </c>
      <c r="I874" s="225">
        <v>131</v>
      </c>
      <c r="J874" s="225">
        <v>140</v>
      </c>
      <c r="K874" s="225">
        <v>136</v>
      </c>
      <c r="L874" s="225">
        <v>132.5</v>
      </c>
      <c r="M874" s="225">
        <v>135</v>
      </c>
      <c r="N874" s="225">
        <v>129.5</v>
      </c>
      <c r="O874" s="225">
        <v>137</v>
      </c>
      <c r="P874" s="225">
        <v>142</v>
      </c>
      <c r="Q874" s="225">
        <v>124.98732947330629</v>
      </c>
      <c r="R874" s="225">
        <v>126</v>
      </c>
      <c r="S874" s="225">
        <v>123.9</v>
      </c>
      <c r="T874" s="225">
        <v>127</v>
      </c>
      <c r="U874" s="225">
        <v>143</v>
      </c>
      <c r="V874" s="227">
        <v>128</v>
      </c>
      <c r="W874" s="225">
        <v>130</v>
      </c>
      <c r="X874" s="225">
        <v>130</v>
      </c>
      <c r="Y874" s="225">
        <v>128.6</v>
      </c>
      <c r="Z874" s="226">
        <v>104.19</v>
      </c>
      <c r="AA874" s="225">
        <v>136</v>
      </c>
      <c r="AB874" s="226">
        <v>91.4</v>
      </c>
      <c r="AC874" s="225">
        <v>128</v>
      </c>
      <c r="AD874" s="222"/>
      <c r="AE874" s="223"/>
      <c r="AF874" s="223"/>
      <c r="AG874" s="223"/>
      <c r="AH874" s="223"/>
      <c r="AI874" s="223"/>
      <c r="AJ874" s="223"/>
      <c r="AK874" s="223"/>
      <c r="AL874" s="223"/>
      <c r="AM874" s="223"/>
      <c r="AN874" s="223"/>
      <c r="AO874" s="223"/>
      <c r="AP874" s="223"/>
      <c r="AQ874" s="223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28"/>
    </row>
    <row r="875" spans="1:65">
      <c r="A875" s="30"/>
      <c r="B875" s="20" t="s">
        <v>268</v>
      </c>
      <c r="C875" s="12"/>
      <c r="D875" s="229">
        <v>134.69286666666667</v>
      </c>
      <c r="E875" s="229">
        <v>131.28025636655278</v>
      </c>
      <c r="F875" s="229">
        <v>136.82500000000002</v>
      </c>
      <c r="G875" s="229">
        <v>133.66666666666666</v>
      </c>
      <c r="H875" s="229">
        <v>278.55626666666666</v>
      </c>
      <c r="I875" s="229">
        <v>132.66666666666666</v>
      </c>
      <c r="J875" s="229">
        <v>140.83333333333334</v>
      </c>
      <c r="K875" s="229">
        <v>135.16666666666666</v>
      </c>
      <c r="L875" s="229">
        <v>130.83333333333334</v>
      </c>
      <c r="M875" s="229">
        <v>138</v>
      </c>
      <c r="N875" s="229">
        <v>129.75</v>
      </c>
      <c r="O875" s="229">
        <v>131.08333333333334</v>
      </c>
      <c r="P875" s="229">
        <v>139.91666666666666</v>
      </c>
      <c r="Q875" s="229">
        <v>126.52436775766658</v>
      </c>
      <c r="R875" s="229">
        <v>122.66666666666667</v>
      </c>
      <c r="S875" s="229">
        <v>126.01666666666665</v>
      </c>
      <c r="T875" s="229">
        <v>128.66666666666666</v>
      </c>
      <c r="U875" s="229">
        <v>143.5</v>
      </c>
      <c r="V875" s="229">
        <v>124.83333333333333</v>
      </c>
      <c r="W875" s="229">
        <v>129.33333333333334</v>
      </c>
      <c r="X875" s="229">
        <v>128.83333333333334</v>
      </c>
      <c r="Y875" s="229">
        <v>127.80333333333334</v>
      </c>
      <c r="Z875" s="229">
        <v>110.28</v>
      </c>
      <c r="AA875" s="229">
        <v>135.66666666666666</v>
      </c>
      <c r="AB875" s="229">
        <v>91.066666666666663</v>
      </c>
      <c r="AC875" s="229">
        <v>128.43333333333331</v>
      </c>
      <c r="AD875" s="222"/>
      <c r="AE875" s="223"/>
      <c r="AF875" s="223"/>
      <c r="AG875" s="223"/>
      <c r="AH875" s="223"/>
      <c r="AI875" s="223"/>
      <c r="AJ875" s="223"/>
      <c r="AK875" s="223"/>
      <c r="AL875" s="223"/>
      <c r="AM875" s="223"/>
      <c r="AN875" s="223"/>
      <c r="AO875" s="223"/>
      <c r="AP875" s="223"/>
      <c r="AQ875" s="223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228"/>
    </row>
    <row r="876" spans="1:65">
      <c r="A876" s="30"/>
      <c r="B876" s="3" t="s">
        <v>269</v>
      </c>
      <c r="C876" s="29"/>
      <c r="D876" s="225">
        <v>134.42009999999999</v>
      </c>
      <c r="E876" s="225">
        <v>131.79609714004258</v>
      </c>
      <c r="F876" s="225">
        <v>136.89499999999998</v>
      </c>
      <c r="G876" s="225">
        <v>133.5</v>
      </c>
      <c r="H876" s="225">
        <v>279.23220000000003</v>
      </c>
      <c r="I876" s="225">
        <v>133</v>
      </c>
      <c r="J876" s="225">
        <v>140.5</v>
      </c>
      <c r="K876" s="225">
        <v>135.5</v>
      </c>
      <c r="L876" s="225">
        <v>131.5</v>
      </c>
      <c r="M876" s="225">
        <v>138.5</v>
      </c>
      <c r="N876" s="225">
        <v>129.5</v>
      </c>
      <c r="O876" s="225">
        <v>131</v>
      </c>
      <c r="P876" s="225">
        <v>139.25</v>
      </c>
      <c r="Q876" s="225">
        <v>126.88383657964002</v>
      </c>
      <c r="R876" s="225">
        <v>123.5</v>
      </c>
      <c r="S876" s="225">
        <v>126.80000000000001</v>
      </c>
      <c r="T876" s="225">
        <v>129</v>
      </c>
      <c r="U876" s="225">
        <v>143.5</v>
      </c>
      <c r="V876" s="225">
        <v>124</v>
      </c>
      <c r="W876" s="225">
        <v>129.5</v>
      </c>
      <c r="X876" s="225">
        <v>129.5</v>
      </c>
      <c r="Y876" s="225">
        <v>127.91</v>
      </c>
      <c r="Z876" s="225">
        <v>109.95</v>
      </c>
      <c r="AA876" s="225">
        <v>136</v>
      </c>
      <c r="AB876" s="225">
        <v>91.4</v>
      </c>
      <c r="AC876" s="225">
        <v>128.15</v>
      </c>
      <c r="AD876" s="222"/>
      <c r="AE876" s="223"/>
      <c r="AF876" s="223"/>
      <c r="AG876" s="223"/>
      <c r="AH876" s="223"/>
      <c r="AI876" s="223"/>
      <c r="AJ876" s="223"/>
      <c r="AK876" s="223"/>
      <c r="AL876" s="223"/>
      <c r="AM876" s="223"/>
      <c r="AN876" s="223"/>
      <c r="AO876" s="223"/>
      <c r="AP876" s="223"/>
      <c r="AQ876" s="223"/>
      <c r="AR876" s="223"/>
      <c r="AS876" s="223"/>
      <c r="AT876" s="223"/>
      <c r="AU876" s="223"/>
      <c r="AV876" s="223"/>
      <c r="AW876" s="223"/>
      <c r="AX876" s="223"/>
      <c r="AY876" s="223"/>
      <c r="AZ876" s="223"/>
      <c r="BA876" s="223"/>
      <c r="BB876" s="223"/>
      <c r="BC876" s="223"/>
      <c r="BD876" s="223"/>
      <c r="BE876" s="223"/>
      <c r="BF876" s="223"/>
      <c r="BG876" s="223"/>
      <c r="BH876" s="223"/>
      <c r="BI876" s="223"/>
      <c r="BJ876" s="223"/>
      <c r="BK876" s="223"/>
      <c r="BL876" s="223"/>
      <c r="BM876" s="228"/>
    </row>
    <row r="877" spans="1:65">
      <c r="A877" s="30"/>
      <c r="B877" s="3" t="s">
        <v>270</v>
      </c>
      <c r="C877" s="29"/>
      <c r="D877" s="225">
        <v>0.75831147865944493</v>
      </c>
      <c r="E877" s="225">
        <v>1.8632889264939154</v>
      </c>
      <c r="F877" s="225">
        <v>0.90243559326968503</v>
      </c>
      <c r="G877" s="225">
        <v>0.81649658092772603</v>
      </c>
      <c r="H877" s="225">
        <v>4.7981956182159369</v>
      </c>
      <c r="I877" s="225">
        <v>1.0327955589886444</v>
      </c>
      <c r="J877" s="225">
        <v>1.4719601443879746</v>
      </c>
      <c r="K877" s="225">
        <v>2.4832774042918899</v>
      </c>
      <c r="L877" s="225">
        <v>3.1251666622224561</v>
      </c>
      <c r="M877" s="225">
        <v>2</v>
      </c>
      <c r="N877" s="225">
        <v>1.8096961070853856</v>
      </c>
      <c r="O877" s="225">
        <v>4.4543985751913393</v>
      </c>
      <c r="P877" s="225">
        <v>2.4782386218172512</v>
      </c>
      <c r="Q877" s="225">
        <v>1.3211273855249912</v>
      </c>
      <c r="R877" s="225">
        <v>3.2041639575194441</v>
      </c>
      <c r="S877" s="225">
        <v>1.9291621670213936</v>
      </c>
      <c r="T877" s="225">
        <v>2.4221202832779936</v>
      </c>
      <c r="U877" s="225">
        <v>1.8708286933869707</v>
      </c>
      <c r="V877" s="225">
        <v>1.8348478592697148</v>
      </c>
      <c r="W877" s="225">
        <v>1.2110601416389968</v>
      </c>
      <c r="X877" s="225">
        <v>3.0605010483034691</v>
      </c>
      <c r="Y877" s="225">
        <v>2.1913983359185645</v>
      </c>
      <c r="Z877" s="225">
        <v>4.3454458919655208</v>
      </c>
      <c r="AA877" s="225">
        <v>0.5163977794943222</v>
      </c>
      <c r="AB877" s="225">
        <v>1.8392027258208019</v>
      </c>
      <c r="AC877" s="225">
        <v>2.1960570727252593</v>
      </c>
      <c r="AD877" s="222"/>
      <c r="AE877" s="223"/>
      <c r="AF877" s="223"/>
      <c r="AG877" s="223"/>
      <c r="AH877" s="223"/>
      <c r="AI877" s="223"/>
      <c r="AJ877" s="223"/>
      <c r="AK877" s="223"/>
      <c r="AL877" s="223"/>
      <c r="AM877" s="223"/>
      <c r="AN877" s="223"/>
      <c r="AO877" s="223"/>
      <c r="AP877" s="223"/>
      <c r="AQ877" s="223"/>
      <c r="AR877" s="223"/>
      <c r="AS877" s="223"/>
      <c r="AT877" s="223"/>
      <c r="AU877" s="223"/>
      <c r="AV877" s="223"/>
      <c r="AW877" s="223"/>
      <c r="AX877" s="223"/>
      <c r="AY877" s="223"/>
      <c r="AZ877" s="223"/>
      <c r="BA877" s="223"/>
      <c r="BB877" s="223"/>
      <c r="BC877" s="223"/>
      <c r="BD877" s="223"/>
      <c r="BE877" s="223"/>
      <c r="BF877" s="223"/>
      <c r="BG877" s="223"/>
      <c r="BH877" s="223"/>
      <c r="BI877" s="223"/>
      <c r="BJ877" s="223"/>
      <c r="BK877" s="223"/>
      <c r="BL877" s="223"/>
      <c r="BM877" s="228"/>
    </row>
    <row r="878" spans="1:65">
      <c r="A878" s="30"/>
      <c r="B878" s="3" t="s">
        <v>87</v>
      </c>
      <c r="C878" s="29"/>
      <c r="D878" s="13">
        <v>5.6299305035662234E-3</v>
      </c>
      <c r="E878" s="13">
        <v>1.419321517236646E-2</v>
      </c>
      <c r="F878" s="13">
        <v>6.5955460863854187E-3</v>
      </c>
      <c r="G878" s="13">
        <v>6.1084532238982001E-3</v>
      </c>
      <c r="H878" s="13">
        <v>1.7225229486427889E-2</v>
      </c>
      <c r="I878" s="13">
        <v>7.7848911481556114E-3</v>
      </c>
      <c r="J878" s="13">
        <v>1.0451788007488576E-2</v>
      </c>
      <c r="K878" s="13">
        <v>1.8371965999693391E-2</v>
      </c>
      <c r="L878" s="13">
        <v>2.3886624169853165E-2</v>
      </c>
      <c r="M878" s="13">
        <v>1.4492753623188406E-2</v>
      </c>
      <c r="N878" s="13">
        <v>1.3947561518962509E-2</v>
      </c>
      <c r="O878" s="13">
        <v>3.3981425875585551E-2</v>
      </c>
      <c r="P878" s="13">
        <v>1.7712247445983927E-2</v>
      </c>
      <c r="Q878" s="13">
        <v>1.0441683360594697E-2</v>
      </c>
      <c r="R878" s="13">
        <v>2.6120901827604161E-2</v>
      </c>
      <c r="S878" s="13">
        <v>1.5308785877699198E-2</v>
      </c>
      <c r="T878" s="13">
        <v>1.8824769041020678E-2</v>
      </c>
      <c r="U878" s="13">
        <v>1.303713375182558E-2</v>
      </c>
      <c r="V878" s="13">
        <v>1.4698380715111202E-2</v>
      </c>
      <c r="W878" s="13">
        <v>9.3638670745283242E-3</v>
      </c>
      <c r="X878" s="13">
        <v>2.3755506196404673E-2</v>
      </c>
      <c r="Y878" s="13">
        <v>1.714664460435485E-2</v>
      </c>
      <c r="Z878" s="13">
        <v>3.9403753100884301E-2</v>
      </c>
      <c r="AA878" s="13">
        <v>3.8063718390244881E-3</v>
      </c>
      <c r="AB878" s="13">
        <v>2.0196223197153754E-2</v>
      </c>
      <c r="AC878" s="13">
        <v>1.7098809286726652E-2</v>
      </c>
      <c r="AD878" s="155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3" t="s">
        <v>271</v>
      </c>
      <c r="C879" s="29"/>
      <c r="D879" s="13">
        <v>1.9887932714623746E-2</v>
      </c>
      <c r="E879" s="13">
        <v>-5.9521889657409011E-3</v>
      </c>
      <c r="F879" s="13">
        <v>3.6032344155407348E-2</v>
      </c>
      <c r="G879" s="13">
        <v>1.2117595484056887E-2</v>
      </c>
      <c r="H879" s="13">
        <v>1.1092147044315395</v>
      </c>
      <c r="I879" s="13">
        <v>4.5456433981414524E-3</v>
      </c>
      <c r="J879" s="13">
        <v>6.6383252099785794E-2</v>
      </c>
      <c r="K879" s="13">
        <v>2.3475523612930482E-2</v>
      </c>
      <c r="L879" s="13">
        <v>-9.3362687593705473E-3</v>
      </c>
      <c r="M879" s="13">
        <v>4.4929387856358138E-2</v>
      </c>
      <c r="N879" s="13">
        <v>-1.753921685244586E-2</v>
      </c>
      <c r="O879" s="13">
        <v>-7.4432807378915777E-3</v>
      </c>
      <c r="P879" s="13">
        <v>5.9442296021029684E-2</v>
      </c>
      <c r="Q879" s="13">
        <v>-4.1963549638179165E-2</v>
      </c>
      <c r="R879" s="13">
        <v>-7.1173877461014889E-2</v>
      </c>
      <c r="S879" s="13">
        <v>-4.5807837973197651E-2</v>
      </c>
      <c r="T879" s="13">
        <v>-2.5742164945521173E-2</v>
      </c>
      <c r="U879" s="13">
        <v>8.6575124328894137E-2</v>
      </c>
      <c r="V879" s="13">
        <v>-5.4767981274864486E-2</v>
      </c>
      <c r="W879" s="13">
        <v>-2.0694196888243921E-2</v>
      </c>
      <c r="X879" s="13">
        <v>-2.4480172931201749E-2</v>
      </c>
      <c r="Y879" s="13">
        <v>-3.2279283579694895E-2</v>
      </c>
      <c r="Z879" s="13">
        <v>-0.16496512396522334</v>
      </c>
      <c r="AA879" s="13">
        <v>2.7261499655888199E-2</v>
      </c>
      <c r="AB879" s="13">
        <v>-0.31044756337594914</v>
      </c>
      <c r="AC879" s="13">
        <v>-2.7508953765568278E-2</v>
      </c>
      <c r="AD879" s="155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46" t="s">
        <v>272</v>
      </c>
      <c r="C880" s="47"/>
      <c r="D880" s="45">
        <v>0.57999999999999996</v>
      </c>
      <c r="E880" s="45">
        <v>0.05</v>
      </c>
      <c r="F880" s="45">
        <v>0.92</v>
      </c>
      <c r="G880" s="45">
        <v>0.42</v>
      </c>
      <c r="H880" s="45">
        <v>23.03</v>
      </c>
      <c r="I880" s="45">
        <v>0.27</v>
      </c>
      <c r="J880" s="45">
        <v>1.54</v>
      </c>
      <c r="K880" s="45">
        <v>0.66</v>
      </c>
      <c r="L880" s="45">
        <v>0.02</v>
      </c>
      <c r="M880" s="45">
        <v>1.1000000000000001</v>
      </c>
      <c r="N880" s="45">
        <v>0.19</v>
      </c>
      <c r="O880" s="45">
        <v>0.02</v>
      </c>
      <c r="P880" s="45">
        <v>1.4</v>
      </c>
      <c r="Q880" s="45">
        <v>0.69</v>
      </c>
      <c r="R880" s="45">
        <v>1.29</v>
      </c>
      <c r="S880" s="45">
        <v>0.77</v>
      </c>
      <c r="T880" s="45">
        <v>0.36</v>
      </c>
      <c r="U880" s="45">
        <v>1.96</v>
      </c>
      <c r="V880" s="45">
        <v>0.96</v>
      </c>
      <c r="W880" s="45">
        <v>0.25</v>
      </c>
      <c r="X880" s="45">
        <v>0.33</v>
      </c>
      <c r="Y880" s="45">
        <v>0.49</v>
      </c>
      <c r="Z880" s="45">
        <v>3.23</v>
      </c>
      <c r="AA880" s="45">
        <v>0.73</v>
      </c>
      <c r="AB880" s="45">
        <v>6.23</v>
      </c>
      <c r="AC880" s="45">
        <v>0.39</v>
      </c>
      <c r="AD880" s="155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BM881" s="55"/>
    </row>
    <row r="882" spans="1:65" ht="15">
      <c r="B882" s="8" t="s">
        <v>550</v>
      </c>
      <c r="BM882" s="28" t="s">
        <v>67</v>
      </c>
    </row>
    <row r="883" spans="1:65" ht="15">
      <c r="A883" s="25" t="s">
        <v>21</v>
      </c>
      <c r="B883" s="18" t="s">
        <v>110</v>
      </c>
      <c r="C883" s="15" t="s">
        <v>111</v>
      </c>
      <c r="D883" s="16" t="s">
        <v>228</v>
      </c>
      <c r="E883" s="17" t="s">
        <v>228</v>
      </c>
      <c r="F883" s="17" t="s">
        <v>228</v>
      </c>
      <c r="G883" s="17" t="s">
        <v>228</v>
      </c>
      <c r="H883" s="17" t="s">
        <v>228</v>
      </c>
      <c r="I883" s="17" t="s">
        <v>228</v>
      </c>
      <c r="J883" s="17" t="s">
        <v>228</v>
      </c>
      <c r="K883" s="17" t="s">
        <v>228</v>
      </c>
      <c r="L883" s="17" t="s">
        <v>228</v>
      </c>
      <c r="M883" s="17" t="s">
        <v>228</v>
      </c>
      <c r="N883" s="17" t="s">
        <v>228</v>
      </c>
      <c r="O883" s="17" t="s">
        <v>228</v>
      </c>
      <c r="P883" s="17" t="s">
        <v>228</v>
      </c>
      <c r="Q883" s="17" t="s">
        <v>228</v>
      </c>
      <c r="R883" s="17" t="s">
        <v>228</v>
      </c>
      <c r="S883" s="17" t="s">
        <v>228</v>
      </c>
      <c r="T883" s="17" t="s">
        <v>228</v>
      </c>
      <c r="U883" s="17" t="s">
        <v>228</v>
      </c>
      <c r="V883" s="17" t="s">
        <v>228</v>
      </c>
      <c r="W883" s="17" t="s">
        <v>228</v>
      </c>
      <c r="X883" s="17" t="s">
        <v>228</v>
      </c>
      <c r="Y883" s="17" t="s">
        <v>228</v>
      </c>
      <c r="Z883" s="17" t="s">
        <v>228</v>
      </c>
      <c r="AA883" s="15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 t="s">
        <v>229</v>
      </c>
      <c r="C884" s="9" t="s">
        <v>229</v>
      </c>
      <c r="D884" s="153" t="s">
        <v>233</v>
      </c>
      <c r="E884" s="154" t="s">
        <v>234</v>
      </c>
      <c r="F884" s="154" t="s">
        <v>238</v>
      </c>
      <c r="G884" s="154" t="s">
        <v>240</v>
      </c>
      <c r="H884" s="154" t="s">
        <v>241</v>
      </c>
      <c r="I884" s="154" t="s">
        <v>242</v>
      </c>
      <c r="J884" s="154" t="s">
        <v>243</v>
      </c>
      <c r="K884" s="154" t="s">
        <v>244</v>
      </c>
      <c r="L884" s="154" t="s">
        <v>245</v>
      </c>
      <c r="M884" s="154" t="s">
        <v>246</v>
      </c>
      <c r="N884" s="154" t="s">
        <v>247</v>
      </c>
      <c r="O884" s="154" t="s">
        <v>248</v>
      </c>
      <c r="P884" s="154" t="s">
        <v>249</v>
      </c>
      <c r="Q884" s="154" t="s">
        <v>250</v>
      </c>
      <c r="R884" s="154" t="s">
        <v>251</v>
      </c>
      <c r="S884" s="154" t="s">
        <v>252</v>
      </c>
      <c r="T884" s="154" t="s">
        <v>253</v>
      </c>
      <c r="U884" s="154" t="s">
        <v>254</v>
      </c>
      <c r="V884" s="154" t="s">
        <v>255</v>
      </c>
      <c r="W884" s="154" t="s">
        <v>256</v>
      </c>
      <c r="X884" s="154" t="s">
        <v>258</v>
      </c>
      <c r="Y884" s="154" t="s">
        <v>260</v>
      </c>
      <c r="Z884" s="154" t="s">
        <v>261</v>
      </c>
      <c r="AA884" s="15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 t="s">
        <v>3</v>
      </c>
    </row>
    <row r="885" spans="1:65">
      <c r="A885" s="30"/>
      <c r="B885" s="19"/>
      <c r="C885" s="9"/>
      <c r="D885" s="10" t="s">
        <v>303</v>
      </c>
      <c r="E885" s="11" t="s">
        <v>303</v>
      </c>
      <c r="F885" s="11" t="s">
        <v>304</v>
      </c>
      <c r="G885" s="11" t="s">
        <v>114</v>
      </c>
      <c r="H885" s="11" t="s">
        <v>304</v>
      </c>
      <c r="I885" s="11" t="s">
        <v>303</v>
      </c>
      <c r="J885" s="11" t="s">
        <v>304</v>
      </c>
      <c r="K885" s="11" t="s">
        <v>304</v>
      </c>
      <c r="L885" s="11" t="s">
        <v>304</v>
      </c>
      <c r="M885" s="11" t="s">
        <v>304</v>
      </c>
      <c r="N885" s="11" t="s">
        <v>304</v>
      </c>
      <c r="O885" s="11" t="s">
        <v>114</v>
      </c>
      <c r="P885" s="11" t="s">
        <v>304</v>
      </c>
      <c r="Q885" s="11" t="s">
        <v>304</v>
      </c>
      <c r="R885" s="11" t="s">
        <v>303</v>
      </c>
      <c r="S885" s="11" t="s">
        <v>304</v>
      </c>
      <c r="T885" s="11" t="s">
        <v>303</v>
      </c>
      <c r="U885" s="11" t="s">
        <v>303</v>
      </c>
      <c r="V885" s="11" t="s">
        <v>303</v>
      </c>
      <c r="W885" s="11" t="s">
        <v>303</v>
      </c>
      <c r="X885" s="11" t="s">
        <v>304</v>
      </c>
      <c r="Y885" s="11" t="s">
        <v>303</v>
      </c>
      <c r="Z885" s="11" t="s">
        <v>304</v>
      </c>
      <c r="AA885" s="15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9"/>
      <c r="C886" s="9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15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3</v>
      </c>
    </row>
    <row r="887" spans="1:65">
      <c r="A887" s="30"/>
      <c r="B887" s="18">
        <v>1</v>
      </c>
      <c r="C887" s="14">
        <v>1</v>
      </c>
      <c r="D887" s="149">
        <v>1.1409826053793632</v>
      </c>
      <c r="E887" s="22">
        <v>0.92</v>
      </c>
      <c r="F887" s="22">
        <v>0.9</v>
      </c>
      <c r="G887" s="149">
        <v>5</v>
      </c>
      <c r="H887" s="149">
        <v>1.38</v>
      </c>
      <c r="I887" s="22">
        <v>0.8</v>
      </c>
      <c r="J887" s="22">
        <v>0.87</v>
      </c>
      <c r="K887" s="22">
        <v>0.86</v>
      </c>
      <c r="L887" s="22">
        <v>0.81</v>
      </c>
      <c r="M887" s="22">
        <v>0.86</v>
      </c>
      <c r="N887" s="22">
        <v>0.9</v>
      </c>
      <c r="O887" s="22">
        <v>0.88438496220000007</v>
      </c>
      <c r="P887" s="22">
        <v>0.9</v>
      </c>
      <c r="Q887" s="149">
        <v>1.0900000000000001</v>
      </c>
      <c r="R887" s="22">
        <v>0.79</v>
      </c>
      <c r="S887" s="22">
        <v>0.86</v>
      </c>
      <c r="T887" s="22">
        <v>0.8</v>
      </c>
      <c r="U887" s="22">
        <v>0.81</v>
      </c>
      <c r="V887" s="22">
        <v>0.87</v>
      </c>
      <c r="W887" s="22">
        <v>0.86</v>
      </c>
      <c r="X887" s="149" t="s">
        <v>102</v>
      </c>
      <c r="Y887" s="149">
        <v>0.68</v>
      </c>
      <c r="Z887" s="22">
        <v>0.9</v>
      </c>
      <c r="AA887" s="15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>
        <v>1</v>
      </c>
      <c r="C888" s="9">
        <v>2</v>
      </c>
      <c r="D888" s="150">
        <v>1.1085876170605746</v>
      </c>
      <c r="E888" s="11">
        <v>0.89</v>
      </c>
      <c r="F888" s="11">
        <v>0.9</v>
      </c>
      <c r="G888" s="150">
        <v>5</v>
      </c>
      <c r="H888" s="151">
        <v>1.43</v>
      </c>
      <c r="I888" s="11">
        <v>0.8</v>
      </c>
      <c r="J888" s="11">
        <v>0.82</v>
      </c>
      <c r="K888" s="11">
        <v>0.87</v>
      </c>
      <c r="L888" s="11">
        <v>0.9</v>
      </c>
      <c r="M888" s="11">
        <v>0.87</v>
      </c>
      <c r="N888" s="11">
        <v>0.92</v>
      </c>
      <c r="O888" s="11">
        <v>0.93890044736400002</v>
      </c>
      <c r="P888" s="11">
        <v>1</v>
      </c>
      <c r="Q888" s="150">
        <v>1.06</v>
      </c>
      <c r="R888" s="11">
        <v>0.77</v>
      </c>
      <c r="S888" s="11">
        <v>0.83</v>
      </c>
      <c r="T888" s="11">
        <v>0.7</v>
      </c>
      <c r="U888" s="11">
        <v>0.82</v>
      </c>
      <c r="V888" s="11">
        <v>0.91</v>
      </c>
      <c r="W888" s="11">
        <v>0.88</v>
      </c>
      <c r="X888" s="150" t="s">
        <v>102</v>
      </c>
      <c r="Y888" s="150">
        <v>0.63</v>
      </c>
      <c r="Z888" s="11">
        <v>0.91</v>
      </c>
      <c r="AA888" s="15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24</v>
      </c>
    </row>
    <row r="889" spans="1:65">
      <c r="A889" s="30"/>
      <c r="B889" s="19">
        <v>1</v>
      </c>
      <c r="C889" s="9">
        <v>3</v>
      </c>
      <c r="D889" s="150">
        <v>1.1720244548012551</v>
      </c>
      <c r="E889" s="11">
        <v>0.9</v>
      </c>
      <c r="F889" s="11">
        <v>0.9</v>
      </c>
      <c r="G889" s="150">
        <v>5</v>
      </c>
      <c r="H889" s="150">
        <v>1.37</v>
      </c>
      <c r="I889" s="11">
        <v>0.8</v>
      </c>
      <c r="J889" s="11">
        <v>0.81</v>
      </c>
      <c r="K889" s="11">
        <v>0.87</v>
      </c>
      <c r="L889" s="11">
        <v>0.85</v>
      </c>
      <c r="M889" s="11">
        <v>0.91</v>
      </c>
      <c r="N889" s="11">
        <v>0.9</v>
      </c>
      <c r="O889" s="11">
        <v>0.87438786876000008</v>
      </c>
      <c r="P889" s="11">
        <v>0.9</v>
      </c>
      <c r="Q889" s="150">
        <v>1.1599999999999999</v>
      </c>
      <c r="R889" s="11">
        <v>0.79</v>
      </c>
      <c r="S889" s="11">
        <v>0.87</v>
      </c>
      <c r="T889" s="11">
        <v>0.8</v>
      </c>
      <c r="U889" s="11">
        <v>0.79</v>
      </c>
      <c r="V889" s="11">
        <v>0.9</v>
      </c>
      <c r="W889" s="11">
        <v>0.88</v>
      </c>
      <c r="X889" s="150" t="s">
        <v>102</v>
      </c>
      <c r="Y889" s="150">
        <v>0.61</v>
      </c>
      <c r="Z889" s="11">
        <v>0.88</v>
      </c>
      <c r="AA889" s="15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16</v>
      </c>
    </row>
    <row r="890" spans="1:65">
      <c r="A890" s="30"/>
      <c r="B890" s="19">
        <v>1</v>
      </c>
      <c r="C890" s="9">
        <v>4</v>
      </c>
      <c r="D890" s="150">
        <v>1.146824710587085</v>
      </c>
      <c r="E890" s="11">
        <v>0.91</v>
      </c>
      <c r="F890" s="11">
        <v>0.9</v>
      </c>
      <c r="G890" s="150">
        <v>5</v>
      </c>
      <c r="H890" s="150">
        <v>1.38</v>
      </c>
      <c r="I890" s="11">
        <v>0.8</v>
      </c>
      <c r="J890" s="11">
        <v>0.79</v>
      </c>
      <c r="K890" s="11">
        <v>0.88</v>
      </c>
      <c r="L890" s="11">
        <v>0.86</v>
      </c>
      <c r="M890" s="11">
        <v>0.88</v>
      </c>
      <c r="N890" s="11">
        <v>0.94</v>
      </c>
      <c r="O890" s="11">
        <v>0.87302429532000003</v>
      </c>
      <c r="P890" s="11">
        <v>0.9</v>
      </c>
      <c r="Q890" s="150">
        <v>1.1100000000000001</v>
      </c>
      <c r="R890" s="11">
        <v>0.77</v>
      </c>
      <c r="S890" s="11">
        <v>0.85</v>
      </c>
      <c r="T890" s="11">
        <v>0.8</v>
      </c>
      <c r="U890" s="11">
        <v>0.82</v>
      </c>
      <c r="V890" s="11">
        <v>0.87</v>
      </c>
      <c r="W890" s="11">
        <v>0.86</v>
      </c>
      <c r="X890" s="150" t="s">
        <v>102</v>
      </c>
      <c r="Y890" s="150">
        <v>0.52</v>
      </c>
      <c r="Z890" s="151">
        <v>1.68</v>
      </c>
      <c r="AA890" s="15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0.86386229179729412</v>
      </c>
    </row>
    <row r="891" spans="1:65">
      <c r="A891" s="30"/>
      <c r="B891" s="19">
        <v>1</v>
      </c>
      <c r="C891" s="9">
        <v>5</v>
      </c>
      <c r="D891" s="150">
        <v>1.097716066828077</v>
      </c>
      <c r="E891" s="11">
        <v>0.91</v>
      </c>
      <c r="F891" s="11">
        <v>0.9</v>
      </c>
      <c r="G891" s="150">
        <v>5</v>
      </c>
      <c r="H891" s="150">
        <v>1.39</v>
      </c>
      <c r="I891" s="11">
        <v>0.8</v>
      </c>
      <c r="J891" s="11">
        <v>0.83</v>
      </c>
      <c r="K891" s="11">
        <v>0.86</v>
      </c>
      <c r="L891" s="11">
        <v>0.87</v>
      </c>
      <c r="M891" s="11">
        <v>0.91</v>
      </c>
      <c r="N891" s="11">
        <v>0.95</v>
      </c>
      <c r="O891" s="11">
        <v>0.87672646620000005</v>
      </c>
      <c r="P891" s="11">
        <v>1</v>
      </c>
      <c r="Q891" s="150">
        <v>1.2</v>
      </c>
      <c r="R891" s="11">
        <v>0.78</v>
      </c>
      <c r="S891" s="11">
        <v>0.85</v>
      </c>
      <c r="T891" s="11">
        <v>0.8</v>
      </c>
      <c r="U891" s="11">
        <v>0.83</v>
      </c>
      <c r="V891" s="11">
        <v>0.88</v>
      </c>
      <c r="W891" s="11">
        <v>0.87</v>
      </c>
      <c r="X891" s="150" t="s">
        <v>102</v>
      </c>
      <c r="Y891" s="150">
        <v>0.35</v>
      </c>
      <c r="Z891" s="151">
        <v>1.1000000000000001</v>
      </c>
      <c r="AA891" s="15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58</v>
      </c>
    </row>
    <row r="892" spans="1:65">
      <c r="A892" s="30"/>
      <c r="B892" s="19">
        <v>1</v>
      </c>
      <c r="C892" s="9">
        <v>6</v>
      </c>
      <c r="D892" s="150">
        <v>1.096020178668746</v>
      </c>
      <c r="E892" s="11">
        <v>0.9</v>
      </c>
      <c r="F892" s="11">
        <v>0.9</v>
      </c>
      <c r="G892" s="150">
        <v>5</v>
      </c>
      <c r="H892" s="150">
        <v>1.37</v>
      </c>
      <c r="I892" s="11">
        <v>0.8</v>
      </c>
      <c r="J892" s="11">
        <v>0.86</v>
      </c>
      <c r="K892" s="11">
        <v>0.85</v>
      </c>
      <c r="L892" s="11">
        <v>0.86</v>
      </c>
      <c r="M892" s="11">
        <v>0.97000000000000008</v>
      </c>
      <c r="N892" s="11">
        <v>0.93</v>
      </c>
      <c r="O892" s="11">
        <v>0.94152972347999997</v>
      </c>
      <c r="P892" s="151">
        <v>1.1000000000000001</v>
      </c>
      <c r="Q892" s="150">
        <v>1.23</v>
      </c>
      <c r="R892" s="11">
        <v>0.8</v>
      </c>
      <c r="S892" s="11">
        <v>0.81</v>
      </c>
      <c r="T892" s="11">
        <v>0.8</v>
      </c>
      <c r="U892" s="11">
        <v>0.76</v>
      </c>
      <c r="V892" s="11">
        <v>0.87</v>
      </c>
      <c r="W892" s="11">
        <v>0.86</v>
      </c>
      <c r="X892" s="150" t="s">
        <v>102</v>
      </c>
      <c r="Y892" s="150">
        <v>0.5</v>
      </c>
      <c r="Z892" s="11">
        <v>0.9</v>
      </c>
      <c r="AA892" s="15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20" t="s">
        <v>268</v>
      </c>
      <c r="C893" s="12"/>
      <c r="D893" s="23">
        <v>1.1270259388875166</v>
      </c>
      <c r="E893" s="23">
        <v>0.90500000000000014</v>
      </c>
      <c r="F893" s="23">
        <v>0.9</v>
      </c>
      <c r="G893" s="23">
        <v>5</v>
      </c>
      <c r="H893" s="23">
        <v>1.3866666666666667</v>
      </c>
      <c r="I893" s="23">
        <v>0.79999999999999993</v>
      </c>
      <c r="J893" s="23">
        <v>0.83000000000000007</v>
      </c>
      <c r="K893" s="23">
        <v>0.86499999999999988</v>
      </c>
      <c r="L893" s="23">
        <v>0.85833333333333339</v>
      </c>
      <c r="M893" s="23">
        <v>0.89999999999999991</v>
      </c>
      <c r="N893" s="23">
        <v>0.92333333333333334</v>
      </c>
      <c r="O893" s="23">
        <v>0.89815896055400002</v>
      </c>
      <c r="P893" s="23">
        <v>0.96666666666666645</v>
      </c>
      <c r="Q893" s="23">
        <v>1.1416666666666668</v>
      </c>
      <c r="R893" s="23">
        <v>0.78333333333333333</v>
      </c>
      <c r="S893" s="23">
        <v>0.84500000000000008</v>
      </c>
      <c r="T893" s="23">
        <v>0.78333333333333321</v>
      </c>
      <c r="U893" s="23">
        <v>0.80499999999999983</v>
      </c>
      <c r="V893" s="23">
        <v>0.88333333333333341</v>
      </c>
      <c r="W893" s="23">
        <v>0.86833333333333329</v>
      </c>
      <c r="X893" s="23" t="s">
        <v>755</v>
      </c>
      <c r="Y893" s="23">
        <v>0.54833333333333334</v>
      </c>
      <c r="Z893" s="23">
        <v>1.0616666666666668</v>
      </c>
      <c r="AA893" s="15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269</v>
      </c>
      <c r="C894" s="29"/>
      <c r="D894" s="11">
        <v>1.1247851112199689</v>
      </c>
      <c r="E894" s="11">
        <v>0.90500000000000003</v>
      </c>
      <c r="F894" s="11">
        <v>0.9</v>
      </c>
      <c r="G894" s="11">
        <v>5</v>
      </c>
      <c r="H894" s="11">
        <v>1.38</v>
      </c>
      <c r="I894" s="11">
        <v>0.8</v>
      </c>
      <c r="J894" s="11">
        <v>0.82499999999999996</v>
      </c>
      <c r="K894" s="11">
        <v>0.86499999999999999</v>
      </c>
      <c r="L894" s="11">
        <v>0.86</v>
      </c>
      <c r="M894" s="11">
        <v>0.89500000000000002</v>
      </c>
      <c r="N894" s="11">
        <v>0.92500000000000004</v>
      </c>
      <c r="O894" s="11">
        <v>0.88055571420000001</v>
      </c>
      <c r="P894" s="11">
        <v>0.95</v>
      </c>
      <c r="Q894" s="11">
        <v>1.135</v>
      </c>
      <c r="R894" s="11">
        <v>0.78500000000000003</v>
      </c>
      <c r="S894" s="11">
        <v>0.85</v>
      </c>
      <c r="T894" s="11">
        <v>0.8</v>
      </c>
      <c r="U894" s="11">
        <v>0.81499999999999995</v>
      </c>
      <c r="V894" s="11">
        <v>0.875</v>
      </c>
      <c r="W894" s="11">
        <v>0.86499999999999999</v>
      </c>
      <c r="X894" s="11" t="s">
        <v>755</v>
      </c>
      <c r="Y894" s="11">
        <v>0.56499999999999995</v>
      </c>
      <c r="Z894" s="11">
        <v>0.90500000000000003</v>
      </c>
      <c r="AA894" s="15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270</v>
      </c>
      <c r="C895" s="29"/>
      <c r="D895" s="24">
        <v>3.0893506804808481E-2</v>
      </c>
      <c r="E895" s="24">
        <v>1.0488088481701525E-2</v>
      </c>
      <c r="F895" s="24">
        <v>0</v>
      </c>
      <c r="G895" s="24">
        <v>0</v>
      </c>
      <c r="H895" s="24">
        <v>2.2509257354845463E-2</v>
      </c>
      <c r="I895" s="24">
        <v>1.2161883888976234E-16</v>
      </c>
      <c r="J895" s="24">
        <v>3.0331501776206186E-2</v>
      </c>
      <c r="K895" s="24">
        <v>1.0488088481701525E-2</v>
      </c>
      <c r="L895" s="24">
        <v>2.9268868558020245E-2</v>
      </c>
      <c r="M895" s="24">
        <v>4.0000000000000036E-2</v>
      </c>
      <c r="N895" s="24">
        <v>2.0655911179772862E-2</v>
      </c>
      <c r="O895" s="24">
        <v>3.2823110366529705E-2</v>
      </c>
      <c r="P895" s="24">
        <v>8.1649658092772623E-2</v>
      </c>
      <c r="Q895" s="24">
        <v>6.6156380392722966E-2</v>
      </c>
      <c r="R895" s="24">
        <v>1.2110601416389978E-2</v>
      </c>
      <c r="S895" s="24">
        <v>2.1679483388678783E-2</v>
      </c>
      <c r="T895" s="24">
        <v>4.0824829046386332E-2</v>
      </c>
      <c r="U895" s="24">
        <v>2.5884358211089545E-2</v>
      </c>
      <c r="V895" s="24">
        <v>1.7511900715418277E-2</v>
      </c>
      <c r="W895" s="24">
        <v>9.8319208025017604E-3</v>
      </c>
      <c r="X895" s="24" t="s">
        <v>755</v>
      </c>
      <c r="Y895" s="24">
        <v>0.11856081421222925</v>
      </c>
      <c r="Z895" s="24">
        <v>0.3137143073987318</v>
      </c>
      <c r="AA895" s="211"/>
      <c r="AB895" s="212"/>
      <c r="AC895" s="212"/>
      <c r="AD895" s="212"/>
      <c r="AE895" s="212"/>
      <c r="AF895" s="212"/>
      <c r="AG895" s="212"/>
      <c r="AH895" s="212"/>
      <c r="AI895" s="212"/>
      <c r="AJ895" s="212"/>
      <c r="AK895" s="212"/>
      <c r="AL895" s="212"/>
      <c r="AM895" s="212"/>
      <c r="AN895" s="212"/>
      <c r="AO895" s="212"/>
      <c r="AP895" s="212"/>
      <c r="AQ895" s="212"/>
      <c r="AR895" s="212"/>
      <c r="AS895" s="212"/>
      <c r="AT895" s="212"/>
      <c r="AU895" s="212"/>
      <c r="AV895" s="212"/>
      <c r="AW895" s="212"/>
      <c r="AX895" s="212"/>
      <c r="AY895" s="212"/>
      <c r="AZ895" s="212"/>
      <c r="BA895" s="212"/>
      <c r="BB895" s="212"/>
      <c r="BC895" s="212"/>
      <c r="BD895" s="212"/>
      <c r="BE895" s="212"/>
      <c r="BF895" s="212"/>
      <c r="BG895" s="212"/>
      <c r="BH895" s="212"/>
      <c r="BI895" s="212"/>
      <c r="BJ895" s="212"/>
      <c r="BK895" s="212"/>
      <c r="BL895" s="212"/>
      <c r="BM895" s="56"/>
    </row>
    <row r="896" spans="1:65">
      <c r="A896" s="30"/>
      <c r="B896" s="3" t="s">
        <v>87</v>
      </c>
      <c r="C896" s="29"/>
      <c r="D896" s="13">
        <v>2.7411531304508709E-2</v>
      </c>
      <c r="E896" s="13">
        <v>1.1589048046079032E-2</v>
      </c>
      <c r="F896" s="13">
        <v>0</v>
      </c>
      <c r="G896" s="13">
        <v>0</v>
      </c>
      <c r="H896" s="13">
        <v>1.6232637515513553E-2</v>
      </c>
      <c r="I896" s="13">
        <v>1.5202354861220294E-16</v>
      </c>
      <c r="J896" s="13">
        <v>3.6543978043621909E-2</v>
      </c>
      <c r="K896" s="13">
        <v>1.2124957782313903E-2</v>
      </c>
      <c r="L896" s="13">
        <v>3.4099652688955623E-2</v>
      </c>
      <c r="M896" s="13">
        <v>4.4444444444444488E-2</v>
      </c>
      <c r="N896" s="13">
        <v>2.2371022938382161E-2</v>
      </c>
      <c r="O896" s="13">
        <v>3.6544878811077985E-2</v>
      </c>
      <c r="P896" s="13">
        <v>8.446516354424756E-2</v>
      </c>
      <c r="Q896" s="13">
        <v>5.7947194504574855E-2</v>
      </c>
      <c r="R896" s="13">
        <v>1.5460342233689334E-2</v>
      </c>
      <c r="S896" s="13">
        <v>2.5656193359383173E-2</v>
      </c>
      <c r="T896" s="13">
        <v>5.2116803037940009E-2</v>
      </c>
      <c r="U896" s="13">
        <v>3.2154482249800685E-2</v>
      </c>
      <c r="V896" s="13">
        <v>1.9824793262737669E-2</v>
      </c>
      <c r="W896" s="13">
        <v>1.1322749484646942E-2</v>
      </c>
      <c r="X896" s="13" t="s">
        <v>755</v>
      </c>
      <c r="Y896" s="13">
        <v>0.21622032987032688</v>
      </c>
      <c r="Z896" s="13">
        <v>0.29549228326411153</v>
      </c>
      <c r="AA896" s="15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271</v>
      </c>
      <c r="C897" s="29"/>
      <c r="D897" s="13">
        <v>0.30463610877458458</v>
      </c>
      <c r="E897" s="13">
        <v>4.7620678195268384E-2</v>
      </c>
      <c r="F897" s="13">
        <v>4.183271864722804E-2</v>
      </c>
      <c r="G897" s="13">
        <v>4.7879595480401562</v>
      </c>
      <c r="H897" s="13">
        <v>0.60519411465647011</v>
      </c>
      <c r="I897" s="13">
        <v>-7.3926472313575076E-2</v>
      </c>
      <c r="J897" s="13">
        <v>-3.9198715025334008E-2</v>
      </c>
      <c r="K897" s="13">
        <v>1.3170018109469606E-3</v>
      </c>
      <c r="L897" s="13">
        <v>-6.4002775864397954E-3</v>
      </c>
      <c r="M897" s="13">
        <v>4.183271864722804E-2</v>
      </c>
      <c r="N897" s="13">
        <v>6.8843196538082241E-2</v>
      </c>
      <c r="O897" s="13">
        <v>3.9701546279269362E-2</v>
      </c>
      <c r="P897" s="13">
        <v>0.11900551262109671</v>
      </c>
      <c r="Q897" s="13">
        <v>0.32158409680250255</v>
      </c>
      <c r="R897" s="13">
        <v>-9.3219670807042188E-2</v>
      </c>
      <c r="S897" s="13">
        <v>-2.1834836381213529E-2</v>
      </c>
      <c r="T897" s="13">
        <v>-9.3219670807042299E-2</v>
      </c>
      <c r="U897" s="13">
        <v>-6.8138512765535064E-2</v>
      </c>
      <c r="V897" s="13">
        <v>2.2539520153761039E-2</v>
      </c>
      <c r="W897" s="13">
        <v>5.1756415096404496E-3</v>
      </c>
      <c r="X897" s="13" t="s">
        <v>755</v>
      </c>
      <c r="Y897" s="13">
        <v>-0.3652537695649295</v>
      </c>
      <c r="Z897" s="13">
        <v>0.22897674403385992</v>
      </c>
      <c r="AA897" s="15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46" t="s">
        <v>272</v>
      </c>
      <c r="C898" s="47"/>
      <c r="D898" s="45">
        <v>2.86</v>
      </c>
      <c r="E898" s="45">
        <v>0.33</v>
      </c>
      <c r="F898" s="45">
        <v>0.28000000000000003</v>
      </c>
      <c r="G898" s="45" t="s">
        <v>273</v>
      </c>
      <c r="H898" s="45">
        <v>5.82</v>
      </c>
      <c r="I898" s="45">
        <v>0.86</v>
      </c>
      <c r="J898" s="45">
        <v>0.52</v>
      </c>
      <c r="K898" s="45">
        <v>0.12</v>
      </c>
      <c r="L898" s="45">
        <v>0.2</v>
      </c>
      <c r="M898" s="45">
        <v>0.28000000000000003</v>
      </c>
      <c r="N898" s="45">
        <v>0.54</v>
      </c>
      <c r="O898" s="45">
        <v>0.25</v>
      </c>
      <c r="P898" s="45">
        <v>1.04</v>
      </c>
      <c r="Q898" s="45">
        <v>3.03</v>
      </c>
      <c r="R898" s="45">
        <v>1.05</v>
      </c>
      <c r="S898" s="45">
        <v>0.35</v>
      </c>
      <c r="T898" s="45">
        <v>1.05</v>
      </c>
      <c r="U898" s="45">
        <v>0.81</v>
      </c>
      <c r="V898" s="45">
        <v>0.09</v>
      </c>
      <c r="W898" s="45">
        <v>0.09</v>
      </c>
      <c r="X898" s="45">
        <v>4.28</v>
      </c>
      <c r="Y898" s="45">
        <v>3.73</v>
      </c>
      <c r="Z898" s="45">
        <v>2.12</v>
      </c>
      <c r="AA898" s="15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1" t="s">
        <v>325</v>
      </c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BM899" s="55"/>
    </row>
    <row r="900" spans="1:65">
      <c r="BM900" s="55"/>
    </row>
    <row r="901" spans="1:65" ht="15">
      <c r="B901" s="8" t="s">
        <v>551</v>
      </c>
      <c r="BM901" s="28" t="s">
        <v>67</v>
      </c>
    </row>
    <row r="902" spans="1:65" ht="15">
      <c r="A902" s="25" t="s">
        <v>24</v>
      </c>
      <c r="B902" s="18" t="s">
        <v>110</v>
      </c>
      <c r="C902" s="15" t="s">
        <v>111</v>
      </c>
      <c r="D902" s="16" t="s">
        <v>228</v>
      </c>
      <c r="E902" s="17" t="s">
        <v>228</v>
      </c>
      <c r="F902" s="17" t="s">
        <v>228</v>
      </c>
      <c r="G902" s="17" t="s">
        <v>228</v>
      </c>
      <c r="H902" s="17" t="s">
        <v>228</v>
      </c>
      <c r="I902" s="17" t="s">
        <v>228</v>
      </c>
      <c r="J902" s="17" t="s">
        <v>228</v>
      </c>
      <c r="K902" s="17" t="s">
        <v>228</v>
      </c>
      <c r="L902" s="17" t="s">
        <v>228</v>
      </c>
      <c r="M902" s="17" t="s">
        <v>228</v>
      </c>
      <c r="N902" s="15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229</v>
      </c>
      <c r="C903" s="9" t="s">
        <v>229</v>
      </c>
      <c r="D903" s="153" t="s">
        <v>233</v>
      </c>
      <c r="E903" s="154" t="s">
        <v>234</v>
      </c>
      <c r="F903" s="154" t="s">
        <v>238</v>
      </c>
      <c r="G903" s="154" t="s">
        <v>239</v>
      </c>
      <c r="H903" s="154" t="s">
        <v>242</v>
      </c>
      <c r="I903" s="154" t="s">
        <v>250</v>
      </c>
      <c r="J903" s="154" t="s">
        <v>254</v>
      </c>
      <c r="K903" s="154" t="s">
        <v>255</v>
      </c>
      <c r="L903" s="154" t="s">
        <v>258</v>
      </c>
      <c r="M903" s="154" t="s">
        <v>261</v>
      </c>
      <c r="N903" s="15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303</v>
      </c>
      <c r="E904" s="11" t="s">
        <v>303</v>
      </c>
      <c r="F904" s="11" t="s">
        <v>304</v>
      </c>
      <c r="G904" s="11" t="s">
        <v>303</v>
      </c>
      <c r="H904" s="11" t="s">
        <v>303</v>
      </c>
      <c r="I904" s="11" t="s">
        <v>304</v>
      </c>
      <c r="J904" s="11" t="s">
        <v>303</v>
      </c>
      <c r="K904" s="11" t="s">
        <v>303</v>
      </c>
      <c r="L904" s="11" t="s">
        <v>304</v>
      </c>
      <c r="M904" s="11" t="s">
        <v>304</v>
      </c>
      <c r="N904" s="15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9"/>
      <c r="C905" s="9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15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3</v>
      </c>
    </row>
    <row r="906" spans="1:65">
      <c r="A906" s="30"/>
      <c r="B906" s="18">
        <v>1</v>
      </c>
      <c r="C906" s="14">
        <v>1</v>
      </c>
      <c r="D906" s="22">
        <v>0.73340637974244927</v>
      </c>
      <c r="E906" s="22">
        <v>0.69</v>
      </c>
      <c r="F906" s="149">
        <v>0.7</v>
      </c>
      <c r="G906" s="22">
        <v>0.65980000000000005</v>
      </c>
      <c r="H906" s="149">
        <v>0.7</v>
      </c>
      <c r="I906" s="22">
        <v>0.75</v>
      </c>
      <c r="J906" s="22">
        <v>0.69</v>
      </c>
      <c r="K906" s="22">
        <v>0.76</v>
      </c>
      <c r="L906" s="149" t="s">
        <v>102</v>
      </c>
      <c r="M906" s="22">
        <v>0.66</v>
      </c>
      <c r="N906" s="15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>
        <v>1</v>
      </c>
      <c r="C907" s="9">
        <v>2</v>
      </c>
      <c r="D907" s="11">
        <v>0.7086210296579305</v>
      </c>
      <c r="E907" s="11">
        <v>0.69</v>
      </c>
      <c r="F907" s="150">
        <v>0.7</v>
      </c>
      <c r="G907" s="11">
        <v>0.73519999999999996</v>
      </c>
      <c r="H907" s="150">
        <v>0.8</v>
      </c>
      <c r="I907" s="11">
        <v>0.69</v>
      </c>
      <c r="J907" s="11">
        <v>0.7</v>
      </c>
      <c r="K907" s="11">
        <v>0.76</v>
      </c>
      <c r="L907" s="150" t="s">
        <v>102</v>
      </c>
      <c r="M907" s="11">
        <v>0.66</v>
      </c>
      <c r="N907" s="15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25</v>
      </c>
    </row>
    <row r="908" spans="1:65">
      <c r="A908" s="30"/>
      <c r="B908" s="19">
        <v>1</v>
      </c>
      <c r="C908" s="9">
        <v>3</v>
      </c>
      <c r="D908" s="11">
        <v>0.70283193636608576</v>
      </c>
      <c r="E908" s="11">
        <v>0.68</v>
      </c>
      <c r="F908" s="150">
        <v>0.7</v>
      </c>
      <c r="G908" s="11">
        <v>0.64880000000000004</v>
      </c>
      <c r="H908" s="150">
        <v>0.8</v>
      </c>
      <c r="I908" s="11">
        <v>0.73</v>
      </c>
      <c r="J908" s="11">
        <v>0.69</v>
      </c>
      <c r="K908" s="11">
        <v>0.75</v>
      </c>
      <c r="L908" s="150">
        <v>1</v>
      </c>
      <c r="M908" s="11">
        <v>0.71</v>
      </c>
      <c r="N908" s="15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16</v>
      </c>
    </row>
    <row r="909" spans="1:65">
      <c r="A909" s="30"/>
      <c r="B909" s="19">
        <v>1</v>
      </c>
      <c r="C909" s="9">
        <v>4</v>
      </c>
      <c r="D909" s="11">
        <v>0.70837549774675779</v>
      </c>
      <c r="E909" s="11">
        <v>0.7</v>
      </c>
      <c r="F909" s="150">
        <v>0.7</v>
      </c>
      <c r="G909" s="11">
        <v>0.6996</v>
      </c>
      <c r="H909" s="150">
        <v>0.7</v>
      </c>
      <c r="I909" s="11">
        <v>0.72</v>
      </c>
      <c r="J909" s="11">
        <v>0.66</v>
      </c>
      <c r="K909" s="151">
        <v>0.81</v>
      </c>
      <c r="L909" s="150" t="s">
        <v>102</v>
      </c>
      <c r="M909" s="11">
        <v>0.7</v>
      </c>
      <c r="N909" s="155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0.70418710494726589</v>
      </c>
    </row>
    <row r="910" spans="1:65">
      <c r="A910" s="30"/>
      <c r="B910" s="19">
        <v>1</v>
      </c>
      <c r="C910" s="9">
        <v>5</v>
      </c>
      <c r="D910" s="11">
        <v>0.70783496161904513</v>
      </c>
      <c r="E910" s="11">
        <v>0.7</v>
      </c>
      <c r="F910" s="150">
        <v>0.7</v>
      </c>
      <c r="G910" s="11">
        <v>0.68940000000000001</v>
      </c>
      <c r="H910" s="150">
        <v>0.8</v>
      </c>
      <c r="I910" s="11">
        <v>0.75</v>
      </c>
      <c r="J910" s="11">
        <v>0.68</v>
      </c>
      <c r="K910" s="11">
        <v>0.77</v>
      </c>
      <c r="L910" s="150" t="s">
        <v>102</v>
      </c>
      <c r="M910" s="151">
        <v>0.59</v>
      </c>
      <c r="N910" s="155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59</v>
      </c>
    </row>
    <row r="911" spans="1:65">
      <c r="A911" s="30"/>
      <c r="B911" s="19">
        <v>1</v>
      </c>
      <c r="C911" s="9">
        <v>6</v>
      </c>
      <c r="D911" s="11">
        <v>0.71198860265289621</v>
      </c>
      <c r="E911" s="11">
        <v>0.69</v>
      </c>
      <c r="F911" s="150">
        <v>0.7</v>
      </c>
      <c r="G911" s="11">
        <v>0.65</v>
      </c>
      <c r="H911" s="150">
        <v>0.7</v>
      </c>
      <c r="I911" s="11">
        <v>0.68</v>
      </c>
      <c r="J911" s="11">
        <v>0.69</v>
      </c>
      <c r="K911" s="11">
        <v>0.75</v>
      </c>
      <c r="L911" s="150" t="s">
        <v>102</v>
      </c>
      <c r="M911" s="11">
        <v>0.68</v>
      </c>
      <c r="N911" s="155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20" t="s">
        <v>268</v>
      </c>
      <c r="C912" s="12"/>
      <c r="D912" s="23">
        <v>0.71217640129752746</v>
      </c>
      <c r="E912" s="23">
        <v>0.69166666666666676</v>
      </c>
      <c r="F912" s="23">
        <v>0.70000000000000007</v>
      </c>
      <c r="G912" s="23">
        <v>0.68046666666666678</v>
      </c>
      <c r="H912" s="23">
        <v>0.75</v>
      </c>
      <c r="I912" s="23">
        <v>0.71999999999999986</v>
      </c>
      <c r="J912" s="23">
        <v>0.68500000000000005</v>
      </c>
      <c r="K912" s="23">
        <v>0.76666666666666661</v>
      </c>
      <c r="L912" s="23">
        <v>1</v>
      </c>
      <c r="M912" s="23">
        <v>0.66666666666666663</v>
      </c>
      <c r="N912" s="155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269</v>
      </c>
      <c r="C913" s="29"/>
      <c r="D913" s="11">
        <v>0.70849826370234414</v>
      </c>
      <c r="E913" s="11">
        <v>0.69</v>
      </c>
      <c r="F913" s="11">
        <v>0.7</v>
      </c>
      <c r="G913" s="11">
        <v>0.67460000000000009</v>
      </c>
      <c r="H913" s="11">
        <v>0.75</v>
      </c>
      <c r="I913" s="11">
        <v>0.72499999999999998</v>
      </c>
      <c r="J913" s="11">
        <v>0.69</v>
      </c>
      <c r="K913" s="11">
        <v>0.76</v>
      </c>
      <c r="L913" s="11">
        <v>1</v>
      </c>
      <c r="M913" s="11">
        <v>0.67</v>
      </c>
      <c r="N913" s="155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270</v>
      </c>
      <c r="C914" s="29"/>
      <c r="D914" s="24">
        <v>1.0807422558015561E-2</v>
      </c>
      <c r="E914" s="24">
        <v>7.5277265270907827E-3</v>
      </c>
      <c r="F914" s="24">
        <v>1.2161883888976234E-16</v>
      </c>
      <c r="G914" s="24">
        <v>3.4057989762560331E-2</v>
      </c>
      <c r="H914" s="24">
        <v>5.4772255750516662E-2</v>
      </c>
      <c r="I914" s="24">
        <v>2.9664793948382652E-2</v>
      </c>
      <c r="J914" s="24">
        <v>1.3784048752090187E-2</v>
      </c>
      <c r="K914" s="24">
        <v>2.2509257354845529E-2</v>
      </c>
      <c r="L914" s="24" t="s">
        <v>755</v>
      </c>
      <c r="M914" s="24">
        <v>4.2739521132865617E-2</v>
      </c>
      <c r="N914" s="211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  <c r="AH914" s="212"/>
      <c r="AI914" s="212"/>
      <c r="AJ914" s="212"/>
      <c r="AK914" s="212"/>
      <c r="AL914" s="212"/>
      <c r="AM914" s="212"/>
      <c r="AN914" s="212"/>
      <c r="AO914" s="212"/>
      <c r="AP914" s="212"/>
      <c r="AQ914" s="212"/>
      <c r="AR914" s="212"/>
      <c r="AS914" s="212"/>
      <c r="AT914" s="212"/>
      <c r="AU914" s="212"/>
      <c r="AV914" s="212"/>
      <c r="AW914" s="212"/>
      <c r="AX914" s="212"/>
      <c r="AY914" s="212"/>
      <c r="AZ914" s="212"/>
      <c r="BA914" s="212"/>
      <c r="BB914" s="212"/>
      <c r="BC914" s="212"/>
      <c r="BD914" s="212"/>
      <c r="BE914" s="212"/>
      <c r="BF914" s="212"/>
      <c r="BG914" s="212"/>
      <c r="BH914" s="212"/>
      <c r="BI914" s="212"/>
      <c r="BJ914" s="212"/>
      <c r="BK914" s="212"/>
      <c r="BL914" s="212"/>
      <c r="BM914" s="56"/>
    </row>
    <row r="915" spans="1:65">
      <c r="A915" s="30"/>
      <c r="B915" s="3" t="s">
        <v>87</v>
      </c>
      <c r="C915" s="29"/>
      <c r="D915" s="13">
        <v>1.5175204539669269E-2</v>
      </c>
      <c r="E915" s="13">
        <v>1.0883460039167394E-2</v>
      </c>
      <c r="F915" s="13">
        <v>1.7374119841394619E-16</v>
      </c>
      <c r="G915" s="13">
        <v>5.0050930384873606E-2</v>
      </c>
      <c r="H915" s="13">
        <v>7.3029674334022215E-2</v>
      </c>
      <c r="I915" s="13">
        <v>4.1201102706087026E-2</v>
      </c>
      <c r="J915" s="13">
        <v>2.0122698908160857E-2</v>
      </c>
      <c r="K915" s="13">
        <v>2.9359900897624604E-2</v>
      </c>
      <c r="L915" s="13" t="s">
        <v>755</v>
      </c>
      <c r="M915" s="13">
        <v>6.4109281699298429E-2</v>
      </c>
      <c r="N915" s="155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271</v>
      </c>
      <c r="C916" s="29"/>
      <c r="D916" s="13">
        <v>1.1345416998029156E-2</v>
      </c>
      <c r="E916" s="13">
        <v>-1.7779988006932812E-2</v>
      </c>
      <c r="F916" s="13">
        <v>-5.9460119588236049E-3</v>
      </c>
      <c r="G916" s="13">
        <v>-3.3684851815591665E-2</v>
      </c>
      <c r="H916" s="13">
        <v>6.5057844329831749E-2</v>
      </c>
      <c r="I916" s="13">
        <v>2.2455530556638292E-2</v>
      </c>
      <c r="J916" s="13">
        <v>-2.7247168845420222E-2</v>
      </c>
      <c r="K916" s="13">
        <v>8.8725796426050163E-2</v>
      </c>
      <c r="L916" s="13">
        <v>0.42007712577310907</v>
      </c>
      <c r="M916" s="13">
        <v>-5.3281916151260766E-2</v>
      </c>
      <c r="N916" s="155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272</v>
      </c>
      <c r="C917" s="47"/>
      <c r="D917" s="45">
        <v>0.67</v>
      </c>
      <c r="E917" s="45">
        <v>0</v>
      </c>
      <c r="F917" s="45" t="s">
        <v>273</v>
      </c>
      <c r="G917" s="45">
        <v>0.37</v>
      </c>
      <c r="H917" s="45" t="s">
        <v>273</v>
      </c>
      <c r="I917" s="45">
        <v>0.93</v>
      </c>
      <c r="J917" s="45">
        <v>0.22</v>
      </c>
      <c r="K917" s="45">
        <v>2.4700000000000002</v>
      </c>
      <c r="L917" s="45" t="s">
        <v>273</v>
      </c>
      <c r="M917" s="45">
        <v>0.82</v>
      </c>
      <c r="N917" s="155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156" t="s">
        <v>326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BM918" s="55"/>
    </row>
    <row r="919" spans="1:65">
      <c r="BM919" s="55"/>
    </row>
    <row r="920" spans="1:65" ht="15">
      <c r="B920" s="8" t="s">
        <v>552</v>
      </c>
      <c r="BM920" s="28" t="s">
        <v>67</v>
      </c>
    </row>
    <row r="921" spans="1:65" ht="15">
      <c r="A921" s="25" t="s">
        <v>27</v>
      </c>
      <c r="B921" s="18" t="s">
        <v>110</v>
      </c>
      <c r="C921" s="15" t="s">
        <v>111</v>
      </c>
      <c r="D921" s="16" t="s">
        <v>228</v>
      </c>
      <c r="E921" s="17" t="s">
        <v>228</v>
      </c>
      <c r="F921" s="17" t="s">
        <v>228</v>
      </c>
      <c r="G921" s="17" t="s">
        <v>228</v>
      </c>
      <c r="H921" s="17" t="s">
        <v>228</v>
      </c>
      <c r="I921" s="17" t="s">
        <v>228</v>
      </c>
      <c r="J921" s="17" t="s">
        <v>228</v>
      </c>
      <c r="K921" s="17" t="s">
        <v>228</v>
      </c>
      <c r="L921" s="17" t="s">
        <v>228</v>
      </c>
      <c r="M921" s="17" t="s">
        <v>228</v>
      </c>
      <c r="N921" s="17" t="s">
        <v>228</v>
      </c>
      <c r="O921" s="17" t="s">
        <v>228</v>
      </c>
      <c r="P921" s="17" t="s">
        <v>228</v>
      </c>
      <c r="Q921" s="17" t="s">
        <v>228</v>
      </c>
      <c r="R921" s="17" t="s">
        <v>228</v>
      </c>
      <c r="S921" s="17" t="s">
        <v>228</v>
      </c>
      <c r="T921" s="17" t="s">
        <v>228</v>
      </c>
      <c r="U921" s="17" t="s">
        <v>228</v>
      </c>
      <c r="V921" s="17" t="s">
        <v>228</v>
      </c>
      <c r="W921" s="17" t="s">
        <v>228</v>
      </c>
      <c r="X921" s="17" t="s">
        <v>228</v>
      </c>
      <c r="Y921" s="17" t="s">
        <v>228</v>
      </c>
      <c r="Z921" s="155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 t="s">
        <v>229</v>
      </c>
      <c r="C922" s="9" t="s">
        <v>229</v>
      </c>
      <c r="D922" s="153" t="s">
        <v>233</v>
      </c>
      <c r="E922" s="154" t="s">
        <v>234</v>
      </c>
      <c r="F922" s="154" t="s">
        <v>238</v>
      </c>
      <c r="G922" s="154" t="s">
        <v>240</v>
      </c>
      <c r="H922" s="154" t="s">
        <v>241</v>
      </c>
      <c r="I922" s="154" t="s">
        <v>242</v>
      </c>
      <c r="J922" s="154" t="s">
        <v>243</v>
      </c>
      <c r="K922" s="154" t="s">
        <v>244</v>
      </c>
      <c r="L922" s="154" t="s">
        <v>245</v>
      </c>
      <c r="M922" s="154" t="s">
        <v>246</v>
      </c>
      <c r="N922" s="154" t="s">
        <v>247</v>
      </c>
      <c r="O922" s="154" t="s">
        <v>248</v>
      </c>
      <c r="P922" s="154" t="s">
        <v>249</v>
      </c>
      <c r="Q922" s="154" t="s">
        <v>250</v>
      </c>
      <c r="R922" s="154" t="s">
        <v>251</v>
      </c>
      <c r="S922" s="154" t="s">
        <v>252</v>
      </c>
      <c r="T922" s="154" t="s">
        <v>253</v>
      </c>
      <c r="U922" s="154" t="s">
        <v>254</v>
      </c>
      <c r="V922" s="154" t="s">
        <v>255</v>
      </c>
      <c r="W922" s="154" t="s">
        <v>256</v>
      </c>
      <c r="X922" s="154" t="s">
        <v>260</v>
      </c>
      <c r="Y922" s="154" t="s">
        <v>261</v>
      </c>
      <c r="Z922" s="155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s">
        <v>3</v>
      </c>
    </row>
    <row r="923" spans="1:65">
      <c r="A923" s="30"/>
      <c r="B923" s="19"/>
      <c r="C923" s="9"/>
      <c r="D923" s="10" t="s">
        <v>303</v>
      </c>
      <c r="E923" s="11" t="s">
        <v>303</v>
      </c>
      <c r="F923" s="11" t="s">
        <v>304</v>
      </c>
      <c r="G923" s="11" t="s">
        <v>114</v>
      </c>
      <c r="H923" s="11" t="s">
        <v>304</v>
      </c>
      <c r="I923" s="11" t="s">
        <v>303</v>
      </c>
      <c r="J923" s="11" t="s">
        <v>304</v>
      </c>
      <c r="K923" s="11" t="s">
        <v>304</v>
      </c>
      <c r="L923" s="11" t="s">
        <v>304</v>
      </c>
      <c r="M923" s="11" t="s">
        <v>304</v>
      </c>
      <c r="N923" s="11" t="s">
        <v>304</v>
      </c>
      <c r="O923" s="11" t="s">
        <v>114</v>
      </c>
      <c r="P923" s="11" t="s">
        <v>304</v>
      </c>
      <c r="Q923" s="11" t="s">
        <v>304</v>
      </c>
      <c r="R923" s="11" t="s">
        <v>303</v>
      </c>
      <c r="S923" s="11" t="s">
        <v>304</v>
      </c>
      <c r="T923" s="11" t="s">
        <v>303</v>
      </c>
      <c r="U923" s="11" t="s">
        <v>303</v>
      </c>
      <c r="V923" s="11" t="s">
        <v>114</v>
      </c>
      <c r="W923" s="11" t="s">
        <v>303</v>
      </c>
      <c r="X923" s="11" t="s">
        <v>303</v>
      </c>
      <c r="Y923" s="11" t="s">
        <v>304</v>
      </c>
      <c r="Z923" s="155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9"/>
      <c r="C924" s="9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155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</v>
      </c>
    </row>
    <row r="925" spans="1:65">
      <c r="A925" s="30"/>
      <c r="B925" s="18">
        <v>1</v>
      </c>
      <c r="C925" s="14">
        <v>1</v>
      </c>
      <c r="D925" s="149" t="s">
        <v>97</v>
      </c>
      <c r="E925" s="149">
        <v>0.3</v>
      </c>
      <c r="F925" s="149">
        <v>0.3</v>
      </c>
      <c r="G925" s="149">
        <v>7</v>
      </c>
      <c r="H925" s="22">
        <v>0.24</v>
      </c>
      <c r="I925" s="22">
        <v>0.2</v>
      </c>
      <c r="J925" s="22">
        <v>0.22</v>
      </c>
      <c r="K925" s="22">
        <v>0.2</v>
      </c>
      <c r="L925" s="22">
        <v>0.19</v>
      </c>
      <c r="M925" s="22">
        <v>0.2</v>
      </c>
      <c r="N925" s="149">
        <v>0.14000000000000001</v>
      </c>
      <c r="O925" s="149">
        <v>0.15056474950000001</v>
      </c>
      <c r="P925" s="149" t="s">
        <v>105</v>
      </c>
      <c r="Q925" s="22">
        <v>0.24</v>
      </c>
      <c r="R925" s="149">
        <v>0.3</v>
      </c>
      <c r="S925" s="22">
        <v>0.18</v>
      </c>
      <c r="T925" s="149" t="s">
        <v>306</v>
      </c>
      <c r="U925" s="22">
        <v>0.2</v>
      </c>
      <c r="V925" s="149" t="s">
        <v>104</v>
      </c>
      <c r="W925" s="149">
        <v>0.3</v>
      </c>
      <c r="X925" s="149">
        <v>0.33</v>
      </c>
      <c r="Y925" s="22">
        <v>0.18</v>
      </c>
      <c r="Z925" s="155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</v>
      </c>
    </row>
    <row r="926" spans="1:65">
      <c r="A926" s="30"/>
      <c r="B926" s="19">
        <v>1</v>
      </c>
      <c r="C926" s="9">
        <v>2</v>
      </c>
      <c r="D926" s="150" t="s">
        <v>97</v>
      </c>
      <c r="E926" s="150">
        <v>0.3</v>
      </c>
      <c r="F926" s="150">
        <v>0.3</v>
      </c>
      <c r="G926" s="150">
        <v>7</v>
      </c>
      <c r="H926" s="11">
        <v>0.25</v>
      </c>
      <c r="I926" s="11">
        <v>0.2</v>
      </c>
      <c r="J926" s="11">
        <v>0.18</v>
      </c>
      <c r="K926" s="11">
        <v>0.21</v>
      </c>
      <c r="L926" s="11">
        <v>0.21</v>
      </c>
      <c r="M926" s="11">
        <v>0.21</v>
      </c>
      <c r="N926" s="150">
        <v>0.15</v>
      </c>
      <c r="O926" s="150">
        <v>0.13642616800000001</v>
      </c>
      <c r="P926" s="150">
        <v>0.2</v>
      </c>
      <c r="Q926" s="11">
        <v>0.22</v>
      </c>
      <c r="R926" s="150">
        <v>0.2</v>
      </c>
      <c r="S926" s="11">
        <v>0.2</v>
      </c>
      <c r="T926" s="150" t="s">
        <v>306</v>
      </c>
      <c r="U926" s="11">
        <v>0.2</v>
      </c>
      <c r="V926" s="150" t="s">
        <v>104</v>
      </c>
      <c r="W926" s="150">
        <v>0.3</v>
      </c>
      <c r="X926" s="150">
        <v>0.32</v>
      </c>
      <c r="Y926" s="11">
        <v>0.19</v>
      </c>
      <c r="Z926" s="155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26</v>
      </c>
    </row>
    <row r="927" spans="1:65">
      <c r="A927" s="30"/>
      <c r="B927" s="19">
        <v>1</v>
      </c>
      <c r="C927" s="9">
        <v>3</v>
      </c>
      <c r="D927" s="150" t="s">
        <v>97</v>
      </c>
      <c r="E927" s="150">
        <v>0.2</v>
      </c>
      <c r="F927" s="150">
        <v>0.3</v>
      </c>
      <c r="G927" s="150">
        <v>7</v>
      </c>
      <c r="H927" s="11">
        <v>0.18</v>
      </c>
      <c r="I927" s="11">
        <v>0.23</v>
      </c>
      <c r="J927" s="11">
        <v>0.18</v>
      </c>
      <c r="K927" s="11">
        <v>0.22</v>
      </c>
      <c r="L927" s="11">
        <v>0.22</v>
      </c>
      <c r="M927" s="11">
        <v>0.2</v>
      </c>
      <c r="N927" s="150">
        <v>0.15</v>
      </c>
      <c r="O927" s="150">
        <v>0.16470333100000001</v>
      </c>
      <c r="P927" s="150">
        <v>0.1</v>
      </c>
      <c r="Q927" s="11">
        <v>0.24</v>
      </c>
      <c r="R927" s="150">
        <v>0.2</v>
      </c>
      <c r="S927" s="11">
        <v>0.23</v>
      </c>
      <c r="T927" s="150" t="s">
        <v>306</v>
      </c>
      <c r="U927" s="11">
        <v>0.21</v>
      </c>
      <c r="V927" s="150" t="s">
        <v>104</v>
      </c>
      <c r="W927" s="150">
        <v>0.2</v>
      </c>
      <c r="X927" s="150">
        <v>0.3</v>
      </c>
      <c r="Y927" s="11">
        <v>0.14000000000000001</v>
      </c>
      <c r="Z927" s="155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16</v>
      </c>
    </row>
    <row r="928" spans="1:65">
      <c r="A928" s="30"/>
      <c r="B928" s="19">
        <v>1</v>
      </c>
      <c r="C928" s="9">
        <v>4</v>
      </c>
      <c r="D928" s="150" t="s">
        <v>97</v>
      </c>
      <c r="E928" s="150" t="s">
        <v>97</v>
      </c>
      <c r="F928" s="150">
        <v>0.3</v>
      </c>
      <c r="G928" s="150">
        <v>7</v>
      </c>
      <c r="H928" s="11">
        <v>0.21</v>
      </c>
      <c r="I928" s="11">
        <v>0.23</v>
      </c>
      <c r="J928" s="11">
        <v>0.21</v>
      </c>
      <c r="K928" s="11">
        <v>0.2</v>
      </c>
      <c r="L928" s="11">
        <v>0.26</v>
      </c>
      <c r="M928" s="151">
        <v>0.27</v>
      </c>
      <c r="N928" s="150">
        <v>0.13</v>
      </c>
      <c r="O928" s="150">
        <v>0.12995672899999999</v>
      </c>
      <c r="P928" s="150">
        <v>0.2</v>
      </c>
      <c r="Q928" s="11">
        <v>0.25</v>
      </c>
      <c r="R928" s="150">
        <v>0.2</v>
      </c>
      <c r="S928" s="11">
        <v>0.14000000000000001</v>
      </c>
      <c r="T928" s="150" t="s">
        <v>306</v>
      </c>
      <c r="U928" s="11">
        <v>0.2</v>
      </c>
      <c r="V928" s="150" t="s">
        <v>104</v>
      </c>
      <c r="W928" s="150">
        <v>0.2</v>
      </c>
      <c r="X928" s="150">
        <v>0.47</v>
      </c>
      <c r="Y928" s="11">
        <v>0.23</v>
      </c>
      <c r="Z928" s="155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0.20649999999999999</v>
      </c>
    </row>
    <row r="929" spans="1:65">
      <c r="A929" s="30"/>
      <c r="B929" s="19">
        <v>1</v>
      </c>
      <c r="C929" s="9">
        <v>5</v>
      </c>
      <c r="D929" s="150" t="s">
        <v>97</v>
      </c>
      <c r="E929" s="150">
        <v>0.3</v>
      </c>
      <c r="F929" s="150">
        <v>0.3</v>
      </c>
      <c r="G929" s="150">
        <v>7</v>
      </c>
      <c r="H929" s="11">
        <v>0.21</v>
      </c>
      <c r="I929" s="11">
        <v>0.23</v>
      </c>
      <c r="J929" s="11">
        <v>0.22</v>
      </c>
      <c r="K929" s="11">
        <v>0.2</v>
      </c>
      <c r="L929" s="11">
        <v>0.15</v>
      </c>
      <c r="M929" s="11">
        <v>0.22</v>
      </c>
      <c r="N929" s="151">
        <v>0.1</v>
      </c>
      <c r="O929" s="150">
        <v>0.15216690590000001</v>
      </c>
      <c r="P929" s="150">
        <v>0.2</v>
      </c>
      <c r="Q929" s="11">
        <v>0.23</v>
      </c>
      <c r="R929" s="150">
        <v>0.2</v>
      </c>
      <c r="S929" s="11">
        <v>0.16</v>
      </c>
      <c r="T929" s="150" t="s">
        <v>306</v>
      </c>
      <c r="U929" s="11">
        <v>0.21</v>
      </c>
      <c r="V929" s="150" t="s">
        <v>104</v>
      </c>
      <c r="W929" s="150">
        <v>0.2</v>
      </c>
      <c r="X929" s="151">
        <v>0.81</v>
      </c>
      <c r="Y929" s="11">
        <v>0.17</v>
      </c>
      <c r="Z929" s="155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60</v>
      </c>
    </row>
    <row r="930" spans="1:65">
      <c r="A930" s="30"/>
      <c r="B930" s="19">
        <v>1</v>
      </c>
      <c r="C930" s="9">
        <v>6</v>
      </c>
      <c r="D930" s="150" t="s">
        <v>97</v>
      </c>
      <c r="E930" s="150">
        <v>0.2</v>
      </c>
      <c r="F930" s="150">
        <v>0.3</v>
      </c>
      <c r="G930" s="150">
        <v>7</v>
      </c>
      <c r="H930" s="11">
        <v>0.21</v>
      </c>
      <c r="I930" s="11">
        <v>0.15</v>
      </c>
      <c r="J930" s="11">
        <v>0.22</v>
      </c>
      <c r="K930" s="11">
        <v>0.23</v>
      </c>
      <c r="L930" s="11">
        <v>0.22</v>
      </c>
      <c r="M930" s="11">
        <v>0.22</v>
      </c>
      <c r="N930" s="150">
        <v>0.15</v>
      </c>
      <c r="O930" s="150">
        <v>0.16126519680000001</v>
      </c>
      <c r="P930" s="150">
        <v>0.3</v>
      </c>
      <c r="Q930" s="11">
        <v>0.25</v>
      </c>
      <c r="R930" s="150">
        <v>0.2</v>
      </c>
      <c r="S930" s="11">
        <v>0.16</v>
      </c>
      <c r="T930" s="150" t="s">
        <v>306</v>
      </c>
      <c r="U930" s="11">
        <v>0.21</v>
      </c>
      <c r="V930" s="150" t="s">
        <v>104</v>
      </c>
      <c r="W930" s="150">
        <v>0.2</v>
      </c>
      <c r="X930" s="150">
        <v>0.42</v>
      </c>
      <c r="Y930" s="11">
        <v>0.21</v>
      </c>
      <c r="Z930" s="15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20" t="s">
        <v>268</v>
      </c>
      <c r="C931" s="12"/>
      <c r="D931" s="23" t="s">
        <v>755</v>
      </c>
      <c r="E931" s="23">
        <v>0.26</v>
      </c>
      <c r="F931" s="23">
        <v>0.3</v>
      </c>
      <c r="G931" s="23">
        <v>7</v>
      </c>
      <c r="H931" s="23">
        <v>0.21666666666666665</v>
      </c>
      <c r="I931" s="23">
        <v>0.20666666666666667</v>
      </c>
      <c r="J931" s="23">
        <v>0.20499999999999999</v>
      </c>
      <c r="K931" s="23">
        <v>0.21</v>
      </c>
      <c r="L931" s="23">
        <v>0.20833333333333334</v>
      </c>
      <c r="M931" s="23">
        <v>0.22</v>
      </c>
      <c r="N931" s="23">
        <v>0.13666666666666669</v>
      </c>
      <c r="O931" s="23">
        <v>0.14918051336666668</v>
      </c>
      <c r="P931" s="23">
        <v>0.2</v>
      </c>
      <c r="Q931" s="23">
        <v>0.23833333333333331</v>
      </c>
      <c r="R931" s="23">
        <v>0.21666666666666665</v>
      </c>
      <c r="S931" s="23">
        <v>0.17833333333333334</v>
      </c>
      <c r="T931" s="23" t="s">
        <v>755</v>
      </c>
      <c r="U931" s="23">
        <v>0.20499999999999999</v>
      </c>
      <c r="V931" s="23" t="s">
        <v>755</v>
      </c>
      <c r="W931" s="23">
        <v>0.23333333333333331</v>
      </c>
      <c r="X931" s="23">
        <v>0.44166666666666665</v>
      </c>
      <c r="Y931" s="23">
        <v>0.18666666666666668</v>
      </c>
      <c r="Z931" s="15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269</v>
      </c>
      <c r="C932" s="29"/>
      <c r="D932" s="11" t="s">
        <v>755</v>
      </c>
      <c r="E932" s="11">
        <v>0.3</v>
      </c>
      <c r="F932" s="11">
        <v>0.3</v>
      </c>
      <c r="G932" s="11">
        <v>7</v>
      </c>
      <c r="H932" s="11">
        <v>0.21</v>
      </c>
      <c r="I932" s="11">
        <v>0.21500000000000002</v>
      </c>
      <c r="J932" s="11">
        <v>0.215</v>
      </c>
      <c r="K932" s="11">
        <v>0.20500000000000002</v>
      </c>
      <c r="L932" s="11">
        <v>0.215</v>
      </c>
      <c r="M932" s="11">
        <v>0.215</v>
      </c>
      <c r="N932" s="11">
        <v>0.14500000000000002</v>
      </c>
      <c r="O932" s="11">
        <v>0.15136582770000001</v>
      </c>
      <c r="P932" s="11">
        <v>0.2</v>
      </c>
      <c r="Q932" s="11">
        <v>0.24</v>
      </c>
      <c r="R932" s="11">
        <v>0.2</v>
      </c>
      <c r="S932" s="11">
        <v>0.16999999999999998</v>
      </c>
      <c r="T932" s="11" t="s">
        <v>755</v>
      </c>
      <c r="U932" s="11">
        <v>0.20500000000000002</v>
      </c>
      <c r="V932" s="11" t="s">
        <v>755</v>
      </c>
      <c r="W932" s="11">
        <v>0.2</v>
      </c>
      <c r="X932" s="11">
        <v>0.375</v>
      </c>
      <c r="Y932" s="11">
        <v>0.185</v>
      </c>
      <c r="Z932" s="155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270</v>
      </c>
      <c r="C933" s="29"/>
      <c r="D933" s="24" t="s">
        <v>755</v>
      </c>
      <c r="E933" s="24">
        <v>5.4772255750516509E-2</v>
      </c>
      <c r="F933" s="24">
        <v>0</v>
      </c>
      <c r="G933" s="24">
        <v>0</v>
      </c>
      <c r="H933" s="24">
        <v>2.5033311140691846E-2</v>
      </c>
      <c r="I933" s="24">
        <v>3.1411250638372697E-2</v>
      </c>
      <c r="J933" s="24">
        <v>1.9748417658131501E-2</v>
      </c>
      <c r="K933" s="24">
        <v>1.2649110640673514E-2</v>
      </c>
      <c r="L933" s="24">
        <v>3.6560452221856665E-2</v>
      </c>
      <c r="M933" s="24">
        <v>2.6076809620810437E-2</v>
      </c>
      <c r="N933" s="24">
        <v>1.9663841605003337E-2</v>
      </c>
      <c r="O933" s="24">
        <v>1.3638616514191532E-2</v>
      </c>
      <c r="P933" s="24">
        <v>7.0710678118654779E-2</v>
      </c>
      <c r="Q933" s="24">
        <v>1.1690451944500118E-2</v>
      </c>
      <c r="R933" s="24">
        <v>4.0824829046386638E-2</v>
      </c>
      <c r="S933" s="24">
        <v>3.2506409624359897E-2</v>
      </c>
      <c r="T933" s="24" t="s">
        <v>755</v>
      </c>
      <c r="U933" s="24">
        <v>5.47722557505165E-3</v>
      </c>
      <c r="V933" s="24" t="s">
        <v>755</v>
      </c>
      <c r="W933" s="24">
        <v>5.1639777949432496E-2</v>
      </c>
      <c r="X933" s="24">
        <v>0.19198090182793356</v>
      </c>
      <c r="Y933" s="24">
        <v>3.1411250638372606E-2</v>
      </c>
      <c r="Z933" s="155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87</v>
      </c>
      <c r="C934" s="29"/>
      <c r="D934" s="13" t="s">
        <v>755</v>
      </c>
      <c r="E934" s="13">
        <v>0.21066252211737119</v>
      </c>
      <c r="F934" s="13">
        <v>0</v>
      </c>
      <c r="G934" s="13">
        <v>0</v>
      </c>
      <c r="H934" s="13">
        <v>0.11553835911088546</v>
      </c>
      <c r="I934" s="13">
        <v>0.15198992244373885</v>
      </c>
      <c r="J934" s="13">
        <v>9.6333744673812213E-2</v>
      </c>
      <c r="K934" s="13">
        <v>6.0233860193683403E-2</v>
      </c>
      <c r="L934" s="13">
        <v>0.17549017066491199</v>
      </c>
      <c r="M934" s="13">
        <v>0.11853095282186563</v>
      </c>
      <c r="N934" s="13">
        <v>0.14388176784148782</v>
      </c>
      <c r="O934" s="13">
        <v>9.1423579436742869E-2</v>
      </c>
      <c r="P934" s="13">
        <v>0.3535533905932739</v>
      </c>
      <c r="Q934" s="13">
        <v>4.9050847319580919E-2</v>
      </c>
      <c r="R934" s="13">
        <v>0.18842228790639989</v>
      </c>
      <c r="S934" s="13">
        <v>0.18227893247304613</v>
      </c>
      <c r="T934" s="13" t="s">
        <v>755</v>
      </c>
      <c r="U934" s="13">
        <v>2.6718173536837319E-2</v>
      </c>
      <c r="V934" s="13" t="s">
        <v>755</v>
      </c>
      <c r="W934" s="13">
        <v>0.22131333406899642</v>
      </c>
      <c r="X934" s="13">
        <v>0.43467373998777414</v>
      </c>
      <c r="Y934" s="13">
        <v>0.16827455699128183</v>
      </c>
      <c r="Z934" s="155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3" t="s">
        <v>271</v>
      </c>
      <c r="C935" s="29"/>
      <c r="D935" s="13" t="s">
        <v>755</v>
      </c>
      <c r="E935" s="13">
        <v>0.2590799031476998</v>
      </c>
      <c r="F935" s="13">
        <v>0.45278450363196132</v>
      </c>
      <c r="G935" s="13">
        <v>32.898305084745765</v>
      </c>
      <c r="H935" s="13">
        <v>4.9233252623082979E-2</v>
      </c>
      <c r="I935" s="13">
        <v>8.0710250201776468E-4</v>
      </c>
      <c r="J935" s="13">
        <v>-7.2639225181597711E-3</v>
      </c>
      <c r="K935" s="13">
        <v>1.6949152542372836E-2</v>
      </c>
      <c r="L935" s="13">
        <v>8.8781275221954115E-3</v>
      </c>
      <c r="M935" s="13">
        <v>6.5375302663438273E-2</v>
      </c>
      <c r="N935" s="13">
        <v>-0.33817594834543974</v>
      </c>
      <c r="O935" s="13">
        <v>-0.27757620645681991</v>
      </c>
      <c r="P935" s="13">
        <v>-3.1476997578692378E-2</v>
      </c>
      <c r="Q935" s="13">
        <v>0.1541565778853915</v>
      </c>
      <c r="R935" s="13">
        <v>4.9233252623082979E-2</v>
      </c>
      <c r="S935" s="13">
        <v>-0.13640032284100068</v>
      </c>
      <c r="T935" s="13" t="s">
        <v>755</v>
      </c>
      <c r="U935" s="13">
        <v>-7.2639225181597711E-3</v>
      </c>
      <c r="V935" s="13" t="s">
        <v>755</v>
      </c>
      <c r="W935" s="13">
        <v>0.12994350282485878</v>
      </c>
      <c r="X935" s="13">
        <v>1.1388216303470542</v>
      </c>
      <c r="Y935" s="13">
        <v>-9.6045197740112886E-2</v>
      </c>
      <c r="Z935" s="155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46" t="s">
        <v>272</v>
      </c>
      <c r="C936" s="47"/>
      <c r="D936" s="45">
        <v>3.6</v>
      </c>
      <c r="E936" s="45" t="s">
        <v>273</v>
      </c>
      <c r="F936" s="45" t="s">
        <v>273</v>
      </c>
      <c r="G936" s="45" t="s">
        <v>273</v>
      </c>
      <c r="H936" s="45">
        <v>0.34</v>
      </c>
      <c r="I936" s="45">
        <v>0</v>
      </c>
      <c r="J936" s="45">
        <v>0.06</v>
      </c>
      <c r="K936" s="45">
        <v>0.11</v>
      </c>
      <c r="L936" s="45">
        <v>0.06</v>
      </c>
      <c r="M936" s="45">
        <v>0.45</v>
      </c>
      <c r="N936" s="45">
        <v>2.36</v>
      </c>
      <c r="O936" s="45">
        <v>1.94</v>
      </c>
      <c r="P936" s="45" t="s">
        <v>273</v>
      </c>
      <c r="Q936" s="45">
        <v>1.07</v>
      </c>
      <c r="R936" s="45" t="s">
        <v>273</v>
      </c>
      <c r="S936" s="45">
        <v>0.96</v>
      </c>
      <c r="T936" s="45">
        <v>1.46</v>
      </c>
      <c r="U936" s="45">
        <v>0.06</v>
      </c>
      <c r="V936" s="45" t="s">
        <v>273</v>
      </c>
      <c r="W936" s="45" t="s">
        <v>273</v>
      </c>
      <c r="X936" s="45">
        <v>7.92</v>
      </c>
      <c r="Y936" s="45">
        <v>0.67</v>
      </c>
      <c r="Z936" s="155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B937" s="3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BM937" s="55"/>
    </row>
    <row r="938" spans="1:65" ht="15">
      <c r="B938" s="8" t="s">
        <v>553</v>
      </c>
      <c r="BM938" s="28" t="s">
        <v>67</v>
      </c>
    </row>
    <row r="939" spans="1:65" ht="15">
      <c r="A939" s="25" t="s">
        <v>30</v>
      </c>
      <c r="B939" s="18" t="s">
        <v>110</v>
      </c>
      <c r="C939" s="15" t="s">
        <v>111</v>
      </c>
      <c r="D939" s="16" t="s">
        <v>228</v>
      </c>
      <c r="E939" s="17" t="s">
        <v>228</v>
      </c>
      <c r="F939" s="17" t="s">
        <v>228</v>
      </c>
      <c r="G939" s="17" t="s">
        <v>228</v>
      </c>
      <c r="H939" s="17" t="s">
        <v>228</v>
      </c>
      <c r="I939" s="17" t="s">
        <v>228</v>
      </c>
      <c r="J939" s="17" t="s">
        <v>228</v>
      </c>
      <c r="K939" s="17" t="s">
        <v>228</v>
      </c>
      <c r="L939" s="17" t="s">
        <v>228</v>
      </c>
      <c r="M939" s="17" t="s">
        <v>228</v>
      </c>
      <c r="N939" s="17" t="s">
        <v>228</v>
      </c>
      <c r="O939" s="17" t="s">
        <v>228</v>
      </c>
      <c r="P939" s="17" t="s">
        <v>228</v>
      </c>
      <c r="Q939" s="17" t="s">
        <v>228</v>
      </c>
      <c r="R939" s="17" t="s">
        <v>228</v>
      </c>
      <c r="S939" s="17" t="s">
        <v>228</v>
      </c>
      <c r="T939" s="17" t="s">
        <v>228</v>
      </c>
      <c r="U939" s="17" t="s">
        <v>228</v>
      </c>
      <c r="V939" s="17" t="s">
        <v>228</v>
      </c>
      <c r="W939" s="17" t="s">
        <v>228</v>
      </c>
      <c r="X939" s="17" t="s">
        <v>228</v>
      </c>
      <c r="Y939" s="17" t="s">
        <v>228</v>
      </c>
      <c r="Z939" s="17" t="s">
        <v>228</v>
      </c>
      <c r="AA939" s="155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229</v>
      </c>
      <c r="C940" s="9" t="s">
        <v>229</v>
      </c>
      <c r="D940" s="153" t="s">
        <v>233</v>
      </c>
      <c r="E940" s="154" t="s">
        <v>234</v>
      </c>
      <c r="F940" s="154" t="s">
        <v>238</v>
      </c>
      <c r="G940" s="154" t="s">
        <v>239</v>
      </c>
      <c r="H940" s="154" t="s">
        <v>241</v>
      </c>
      <c r="I940" s="154" t="s">
        <v>242</v>
      </c>
      <c r="J940" s="154" t="s">
        <v>243</v>
      </c>
      <c r="K940" s="154" t="s">
        <v>244</v>
      </c>
      <c r="L940" s="154" t="s">
        <v>245</v>
      </c>
      <c r="M940" s="154" t="s">
        <v>246</v>
      </c>
      <c r="N940" s="154" t="s">
        <v>247</v>
      </c>
      <c r="O940" s="154" t="s">
        <v>248</v>
      </c>
      <c r="P940" s="154" t="s">
        <v>249</v>
      </c>
      <c r="Q940" s="154" t="s">
        <v>250</v>
      </c>
      <c r="R940" s="154" t="s">
        <v>251</v>
      </c>
      <c r="S940" s="154" t="s">
        <v>252</v>
      </c>
      <c r="T940" s="154" t="s">
        <v>253</v>
      </c>
      <c r="U940" s="154" t="s">
        <v>254</v>
      </c>
      <c r="V940" s="154" t="s">
        <v>255</v>
      </c>
      <c r="W940" s="154" t="s">
        <v>256</v>
      </c>
      <c r="X940" s="154" t="s">
        <v>258</v>
      </c>
      <c r="Y940" s="154" t="s">
        <v>260</v>
      </c>
      <c r="Z940" s="154" t="s">
        <v>261</v>
      </c>
      <c r="AA940" s="155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303</v>
      </c>
      <c r="E941" s="11" t="s">
        <v>303</v>
      </c>
      <c r="F941" s="11" t="s">
        <v>304</v>
      </c>
      <c r="G941" s="11" t="s">
        <v>303</v>
      </c>
      <c r="H941" s="11" t="s">
        <v>304</v>
      </c>
      <c r="I941" s="11" t="s">
        <v>303</v>
      </c>
      <c r="J941" s="11" t="s">
        <v>304</v>
      </c>
      <c r="K941" s="11" t="s">
        <v>304</v>
      </c>
      <c r="L941" s="11" t="s">
        <v>304</v>
      </c>
      <c r="M941" s="11" t="s">
        <v>304</v>
      </c>
      <c r="N941" s="11" t="s">
        <v>304</v>
      </c>
      <c r="O941" s="11" t="s">
        <v>114</v>
      </c>
      <c r="P941" s="11" t="s">
        <v>304</v>
      </c>
      <c r="Q941" s="11" t="s">
        <v>304</v>
      </c>
      <c r="R941" s="11" t="s">
        <v>303</v>
      </c>
      <c r="S941" s="11" t="s">
        <v>304</v>
      </c>
      <c r="T941" s="11" t="s">
        <v>303</v>
      </c>
      <c r="U941" s="11" t="s">
        <v>303</v>
      </c>
      <c r="V941" s="11" t="s">
        <v>303</v>
      </c>
      <c r="W941" s="11" t="s">
        <v>303</v>
      </c>
      <c r="X941" s="11" t="s">
        <v>304</v>
      </c>
      <c r="Y941" s="11" t="s">
        <v>303</v>
      </c>
      <c r="Z941" s="11" t="s">
        <v>304</v>
      </c>
      <c r="AA941" s="155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/>
      <c r="C942" s="9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155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</v>
      </c>
    </row>
    <row r="943" spans="1:65">
      <c r="A943" s="30"/>
      <c r="B943" s="18">
        <v>1</v>
      </c>
      <c r="C943" s="14">
        <v>1</v>
      </c>
      <c r="D943" s="230">
        <v>12.311977312995522</v>
      </c>
      <c r="E943" s="230">
        <v>12.1</v>
      </c>
      <c r="F943" s="230">
        <v>11.8</v>
      </c>
      <c r="G943" s="230">
        <v>12.8611</v>
      </c>
      <c r="H943" s="237">
        <v>8.67</v>
      </c>
      <c r="I943" s="230">
        <v>11.7</v>
      </c>
      <c r="J943" s="230">
        <v>11.5</v>
      </c>
      <c r="K943" s="237">
        <v>13</v>
      </c>
      <c r="L943" s="240">
        <v>10.75</v>
      </c>
      <c r="M943" s="230">
        <v>11.2</v>
      </c>
      <c r="N943" s="230">
        <v>11.65</v>
      </c>
      <c r="O943" s="230">
        <v>12.221430307299999</v>
      </c>
      <c r="P943" s="230">
        <v>11.4</v>
      </c>
      <c r="Q943" s="237">
        <v>10.5</v>
      </c>
      <c r="R943" s="230">
        <v>12.5</v>
      </c>
      <c r="S943" s="230">
        <v>12.6</v>
      </c>
      <c r="T943" s="237">
        <v>11.3</v>
      </c>
      <c r="U943" s="230">
        <v>12.22</v>
      </c>
      <c r="V943" s="230">
        <v>12.2</v>
      </c>
      <c r="W943" s="230">
        <v>12.13</v>
      </c>
      <c r="X943" s="237">
        <v>10</v>
      </c>
      <c r="Y943" s="237">
        <v>14.2</v>
      </c>
      <c r="Z943" s="237">
        <v>9</v>
      </c>
      <c r="AA943" s="231"/>
      <c r="AB943" s="232"/>
      <c r="AC943" s="232"/>
      <c r="AD943" s="232"/>
      <c r="AE943" s="232"/>
      <c r="AF943" s="232"/>
      <c r="AG943" s="232"/>
      <c r="AH943" s="232"/>
      <c r="AI943" s="232"/>
      <c r="AJ943" s="232"/>
      <c r="AK943" s="232"/>
      <c r="AL943" s="232"/>
      <c r="AM943" s="232"/>
      <c r="AN943" s="232"/>
      <c r="AO943" s="232"/>
      <c r="AP943" s="232"/>
      <c r="AQ943" s="232"/>
      <c r="AR943" s="232"/>
      <c r="AS943" s="232"/>
      <c r="AT943" s="232"/>
      <c r="AU943" s="232"/>
      <c r="AV943" s="232"/>
      <c r="AW943" s="232"/>
      <c r="AX943" s="232"/>
      <c r="AY943" s="232"/>
      <c r="AZ943" s="232"/>
      <c r="BA943" s="232"/>
      <c r="BB943" s="232"/>
      <c r="BC943" s="232"/>
      <c r="BD943" s="232"/>
      <c r="BE943" s="232"/>
      <c r="BF943" s="232"/>
      <c r="BG943" s="232"/>
      <c r="BH943" s="232"/>
      <c r="BI943" s="232"/>
      <c r="BJ943" s="232"/>
      <c r="BK943" s="232"/>
      <c r="BL943" s="232"/>
      <c r="BM943" s="233">
        <v>1</v>
      </c>
    </row>
    <row r="944" spans="1:65">
      <c r="A944" s="30"/>
      <c r="B944" s="19">
        <v>1</v>
      </c>
      <c r="C944" s="9">
        <v>2</v>
      </c>
      <c r="D944" s="234">
        <v>12.496777174569218</v>
      </c>
      <c r="E944" s="234">
        <v>12.14</v>
      </c>
      <c r="F944" s="234">
        <v>11.9</v>
      </c>
      <c r="G944" s="234">
        <v>12.281700000000001</v>
      </c>
      <c r="H944" s="238">
        <v>8.7200000000000006</v>
      </c>
      <c r="I944" s="234">
        <v>13</v>
      </c>
      <c r="J944" s="234">
        <v>11.3</v>
      </c>
      <c r="K944" s="238">
        <v>13.35</v>
      </c>
      <c r="L944" s="234">
        <v>12.05</v>
      </c>
      <c r="M944" s="234">
        <v>11.45</v>
      </c>
      <c r="N944" s="234">
        <v>12.15</v>
      </c>
      <c r="O944" s="234">
        <v>12.209951964813001</v>
      </c>
      <c r="P944" s="234">
        <v>11.1</v>
      </c>
      <c r="Q944" s="238">
        <v>10.3</v>
      </c>
      <c r="R944" s="234">
        <v>12.6</v>
      </c>
      <c r="S944" s="234">
        <v>12.2</v>
      </c>
      <c r="T944" s="238">
        <v>10.5</v>
      </c>
      <c r="U944" s="234">
        <v>11.87</v>
      </c>
      <c r="V944" s="234">
        <v>12.79</v>
      </c>
      <c r="W944" s="234">
        <v>12.43</v>
      </c>
      <c r="X944" s="238">
        <v>11</v>
      </c>
      <c r="Y944" s="238">
        <v>14.8</v>
      </c>
      <c r="Z944" s="238">
        <v>8.8000000000000007</v>
      </c>
      <c r="AA944" s="231"/>
      <c r="AB944" s="232"/>
      <c r="AC944" s="232"/>
      <c r="AD944" s="232"/>
      <c r="AE944" s="232"/>
      <c r="AF944" s="232"/>
      <c r="AG944" s="232"/>
      <c r="AH944" s="232"/>
      <c r="AI944" s="232"/>
      <c r="AJ944" s="232"/>
      <c r="AK944" s="232"/>
      <c r="AL944" s="232"/>
      <c r="AM944" s="232"/>
      <c r="AN944" s="232"/>
      <c r="AO944" s="232"/>
      <c r="AP944" s="232"/>
      <c r="AQ944" s="232"/>
      <c r="AR944" s="232"/>
      <c r="AS944" s="232"/>
      <c r="AT944" s="232"/>
      <c r="AU944" s="232"/>
      <c r="AV944" s="232"/>
      <c r="AW944" s="232"/>
      <c r="AX944" s="232"/>
      <c r="AY944" s="232"/>
      <c r="AZ944" s="232"/>
      <c r="BA944" s="232"/>
      <c r="BB944" s="232"/>
      <c r="BC944" s="232"/>
      <c r="BD944" s="232"/>
      <c r="BE944" s="232"/>
      <c r="BF944" s="232"/>
      <c r="BG944" s="232"/>
      <c r="BH944" s="232"/>
      <c r="BI944" s="232"/>
      <c r="BJ944" s="232"/>
      <c r="BK944" s="232"/>
      <c r="BL944" s="232"/>
      <c r="BM944" s="233">
        <v>27</v>
      </c>
    </row>
    <row r="945" spans="1:65">
      <c r="A945" s="30"/>
      <c r="B945" s="19">
        <v>1</v>
      </c>
      <c r="C945" s="9">
        <v>3</v>
      </c>
      <c r="D945" s="234">
        <v>12.358999704565587</v>
      </c>
      <c r="E945" s="234">
        <v>12.09</v>
      </c>
      <c r="F945" s="234">
        <v>11.6</v>
      </c>
      <c r="G945" s="234">
        <v>12.168699999999999</v>
      </c>
      <c r="H945" s="238">
        <v>8.64</v>
      </c>
      <c r="I945" s="234">
        <v>12.4</v>
      </c>
      <c r="J945" s="234">
        <v>11.75</v>
      </c>
      <c r="K945" s="238">
        <v>13.4</v>
      </c>
      <c r="L945" s="234">
        <v>11.35</v>
      </c>
      <c r="M945" s="234">
        <v>11.3</v>
      </c>
      <c r="N945" s="234">
        <v>12.25</v>
      </c>
      <c r="O945" s="234">
        <v>12.269872665799999</v>
      </c>
      <c r="P945" s="239">
        <v>10.4</v>
      </c>
      <c r="Q945" s="238">
        <v>10.1</v>
      </c>
      <c r="R945" s="234">
        <v>12.4</v>
      </c>
      <c r="S945" s="234">
        <v>12.5</v>
      </c>
      <c r="T945" s="238">
        <v>11</v>
      </c>
      <c r="U945" s="234">
        <v>12.07</v>
      </c>
      <c r="V945" s="234">
        <v>12.08</v>
      </c>
      <c r="W945" s="234">
        <v>12</v>
      </c>
      <c r="X945" s="238">
        <v>11</v>
      </c>
      <c r="Y945" s="238">
        <v>14.3</v>
      </c>
      <c r="Z945" s="238">
        <v>10.6</v>
      </c>
      <c r="AA945" s="231"/>
      <c r="AB945" s="232"/>
      <c r="AC945" s="232"/>
      <c r="AD945" s="232"/>
      <c r="AE945" s="232"/>
      <c r="AF945" s="232"/>
      <c r="AG945" s="232"/>
      <c r="AH945" s="232"/>
      <c r="AI945" s="232"/>
      <c r="AJ945" s="232"/>
      <c r="AK945" s="232"/>
      <c r="AL945" s="232"/>
      <c r="AM945" s="232"/>
      <c r="AN945" s="232"/>
      <c r="AO945" s="232"/>
      <c r="AP945" s="232"/>
      <c r="AQ945" s="232"/>
      <c r="AR945" s="232"/>
      <c r="AS945" s="232"/>
      <c r="AT945" s="232"/>
      <c r="AU945" s="232"/>
      <c r="AV945" s="232"/>
      <c r="AW945" s="232"/>
      <c r="AX945" s="232"/>
      <c r="AY945" s="232"/>
      <c r="AZ945" s="232"/>
      <c r="BA945" s="232"/>
      <c r="BB945" s="232"/>
      <c r="BC945" s="232"/>
      <c r="BD945" s="232"/>
      <c r="BE945" s="232"/>
      <c r="BF945" s="232"/>
      <c r="BG945" s="232"/>
      <c r="BH945" s="232"/>
      <c r="BI945" s="232"/>
      <c r="BJ945" s="232"/>
      <c r="BK945" s="232"/>
      <c r="BL945" s="232"/>
      <c r="BM945" s="233">
        <v>16</v>
      </c>
    </row>
    <row r="946" spans="1:65">
      <c r="A946" s="30"/>
      <c r="B946" s="19">
        <v>1</v>
      </c>
      <c r="C946" s="9">
        <v>4</v>
      </c>
      <c r="D946" s="234">
        <v>12.207386830522092</v>
      </c>
      <c r="E946" s="234">
        <v>12.67</v>
      </c>
      <c r="F946" s="234">
        <v>11.6</v>
      </c>
      <c r="G946" s="239">
        <v>13.346</v>
      </c>
      <c r="H946" s="238">
        <v>8.73</v>
      </c>
      <c r="I946" s="234">
        <v>12.9</v>
      </c>
      <c r="J946" s="234">
        <v>11.85</v>
      </c>
      <c r="K946" s="238">
        <v>13.15</v>
      </c>
      <c r="L946" s="234">
        <v>12.05</v>
      </c>
      <c r="M946" s="234">
        <v>12.45</v>
      </c>
      <c r="N946" s="234">
        <v>12.2</v>
      </c>
      <c r="O946" s="234">
        <v>12.2684413298</v>
      </c>
      <c r="P946" s="234">
        <v>11.5</v>
      </c>
      <c r="Q946" s="238">
        <v>10.4</v>
      </c>
      <c r="R946" s="234">
        <v>11.9</v>
      </c>
      <c r="S946" s="234">
        <v>12.7</v>
      </c>
      <c r="T946" s="238">
        <v>10.5</v>
      </c>
      <c r="U946" s="234">
        <v>12.05</v>
      </c>
      <c r="V946" s="234">
        <v>12.97</v>
      </c>
      <c r="W946" s="234">
        <v>11.84</v>
      </c>
      <c r="X946" s="238">
        <v>11</v>
      </c>
      <c r="Y946" s="238">
        <v>14.1</v>
      </c>
      <c r="Z946" s="238">
        <v>9.6999999999999993</v>
      </c>
      <c r="AA946" s="231"/>
      <c r="AB946" s="232"/>
      <c r="AC946" s="232"/>
      <c r="AD946" s="232"/>
      <c r="AE946" s="232"/>
      <c r="AF946" s="232"/>
      <c r="AG946" s="232"/>
      <c r="AH946" s="232"/>
      <c r="AI946" s="232"/>
      <c r="AJ946" s="232"/>
      <c r="AK946" s="232"/>
      <c r="AL946" s="232"/>
      <c r="AM946" s="232"/>
      <c r="AN946" s="232"/>
      <c r="AO946" s="232"/>
      <c r="AP946" s="232"/>
      <c r="AQ946" s="232"/>
      <c r="AR946" s="232"/>
      <c r="AS946" s="232"/>
      <c r="AT946" s="232"/>
      <c r="AU946" s="232"/>
      <c r="AV946" s="232"/>
      <c r="AW946" s="232"/>
      <c r="AX946" s="232"/>
      <c r="AY946" s="232"/>
      <c r="AZ946" s="232"/>
      <c r="BA946" s="232"/>
      <c r="BB946" s="232"/>
      <c r="BC946" s="232"/>
      <c r="BD946" s="232"/>
      <c r="BE946" s="232"/>
      <c r="BF946" s="232"/>
      <c r="BG946" s="232"/>
      <c r="BH946" s="232"/>
      <c r="BI946" s="232"/>
      <c r="BJ946" s="232"/>
      <c r="BK946" s="232"/>
      <c r="BL946" s="232"/>
      <c r="BM946" s="233">
        <v>12.107644169695668</v>
      </c>
    </row>
    <row r="947" spans="1:65">
      <c r="A947" s="30"/>
      <c r="B947" s="19">
        <v>1</v>
      </c>
      <c r="C947" s="9">
        <v>5</v>
      </c>
      <c r="D947" s="234">
        <v>12.10102935301822</v>
      </c>
      <c r="E947" s="234">
        <v>12.45</v>
      </c>
      <c r="F947" s="234">
        <v>11.8</v>
      </c>
      <c r="G947" s="234">
        <v>11.975899999999999</v>
      </c>
      <c r="H947" s="238">
        <v>8.68</v>
      </c>
      <c r="I947" s="234">
        <v>12.5</v>
      </c>
      <c r="J947" s="234">
        <v>11.4</v>
      </c>
      <c r="K947" s="238">
        <v>13.6</v>
      </c>
      <c r="L947" s="234">
        <v>12</v>
      </c>
      <c r="M947" s="234">
        <v>12.5</v>
      </c>
      <c r="N947" s="234">
        <v>12.5</v>
      </c>
      <c r="O947" s="234">
        <v>12.437178579342</v>
      </c>
      <c r="P947" s="234">
        <v>11.7</v>
      </c>
      <c r="Q947" s="238">
        <v>10.199999999999999</v>
      </c>
      <c r="R947" s="234">
        <v>12</v>
      </c>
      <c r="S947" s="234">
        <v>12.4</v>
      </c>
      <c r="T947" s="238">
        <v>11</v>
      </c>
      <c r="U947" s="234">
        <v>11.65</v>
      </c>
      <c r="V947" s="234">
        <v>12.63</v>
      </c>
      <c r="W947" s="234">
        <v>11.98</v>
      </c>
      <c r="X947" s="238">
        <v>10</v>
      </c>
      <c r="Y947" s="238">
        <v>15.1</v>
      </c>
      <c r="Z947" s="238">
        <v>7.9</v>
      </c>
      <c r="AA947" s="231"/>
      <c r="AB947" s="232"/>
      <c r="AC947" s="232"/>
      <c r="AD947" s="232"/>
      <c r="AE947" s="232"/>
      <c r="AF947" s="232"/>
      <c r="AG947" s="232"/>
      <c r="AH947" s="232"/>
      <c r="AI947" s="232"/>
      <c r="AJ947" s="232"/>
      <c r="AK947" s="232"/>
      <c r="AL947" s="232"/>
      <c r="AM947" s="232"/>
      <c r="AN947" s="232"/>
      <c r="AO947" s="232"/>
      <c r="AP947" s="232"/>
      <c r="AQ947" s="232"/>
      <c r="AR947" s="232"/>
      <c r="AS947" s="232"/>
      <c r="AT947" s="232"/>
      <c r="AU947" s="232"/>
      <c r="AV947" s="232"/>
      <c r="AW947" s="232"/>
      <c r="AX947" s="232"/>
      <c r="AY947" s="232"/>
      <c r="AZ947" s="232"/>
      <c r="BA947" s="232"/>
      <c r="BB947" s="232"/>
      <c r="BC947" s="232"/>
      <c r="BD947" s="232"/>
      <c r="BE947" s="232"/>
      <c r="BF947" s="232"/>
      <c r="BG947" s="232"/>
      <c r="BH947" s="232"/>
      <c r="BI947" s="232"/>
      <c r="BJ947" s="232"/>
      <c r="BK947" s="232"/>
      <c r="BL947" s="232"/>
      <c r="BM947" s="233">
        <v>61</v>
      </c>
    </row>
    <row r="948" spans="1:65">
      <c r="A948" s="30"/>
      <c r="B948" s="19">
        <v>1</v>
      </c>
      <c r="C948" s="9">
        <v>6</v>
      </c>
      <c r="D948" s="234">
        <v>12.025866544008522</v>
      </c>
      <c r="E948" s="234">
        <v>12.39</v>
      </c>
      <c r="F948" s="234">
        <v>11.5</v>
      </c>
      <c r="G948" s="234">
        <v>12.306800000000001</v>
      </c>
      <c r="H948" s="238">
        <v>8.7100000000000009</v>
      </c>
      <c r="I948" s="234">
        <v>11.2</v>
      </c>
      <c r="J948" s="234">
        <v>11.75</v>
      </c>
      <c r="K948" s="238">
        <v>13.1</v>
      </c>
      <c r="L948" s="234">
        <v>11.95</v>
      </c>
      <c r="M948" s="234">
        <v>12.75</v>
      </c>
      <c r="N948" s="234">
        <v>12.7</v>
      </c>
      <c r="O948" s="234">
        <v>12.431888524050001</v>
      </c>
      <c r="P948" s="234">
        <v>12.1</v>
      </c>
      <c r="Q948" s="238">
        <v>10.199999999999999</v>
      </c>
      <c r="R948" s="234">
        <v>12.5</v>
      </c>
      <c r="S948" s="234">
        <v>12.4</v>
      </c>
      <c r="T948" s="238">
        <v>10.7</v>
      </c>
      <c r="U948" s="234">
        <v>11.65</v>
      </c>
      <c r="V948" s="234">
        <v>12.63</v>
      </c>
      <c r="W948" s="234">
        <v>12.16</v>
      </c>
      <c r="X948" s="238">
        <v>11</v>
      </c>
      <c r="Y948" s="238">
        <v>14.8</v>
      </c>
      <c r="Z948" s="238">
        <v>9.6999999999999993</v>
      </c>
      <c r="AA948" s="231"/>
      <c r="AB948" s="232"/>
      <c r="AC948" s="232"/>
      <c r="AD948" s="232"/>
      <c r="AE948" s="232"/>
      <c r="AF948" s="232"/>
      <c r="AG948" s="232"/>
      <c r="AH948" s="232"/>
      <c r="AI948" s="232"/>
      <c r="AJ948" s="232"/>
      <c r="AK948" s="232"/>
      <c r="AL948" s="232"/>
      <c r="AM948" s="232"/>
      <c r="AN948" s="232"/>
      <c r="AO948" s="232"/>
      <c r="AP948" s="232"/>
      <c r="AQ948" s="232"/>
      <c r="AR948" s="232"/>
      <c r="AS948" s="232"/>
      <c r="AT948" s="232"/>
      <c r="AU948" s="232"/>
      <c r="AV948" s="232"/>
      <c r="AW948" s="232"/>
      <c r="AX948" s="232"/>
      <c r="AY948" s="232"/>
      <c r="AZ948" s="232"/>
      <c r="BA948" s="232"/>
      <c r="BB948" s="232"/>
      <c r="BC948" s="232"/>
      <c r="BD948" s="232"/>
      <c r="BE948" s="232"/>
      <c r="BF948" s="232"/>
      <c r="BG948" s="232"/>
      <c r="BH948" s="232"/>
      <c r="BI948" s="232"/>
      <c r="BJ948" s="232"/>
      <c r="BK948" s="232"/>
      <c r="BL948" s="232"/>
      <c r="BM948" s="235"/>
    </row>
    <row r="949" spans="1:65">
      <c r="A949" s="30"/>
      <c r="B949" s="20" t="s">
        <v>268</v>
      </c>
      <c r="C949" s="12"/>
      <c r="D949" s="236">
        <v>12.250339486613194</v>
      </c>
      <c r="E949" s="236">
        <v>12.306666666666667</v>
      </c>
      <c r="F949" s="236">
        <v>11.700000000000001</v>
      </c>
      <c r="G949" s="236">
        <v>12.490033333333331</v>
      </c>
      <c r="H949" s="236">
        <v>8.6916666666666682</v>
      </c>
      <c r="I949" s="236">
        <v>12.283333333333333</v>
      </c>
      <c r="J949" s="236">
        <v>11.591666666666667</v>
      </c>
      <c r="K949" s="236">
        <v>13.266666666666666</v>
      </c>
      <c r="L949" s="236">
        <v>11.691666666666668</v>
      </c>
      <c r="M949" s="236">
        <v>11.941666666666668</v>
      </c>
      <c r="N949" s="236">
        <v>12.241666666666667</v>
      </c>
      <c r="O949" s="236">
        <v>12.306460561850832</v>
      </c>
      <c r="P949" s="236">
        <v>11.366666666666665</v>
      </c>
      <c r="Q949" s="236">
        <v>10.283333333333333</v>
      </c>
      <c r="R949" s="236">
        <v>12.316666666666668</v>
      </c>
      <c r="S949" s="236">
        <v>12.466666666666667</v>
      </c>
      <c r="T949" s="236">
        <v>10.833333333333334</v>
      </c>
      <c r="U949" s="236">
        <v>11.918333333333331</v>
      </c>
      <c r="V949" s="236">
        <v>12.549999999999999</v>
      </c>
      <c r="W949" s="236">
        <v>12.090000000000002</v>
      </c>
      <c r="X949" s="236">
        <v>10.666666666666666</v>
      </c>
      <c r="Y949" s="236">
        <v>14.549999999999999</v>
      </c>
      <c r="Z949" s="236">
        <v>9.2833333333333314</v>
      </c>
      <c r="AA949" s="231"/>
      <c r="AB949" s="232"/>
      <c r="AC949" s="232"/>
      <c r="AD949" s="232"/>
      <c r="AE949" s="232"/>
      <c r="AF949" s="232"/>
      <c r="AG949" s="232"/>
      <c r="AH949" s="232"/>
      <c r="AI949" s="232"/>
      <c r="AJ949" s="232"/>
      <c r="AK949" s="232"/>
      <c r="AL949" s="232"/>
      <c r="AM949" s="232"/>
      <c r="AN949" s="232"/>
      <c r="AO949" s="232"/>
      <c r="AP949" s="232"/>
      <c r="AQ949" s="232"/>
      <c r="AR949" s="232"/>
      <c r="AS949" s="232"/>
      <c r="AT949" s="232"/>
      <c r="AU949" s="232"/>
      <c r="AV949" s="232"/>
      <c r="AW949" s="232"/>
      <c r="AX949" s="232"/>
      <c r="AY949" s="232"/>
      <c r="AZ949" s="232"/>
      <c r="BA949" s="232"/>
      <c r="BB949" s="232"/>
      <c r="BC949" s="232"/>
      <c r="BD949" s="232"/>
      <c r="BE949" s="232"/>
      <c r="BF949" s="232"/>
      <c r="BG949" s="232"/>
      <c r="BH949" s="232"/>
      <c r="BI949" s="232"/>
      <c r="BJ949" s="232"/>
      <c r="BK949" s="232"/>
      <c r="BL949" s="232"/>
      <c r="BM949" s="235"/>
    </row>
    <row r="950" spans="1:65">
      <c r="A950" s="30"/>
      <c r="B950" s="3" t="s">
        <v>269</v>
      </c>
      <c r="C950" s="29"/>
      <c r="D950" s="234">
        <v>12.259682071758807</v>
      </c>
      <c r="E950" s="234">
        <v>12.265000000000001</v>
      </c>
      <c r="F950" s="234">
        <v>11.7</v>
      </c>
      <c r="G950" s="234">
        <v>12.294250000000002</v>
      </c>
      <c r="H950" s="234">
        <v>8.6950000000000003</v>
      </c>
      <c r="I950" s="234">
        <v>12.45</v>
      </c>
      <c r="J950" s="234">
        <v>11.625</v>
      </c>
      <c r="K950" s="234">
        <v>13.25</v>
      </c>
      <c r="L950" s="234">
        <v>11.975</v>
      </c>
      <c r="M950" s="234">
        <v>11.95</v>
      </c>
      <c r="N950" s="234">
        <v>12.225</v>
      </c>
      <c r="O950" s="234">
        <v>12.2691569978</v>
      </c>
      <c r="P950" s="234">
        <v>11.45</v>
      </c>
      <c r="Q950" s="234">
        <v>10.25</v>
      </c>
      <c r="R950" s="234">
        <v>12.45</v>
      </c>
      <c r="S950" s="234">
        <v>12.45</v>
      </c>
      <c r="T950" s="234">
        <v>10.85</v>
      </c>
      <c r="U950" s="234">
        <v>11.96</v>
      </c>
      <c r="V950" s="234">
        <v>12.63</v>
      </c>
      <c r="W950" s="234">
        <v>12.065000000000001</v>
      </c>
      <c r="X950" s="234">
        <v>11</v>
      </c>
      <c r="Y950" s="234">
        <v>14.55</v>
      </c>
      <c r="Z950" s="234">
        <v>9.35</v>
      </c>
      <c r="AA950" s="231"/>
      <c r="AB950" s="232"/>
      <c r="AC950" s="232"/>
      <c r="AD950" s="232"/>
      <c r="AE950" s="232"/>
      <c r="AF950" s="232"/>
      <c r="AG950" s="232"/>
      <c r="AH950" s="232"/>
      <c r="AI950" s="232"/>
      <c r="AJ950" s="232"/>
      <c r="AK950" s="232"/>
      <c r="AL950" s="232"/>
      <c r="AM950" s="232"/>
      <c r="AN950" s="232"/>
      <c r="AO950" s="232"/>
      <c r="AP950" s="232"/>
      <c r="AQ950" s="232"/>
      <c r="AR950" s="232"/>
      <c r="AS950" s="232"/>
      <c r="AT950" s="232"/>
      <c r="AU950" s="232"/>
      <c r="AV950" s="232"/>
      <c r="AW950" s="232"/>
      <c r="AX950" s="232"/>
      <c r="AY950" s="232"/>
      <c r="AZ950" s="232"/>
      <c r="BA950" s="232"/>
      <c r="BB950" s="232"/>
      <c r="BC950" s="232"/>
      <c r="BD950" s="232"/>
      <c r="BE950" s="232"/>
      <c r="BF950" s="232"/>
      <c r="BG950" s="232"/>
      <c r="BH950" s="232"/>
      <c r="BI950" s="232"/>
      <c r="BJ950" s="232"/>
      <c r="BK950" s="232"/>
      <c r="BL950" s="232"/>
      <c r="BM950" s="235"/>
    </row>
    <row r="951" spans="1:65">
      <c r="A951" s="30"/>
      <c r="B951" s="3" t="s">
        <v>270</v>
      </c>
      <c r="C951" s="29"/>
      <c r="D951" s="24">
        <v>0.17370339505763252</v>
      </c>
      <c r="E951" s="24">
        <v>0.23534372026180481</v>
      </c>
      <c r="F951" s="24">
        <v>0.15491933384829704</v>
      </c>
      <c r="G951" s="24">
        <v>0.51282254890621459</v>
      </c>
      <c r="H951" s="24">
        <v>3.4302575219167977E-2</v>
      </c>
      <c r="I951" s="24">
        <v>0.70261416628663786</v>
      </c>
      <c r="J951" s="24">
        <v>0.22229859798628177</v>
      </c>
      <c r="K951" s="24">
        <v>0.22286019533929033</v>
      </c>
      <c r="L951" s="24">
        <v>0.53330729103085295</v>
      </c>
      <c r="M951" s="24">
        <v>0.69671849886928272</v>
      </c>
      <c r="N951" s="24">
        <v>0.35695471234691167</v>
      </c>
      <c r="O951" s="24">
        <v>0.10212498561332452</v>
      </c>
      <c r="P951" s="24">
        <v>0.57850381733111012</v>
      </c>
      <c r="Q951" s="24">
        <v>0.14719601443879779</v>
      </c>
      <c r="R951" s="24">
        <v>0.29268868558020239</v>
      </c>
      <c r="S951" s="24">
        <v>0.17511900715418255</v>
      </c>
      <c r="T951" s="24">
        <v>0.32041639575194469</v>
      </c>
      <c r="U951" s="24">
        <v>0.23566218760477198</v>
      </c>
      <c r="V951" s="24">
        <v>0.34356949806407461</v>
      </c>
      <c r="W951" s="24">
        <v>0.20238577025077623</v>
      </c>
      <c r="X951" s="24">
        <v>0.51639777949432231</v>
      </c>
      <c r="Y951" s="24">
        <v>0.4037325847637272</v>
      </c>
      <c r="Z951" s="24">
        <v>0.92826002104295435</v>
      </c>
      <c r="AA951" s="155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87</v>
      </c>
      <c r="C952" s="29"/>
      <c r="D952" s="13">
        <v>1.4179476025742014E-2</v>
      </c>
      <c r="E952" s="13">
        <v>1.9123270877178071E-2</v>
      </c>
      <c r="F952" s="13">
        <v>1.3240968704982651E-2</v>
      </c>
      <c r="G952" s="13">
        <v>4.1058541256058671E-2</v>
      </c>
      <c r="H952" s="13">
        <v>3.946605010834282E-3</v>
      </c>
      <c r="I952" s="13">
        <v>5.720061055250783E-2</v>
      </c>
      <c r="J952" s="13">
        <v>1.9177449143316903E-2</v>
      </c>
      <c r="K952" s="13">
        <v>1.679850718637867E-2</v>
      </c>
      <c r="L952" s="13">
        <v>4.5614308569994544E-2</v>
      </c>
      <c r="M952" s="13">
        <v>5.8343489088844326E-2</v>
      </c>
      <c r="N952" s="13">
        <v>2.9158996243450919E-2</v>
      </c>
      <c r="O952" s="13">
        <v>8.298485588123107E-3</v>
      </c>
      <c r="P952" s="13">
        <v>5.0894763988074208E-2</v>
      </c>
      <c r="Q952" s="13">
        <v>1.4314037060498976E-2</v>
      </c>
      <c r="R952" s="13">
        <v>2.3763628057932532E-2</v>
      </c>
      <c r="S952" s="13">
        <v>1.4046979183490578E-2</v>
      </c>
      <c r="T952" s="13">
        <v>2.9576898069410277E-2</v>
      </c>
      <c r="U952" s="13">
        <v>1.9773082444813763E-2</v>
      </c>
      <c r="V952" s="13">
        <v>2.7376055622635429E-2</v>
      </c>
      <c r="W952" s="13">
        <v>1.6739931368964119E-2</v>
      </c>
      <c r="X952" s="13">
        <v>4.841229182759272E-2</v>
      </c>
      <c r="Y952" s="13">
        <v>2.7747943970015617E-2</v>
      </c>
      <c r="Z952" s="13">
        <v>9.9992102805345193E-2</v>
      </c>
      <c r="AA952" s="15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271</v>
      </c>
      <c r="C953" s="29"/>
      <c r="D953" s="13">
        <v>1.1785555878383036E-2</v>
      </c>
      <c r="E953" s="13">
        <v>1.6437755700579038E-2</v>
      </c>
      <c r="F953" s="13">
        <v>-3.3668330848040884E-2</v>
      </c>
      <c r="G953" s="13">
        <v>3.1582458013983405E-2</v>
      </c>
      <c r="H953" s="13">
        <v>-0.28213395233226957</v>
      </c>
      <c r="I953" s="13">
        <v>1.451059852563219E-2</v>
      </c>
      <c r="J953" s="13">
        <v>-4.2615846303151628E-2</v>
      </c>
      <c r="K953" s="13">
        <v>9.57265080412526E-2</v>
      </c>
      <c r="L953" s="13">
        <v>-3.435660126766471E-2</v>
      </c>
      <c r="M953" s="13">
        <v>-1.3708488678947695E-2</v>
      </c>
      <c r="N953" s="13">
        <v>1.1069246427512835E-2</v>
      </c>
      <c r="O953" s="13">
        <v>1.6420732998809529E-2</v>
      </c>
      <c r="P953" s="13">
        <v>-6.1199147632997164E-2</v>
      </c>
      <c r="Q953" s="13">
        <v>-0.15067430218410438</v>
      </c>
      <c r="R953" s="13">
        <v>1.726368020412794E-2</v>
      </c>
      <c r="S953" s="13">
        <v>2.965254775735815E-2</v>
      </c>
      <c r="T953" s="13">
        <v>-0.10524845448892672</v>
      </c>
      <c r="U953" s="13">
        <v>-1.5635645853894875E-2</v>
      </c>
      <c r="V953" s="13">
        <v>3.6535251953597081E-2</v>
      </c>
      <c r="W953" s="13">
        <v>-1.4572752096422281E-3</v>
      </c>
      <c r="X953" s="13">
        <v>-0.11901386288140492</v>
      </c>
      <c r="Y953" s="13">
        <v>0.20172015266333365</v>
      </c>
      <c r="Z953" s="13">
        <v>-0.23326675253897278</v>
      </c>
      <c r="AA953" s="15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46" t="s">
        <v>272</v>
      </c>
      <c r="C954" s="47"/>
      <c r="D954" s="45">
        <v>0.16</v>
      </c>
      <c r="E954" s="45">
        <v>0.27</v>
      </c>
      <c r="F954" s="45">
        <v>0.89</v>
      </c>
      <c r="G954" s="45">
        <v>0.62</v>
      </c>
      <c r="H954" s="45">
        <v>6.61</v>
      </c>
      <c r="I954" s="45">
        <v>0.22</v>
      </c>
      <c r="J954" s="45">
        <v>1.0900000000000001</v>
      </c>
      <c r="K954" s="45">
        <v>2.1</v>
      </c>
      <c r="L954" s="45">
        <v>0.9</v>
      </c>
      <c r="M954" s="45">
        <v>0.43</v>
      </c>
      <c r="N954" s="45">
        <v>0.14000000000000001</v>
      </c>
      <c r="O954" s="45">
        <v>0.27</v>
      </c>
      <c r="P954" s="45">
        <v>1.52</v>
      </c>
      <c r="Q954" s="45">
        <v>3.58</v>
      </c>
      <c r="R954" s="45">
        <v>0.28999999999999998</v>
      </c>
      <c r="S954" s="45">
        <v>0.56999999999999995</v>
      </c>
      <c r="T954" s="45">
        <v>2.54</v>
      </c>
      <c r="U954" s="45">
        <v>0.47</v>
      </c>
      <c r="V954" s="45">
        <v>0.73</v>
      </c>
      <c r="W954" s="45">
        <v>0.14000000000000001</v>
      </c>
      <c r="X954" s="45" t="s">
        <v>273</v>
      </c>
      <c r="Y954" s="45">
        <v>4.54</v>
      </c>
      <c r="Z954" s="45">
        <v>5.49</v>
      </c>
      <c r="AA954" s="155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1" t="s">
        <v>313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BM955" s="55"/>
    </row>
    <row r="956" spans="1:65">
      <c r="BM956" s="55"/>
    </row>
    <row r="957" spans="1:65" ht="15">
      <c r="B957" s="8" t="s">
        <v>554</v>
      </c>
      <c r="BM957" s="28" t="s">
        <v>67</v>
      </c>
    </row>
    <row r="958" spans="1:65" ht="15">
      <c r="A958" s="25" t="s">
        <v>63</v>
      </c>
      <c r="B958" s="18" t="s">
        <v>110</v>
      </c>
      <c r="C958" s="15" t="s">
        <v>111</v>
      </c>
      <c r="D958" s="16" t="s">
        <v>228</v>
      </c>
      <c r="E958" s="17" t="s">
        <v>228</v>
      </c>
      <c r="F958" s="17" t="s">
        <v>228</v>
      </c>
      <c r="G958" s="17" t="s">
        <v>228</v>
      </c>
      <c r="H958" s="17" t="s">
        <v>228</v>
      </c>
      <c r="I958" s="17" t="s">
        <v>228</v>
      </c>
      <c r="J958" s="17" t="s">
        <v>228</v>
      </c>
      <c r="K958" s="17" t="s">
        <v>228</v>
      </c>
      <c r="L958" s="17" t="s">
        <v>228</v>
      </c>
      <c r="M958" s="17" t="s">
        <v>228</v>
      </c>
      <c r="N958" s="17" t="s">
        <v>228</v>
      </c>
      <c r="O958" s="17" t="s">
        <v>228</v>
      </c>
      <c r="P958" s="17" t="s">
        <v>228</v>
      </c>
      <c r="Q958" s="17" t="s">
        <v>228</v>
      </c>
      <c r="R958" s="17" t="s">
        <v>228</v>
      </c>
      <c r="S958" s="17" t="s">
        <v>228</v>
      </c>
      <c r="T958" s="17" t="s">
        <v>228</v>
      </c>
      <c r="U958" s="17" t="s">
        <v>228</v>
      </c>
      <c r="V958" s="17" t="s">
        <v>228</v>
      </c>
      <c r="W958" s="17" t="s">
        <v>228</v>
      </c>
      <c r="X958" s="17" t="s">
        <v>228</v>
      </c>
      <c r="Y958" s="17" t="s">
        <v>228</v>
      </c>
      <c r="Z958" s="17" t="s">
        <v>228</v>
      </c>
      <c r="AA958" s="17" t="s">
        <v>228</v>
      </c>
      <c r="AB958" s="17" t="s">
        <v>228</v>
      </c>
      <c r="AC958" s="17" t="s">
        <v>228</v>
      </c>
      <c r="AD958" s="155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229</v>
      </c>
      <c r="C959" s="9" t="s">
        <v>229</v>
      </c>
      <c r="D959" s="153" t="s">
        <v>232</v>
      </c>
      <c r="E959" s="154" t="s">
        <v>233</v>
      </c>
      <c r="F959" s="154" t="s">
        <v>234</v>
      </c>
      <c r="G959" s="154" t="s">
        <v>238</v>
      </c>
      <c r="H959" s="154" t="s">
        <v>239</v>
      </c>
      <c r="I959" s="154" t="s">
        <v>240</v>
      </c>
      <c r="J959" s="154" t="s">
        <v>241</v>
      </c>
      <c r="K959" s="154" t="s">
        <v>242</v>
      </c>
      <c r="L959" s="154" t="s">
        <v>243</v>
      </c>
      <c r="M959" s="154" t="s">
        <v>244</v>
      </c>
      <c r="N959" s="154" t="s">
        <v>245</v>
      </c>
      <c r="O959" s="154" t="s">
        <v>246</v>
      </c>
      <c r="P959" s="154" t="s">
        <v>247</v>
      </c>
      <c r="Q959" s="154" t="s">
        <v>248</v>
      </c>
      <c r="R959" s="154" t="s">
        <v>249</v>
      </c>
      <c r="S959" s="154" t="s">
        <v>250</v>
      </c>
      <c r="T959" s="154" t="s">
        <v>251</v>
      </c>
      <c r="U959" s="154" t="s">
        <v>252</v>
      </c>
      <c r="V959" s="154" t="s">
        <v>253</v>
      </c>
      <c r="W959" s="154" t="s">
        <v>254</v>
      </c>
      <c r="X959" s="154" t="s">
        <v>255</v>
      </c>
      <c r="Y959" s="154" t="s">
        <v>256</v>
      </c>
      <c r="Z959" s="154" t="s">
        <v>257</v>
      </c>
      <c r="AA959" s="154" t="s">
        <v>258</v>
      </c>
      <c r="AB959" s="154" t="s">
        <v>260</v>
      </c>
      <c r="AC959" s="154" t="s">
        <v>261</v>
      </c>
      <c r="AD959" s="155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1</v>
      </c>
    </row>
    <row r="960" spans="1:65">
      <c r="A960" s="30"/>
      <c r="B960" s="19"/>
      <c r="C960" s="9"/>
      <c r="D960" s="10" t="s">
        <v>114</v>
      </c>
      <c r="E960" s="11" t="s">
        <v>303</v>
      </c>
      <c r="F960" s="11" t="s">
        <v>114</v>
      </c>
      <c r="G960" s="11" t="s">
        <v>304</v>
      </c>
      <c r="H960" s="11" t="s">
        <v>114</v>
      </c>
      <c r="I960" s="11" t="s">
        <v>114</v>
      </c>
      <c r="J960" s="11" t="s">
        <v>304</v>
      </c>
      <c r="K960" s="11" t="s">
        <v>303</v>
      </c>
      <c r="L960" s="11" t="s">
        <v>304</v>
      </c>
      <c r="M960" s="11" t="s">
        <v>304</v>
      </c>
      <c r="N960" s="11" t="s">
        <v>304</v>
      </c>
      <c r="O960" s="11" t="s">
        <v>304</v>
      </c>
      <c r="P960" s="11" t="s">
        <v>304</v>
      </c>
      <c r="Q960" s="11" t="s">
        <v>114</v>
      </c>
      <c r="R960" s="11" t="s">
        <v>304</v>
      </c>
      <c r="S960" s="11" t="s">
        <v>304</v>
      </c>
      <c r="T960" s="11" t="s">
        <v>114</v>
      </c>
      <c r="U960" s="11" t="s">
        <v>304</v>
      </c>
      <c r="V960" s="11" t="s">
        <v>303</v>
      </c>
      <c r="W960" s="11" t="s">
        <v>304</v>
      </c>
      <c r="X960" s="11" t="s">
        <v>303</v>
      </c>
      <c r="Y960" s="11" t="s">
        <v>303</v>
      </c>
      <c r="Z960" s="11" t="s">
        <v>304</v>
      </c>
      <c r="AA960" s="11" t="s">
        <v>304</v>
      </c>
      <c r="AB960" s="11" t="s">
        <v>303</v>
      </c>
      <c r="AC960" s="11" t="s">
        <v>304</v>
      </c>
      <c r="AD960" s="155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155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14">
        <v>0.32720320000000003</v>
      </c>
      <c r="E962" s="214">
        <v>0.33561613793634315</v>
      </c>
      <c r="F962" s="214">
        <v>0.33169999999999999</v>
      </c>
      <c r="G962" s="214">
        <v>0.34799999999999998</v>
      </c>
      <c r="H962" s="213">
        <v>0.57730000000000004</v>
      </c>
      <c r="I962" s="214">
        <v>0.34</v>
      </c>
      <c r="J962" s="214">
        <v>0.30149999999999999</v>
      </c>
      <c r="K962" s="214">
        <v>0.32800000000000001</v>
      </c>
      <c r="L962" s="214">
        <v>0.32400000000000001</v>
      </c>
      <c r="M962" s="214">
        <v>0.33800000000000002</v>
      </c>
      <c r="N962" s="214">
        <v>0.315</v>
      </c>
      <c r="O962" s="214">
        <v>0.32300000000000001</v>
      </c>
      <c r="P962" s="214">
        <v>0.32200000000000001</v>
      </c>
      <c r="Q962" s="214">
        <v>0.33066467412534123</v>
      </c>
      <c r="R962" s="214">
        <v>0.34499999999999997</v>
      </c>
      <c r="S962" s="214">
        <v>0.32</v>
      </c>
      <c r="T962" s="214">
        <v>0.32299999999999995</v>
      </c>
      <c r="U962" s="214">
        <v>0.31</v>
      </c>
      <c r="V962" s="214">
        <v>0.33500000000000002</v>
      </c>
      <c r="W962" s="214">
        <v>0.32700000000000001</v>
      </c>
      <c r="X962" s="214">
        <v>0.32650000000000001</v>
      </c>
      <c r="Y962" s="214">
        <v>0.32399999999999995</v>
      </c>
      <c r="Z962" s="214">
        <v>0.29520400000000002</v>
      </c>
      <c r="AA962" s="213">
        <v>0.36</v>
      </c>
      <c r="AB962" s="214">
        <v>0.33600000000000002</v>
      </c>
      <c r="AC962" s="214">
        <v>0.33</v>
      </c>
      <c r="AD962" s="211"/>
      <c r="AE962" s="212"/>
      <c r="AF962" s="212"/>
      <c r="AG962" s="212"/>
      <c r="AH962" s="212"/>
      <c r="AI962" s="212"/>
      <c r="AJ962" s="212"/>
      <c r="AK962" s="212"/>
      <c r="AL962" s="212"/>
      <c r="AM962" s="212"/>
      <c r="AN962" s="212"/>
      <c r="AO962" s="212"/>
      <c r="AP962" s="212"/>
      <c r="AQ962" s="212"/>
      <c r="AR962" s="212"/>
      <c r="AS962" s="212"/>
      <c r="AT962" s="212"/>
      <c r="AU962" s="212"/>
      <c r="AV962" s="212"/>
      <c r="AW962" s="212"/>
      <c r="AX962" s="212"/>
      <c r="AY962" s="212"/>
      <c r="AZ962" s="212"/>
      <c r="BA962" s="212"/>
      <c r="BB962" s="212"/>
      <c r="BC962" s="212"/>
      <c r="BD962" s="212"/>
      <c r="BE962" s="212"/>
      <c r="BF962" s="212"/>
      <c r="BG962" s="212"/>
      <c r="BH962" s="212"/>
      <c r="BI962" s="212"/>
      <c r="BJ962" s="212"/>
      <c r="BK962" s="212"/>
      <c r="BL962" s="212"/>
      <c r="BM962" s="216">
        <v>1</v>
      </c>
    </row>
    <row r="963" spans="1:65">
      <c r="A963" s="30"/>
      <c r="B963" s="19">
        <v>1</v>
      </c>
      <c r="C963" s="9">
        <v>2</v>
      </c>
      <c r="D963" s="24">
        <v>0.32278079999999998</v>
      </c>
      <c r="E963" s="24">
        <v>0.33563774978517519</v>
      </c>
      <c r="F963" s="24">
        <v>0.32900000000000001</v>
      </c>
      <c r="G963" s="24">
        <v>0.34599999999999997</v>
      </c>
      <c r="H963" s="217">
        <v>0.59389999999999998</v>
      </c>
      <c r="I963" s="24">
        <v>0.34</v>
      </c>
      <c r="J963" s="24">
        <v>0.30079999999999996</v>
      </c>
      <c r="K963" s="24">
        <v>0.32100000000000001</v>
      </c>
      <c r="L963" s="24">
        <v>0.316</v>
      </c>
      <c r="M963" s="24">
        <v>0.33600000000000002</v>
      </c>
      <c r="N963" s="24">
        <v>0.33300000000000002</v>
      </c>
      <c r="O963" s="24">
        <v>0.32400000000000001</v>
      </c>
      <c r="P963" s="24">
        <v>0.32</v>
      </c>
      <c r="Q963" s="24">
        <v>0.34050998739355498</v>
      </c>
      <c r="R963" s="24">
        <v>0.34799999999999998</v>
      </c>
      <c r="S963" s="24">
        <v>0.31</v>
      </c>
      <c r="T963" s="24">
        <v>0.34499999999999997</v>
      </c>
      <c r="U963" s="24">
        <v>0.31</v>
      </c>
      <c r="V963" s="24">
        <v>0.32600000000000001</v>
      </c>
      <c r="W963" s="24">
        <v>0.32400000000000001</v>
      </c>
      <c r="X963" s="24">
        <v>0.33229999999999998</v>
      </c>
      <c r="Y963" s="24">
        <v>0.32519999999999999</v>
      </c>
      <c r="Z963" s="24">
        <v>0.30130500000000005</v>
      </c>
      <c r="AA963" s="217">
        <v>0.36599999999999999</v>
      </c>
      <c r="AB963" s="24">
        <v>0.35799999999999998</v>
      </c>
      <c r="AC963" s="24">
        <v>0.33</v>
      </c>
      <c r="AD963" s="211"/>
      <c r="AE963" s="212"/>
      <c r="AF963" s="212"/>
      <c r="AG963" s="212"/>
      <c r="AH963" s="212"/>
      <c r="AI963" s="212"/>
      <c r="AJ963" s="212"/>
      <c r="AK963" s="212"/>
      <c r="AL963" s="212"/>
      <c r="AM963" s="212"/>
      <c r="AN963" s="212"/>
      <c r="AO963" s="212"/>
      <c r="AP963" s="212"/>
      <c r="AQ963" s="212"/>
      <c r="AR963" s="212"/>
      <c r="AS963" s="212"/>
      <c r="AT963" s="212"/>
      <c r="AU963" s="212"/>
      <c r="AV963" s="212"/>
      <c r="AW963" s="212"/>
      <c r="AX963" s="212"/>
      <c r="AY963" s="212"/>
      <c r="AZ963" s="212"/>
      <c r="BA963" s="212"/>
      <c r="BB963" s="212"/>
      <c r="BC963" s="212"/>
      <c r="BD963" s="212"/>
      <c r="BE963" s="212"/>
      <c r="BF963" s="212"/>
      <c r="BG963" s="212"/>
      <c r="BH963" s="212"/>
      <c r="BI963" s="212"/>
      <c r="BJ963" s="212"/>
      <c r="BK963" s="212"/>
      <c r="BL963" s="212"/>
      <c r="BM963" s="216">
        <v>28</v>
      </c>
    </row>
    <row r="964" spans="1:65">
      <c r="A964" s="30"/>
      <c r="B964" s="19">
        <v>1</v>
      </c>
      <c r="C964" s="9">
        <v>3</v>
      </c>
      <c r="D964" s="24">
        <v>0.3265248</v>
      </c>
      <c r="E964" s="24">
        <v>0.33283121977762808</v>
      </c>
      <c r="F964" s="24">
        <v>0.32230000000000003</v>
      </c>
      <c r="G964" s="24">
        <v>0.34200000000000003</v>
      </c>
      <c r="H964" s="217">
        <v>0.57330000000000003</v>
      </c>
      <c r="I964" s="24">
        <v>0.34</v>
      </c>
      <c r="J964" s="24">
        <v>0.30049999999999999</v>
      </c>
      <c r="K964" s="24">
        <v>0.32</v>
      </c>
      <c r="L964" s="24">
        <v>0.316</v>
      </c>
      <c r="M964" s="24">
        <v>0.33800000000000002</v>
      </c>
      <c r="N964" s="24">
        <v>0.32300000000000001</v>
      </c>
      <c r="O964" s="24">
        <v>0.32600000000000001</v>
      </c>
      <c r="P964" s="24">
        <v>0.32300000000000001</v>
      </c>
      <c r="Q964" s="24">
        <v>0.34138901391436149</v>
      </c>
      <c r="R964" s="24">
        <v>0.34799999999999998</v>
      </c>
      <c r="S964" s="24">
        <v>0.32</v>
      </c>
      <c r="T964" s="24">
        <v>0.34299999999999997</v>
      </c>
      <c r="U964" s="24">
        <v>0.31</v>
      </c>
      <c r="V964" s="24">
        <v>0.33100000000000002</v>
      </c>
      <c r="W964" s="24">
        <v>0.32300000000000001</v>
      </c>
      <c r="X964" s="24">
        <v>0.33449999999999996</v>
      </c>
      <c r="Y964" s="24">
        <v>0.3367</v>
      </c>
      <c r="Z964" s="24">
        <v>0.290605</v>
      </c>
      <c r="AA964" s="217">
        <v>0.36599999999999999</v>
      </c>
      <c r="AB964" s="24">
        <v>0.34399999999999997</v>
      </c>
      <c r="AC964" s="24">
        <v>0.33</v>
      </c>
      <c r="AD964" s="211"/>
      <c r="AE964" s="212"/>
      <c r="AF964" s="212"/>
      <c r="AG964" s="212"/>
      <c r="AH964" s="212"/>
      <c r="AI964" s="212"/>
      <c r="AJ964" s="212"/>
      <c r="AK964" s="212"/>
      <c r="AL964" s="212"/>
      <c r="AM964" s="212"/>
      <c r="AN964" s="212"/>
      <c r="AO964" s="212"/>
      <c r="AP964" s="212"/>
      <c r="AQ964" s="212"/>
      <c r="AR964" s="212"/>
      <c r="AS964" s="212"/>
      <c r="AT964" s="212"/>
      <c r="AU964" s="212"/>
      <c r="AV964" s="212"/>
      <c r="AW964" s="212"/>
      <c r="AX964" s="212"/>
      <c r="AY964" s="212"/>
      <c r="AZ964" s="212"/>
      <c r="BA964" s="212"/>
      <c r="BB964" s="212"/>
      <c r="BC964" s="212"/>
      <c r="BD964" s="212"/>
      <c r="BE964" s="212"/>
      <c r="BF964" s="212"/>
      <c r="BG964" s="212"/>
      <c r="BH964" s="212"/>
      <c r="BI964" s="212"/>
      <c r="BJ964" s="212"/>
      <c r="BK964" s="212"/>
      <c r="BL964" s="212"/>
      <c r="BM964" s="216">
        <v>16</v>
      </c>
    </row>
    <row r="965" spans="1:65">
      <c r="A965" s="30"/>
      <c r="B965" s="19">
        <v>1</v>
      </c>
      <c r="C965" s="9">
        <v>4</v>
      </c>
      <c r="D965" s="24">
        <v>0.32817599999999997</v>
      </c>
      <c r="E965" s="24">
        <v>0.33008372210998627</v>
      </c>
      <c r="F965" s="24">
        <v>0.32490000000000002</v>
      </c>
      <c r="G965" s="24">
        <v>0.34200000000000003</v>
      </c>
      <c r="H965" s="217">
        <v>0.58489999999999998</v>
      </c>
      <c r="I965" s="24">
        <v>0.34</v>
      </c>
      <c r="J965" s="24">
        <v>0.30790000000000001</v>
      </c>
      <c r="K965" s="24">
        <v>0.312</v>
      </c>
      <c r="L965" s="24">
        <v>0.316</v>
      </c>
      <c r="M965" s="24">
        <v>0.33600000000000002</v>
      </c>
      <c r="N965" s="24">
        <v>0.32900000000000001</v>
      </c>
      <c r="O965" s="24">
        <v>0.33700000000000002</v>
      </c>
      <c r="P965" s="24">
        <v>0.33300000000000002</v>
      </c>
      <c r="Q965" s="24">
        <v>0.33364552487748528</v>
      </c>
      <c r="R965" s="24">
        <v>0.34699999999999998</v>
      </c>
      <c r="S965" s="24">
        <v>0.31</v>
      </c>
      <c r="T965" s="24">
        <v>0.311</v>
      </c>
      <c r="U965" s="24">
        <v>0.31</v>
      </c>
      <c r="V965" s="24">
        <v>0.33</v>
      </c>
      <c r="W965" s="24">
        <v>0.32</v>
      </c>
      <c r="X965" s="24">
        <v>0.33739999999999998</v>
      </c>
      <c r="Y965" s="24">
        <v>0.31909999999999999</v>
      </c>
      <c r="Z965" s="24">
        <v>0.312282</v>
      </c>
      <c r="AA965" s="217">
        <v>0.36599999999999999</v>
      </c>
      <c r="AB965" s="24">
        <v>0.33200000000000002</v>
      </c>
      <c r="AC965" s="24">
        <v>0.33</v>
      </c>
      <c r="AD965" s="211"/>
      <c r="AE965" s="212"/>
      <c r="AF965" s="212"/>
      <c r="AG965" s="212"/>
      <c r="AH965" s="212"/>
      <c r="AI965" s="212"/>
      <c r="AJ965" s="212"/>
      <c r="AK965" s="212"/>
      <c r="AL965" s="212"/>
      <c r="AM965" s="212"/>
      <c r="AN965" s="212"/>
      <c r="AO965" s="212"/>
      <c r="AP965" s="212"/>
      <c r="AQ965" s="212"/>
      <c r="AR965" s="212"/>
      <c r="AS965" s="212"/>
      <c r="AT965" s="212"/>
      <c r="AU965" s="212"/>
      <c r="AV965" s="212"/>
      <c r="AW965" s="212"/>
      <c r="AX965" s="212"/>
      <c r="AY965" s="212"/>
      <c r="AZ965" s="212"/>
      <c r="BA965" s="212"/>
      <c r="BB965" s="212"/>
      <c r="BC965" s="212"/>
      <c r="BD965" s="212"/>
      <c r="BE965" s="212"/>
      <c r="BF965" s="212"/>
      <c r="BG965" s="212"/>
      <c r="BH965" s="212"/>
      <c r="BI965" s="212"/>
      <c r="BJ965" s="212"/>
      <c r="BK965" s="212"/>
      <c r="BL965" s="212"/>
      <c r="BM965" s="216">
        <v>0.32678145456985402</v>
      </c>
    </row>
    <row r="966" spans="1:65">
      <c r="A966" s="30"/>
      <c r="B966" s="19">
        <v>1</v>
      </c>
      <c r="C966" s="9">
        <v>5</v>
      </c>
      <c r="D966" s="24">
        <v>0.32459519999999997</v>
      </c>
      <c r="E966" s="24">
        <v>0.32667785947968708</v>
      </c>
      <c r="F966" s="24">
        <v>0.33080000000000004</v>
      </c>
      <c r="G966" s="24">
        <v>0.34599999999999997</v>
      </c>
      <c r="H966" s="217">
        <v>0.57340000000000002</v>
      </c>
      <c r="I966" s="24">
        <v>0.34</v>
      </c>
      <c r="J966" s="24">
        <v>0.30929999999999996</v>
      </c>
      <c r="K966" s="24">
        <v>0.316</v>
      </c>
      <c r="L966" s="24">
        <v>0.32</v>
      </c>
      <c r="M966" s="24">
        <v>0.34399999999999997</v>
      </c>
      <c r="N966" s="24">
        <v>0.33</v>
      </c>
      <c r="O966" s="24">
        <v>0.33800000000000002</v>
      </c>
      <c r="P966" s="24">
        <v>0.32800000000000001</v>
      </c>
      <c r="Q966" s="24">
        <v>0.3340532331433102</v>
      </c>
      <c r="R966" s="24">
        <v>0.35</v>
      </c>
      <c r="S966" s="24">
        <v>0.31</v>
      </c>
      <c r="T966" s="24">
        <v>0.31</v>
      </c>
      <c r="U966" s="24">
        <v>0.31</v>
      </c>
      <c r="V966" s="24">
        <v>0.33400000000000002</v>
      </c>
      <c r="W966" s="24">
        <v>0.32400000000000001</v>
      </c>
      <c r="X966" s="24">
        <v>0.32579999999999998</v>
      </c>
      <c r="Y966" s="24">
        <v>0.31630000000000003</v>
      </c>
      <c r="Z966" s="24">
        <v>0.30540200000000001</v>
      </c>
      <c r="AA966" s="217">
        <v>0.36</v>
      </c>
      <c r="AB966" s="24">
        <v>0.34599999999999997</v>
      </c>
      <c r="AC966" s="24">
        <v>0.32</v>
      </c>
      <c r="AD966" s="211"/>
      <c r="AE966" s="212"/>
      <c r="AF966" s="212"/>
      <c r="AG966" s="212"/>
      <c r="AH966" s="212"/>
      <c r="AI966" s="212"/>
      <c r="AJ966" s="212"/>
      <c r="AK966" s="212"/>
      <c r="AL966" s="212"/>
      <c r="AM966" s="212"/>
      <c r="AN966" s="212"/>
      <c r="AO966" s="212"/>
      <c r="AP966" s="212"/>
      <c r="AQ966" s="212"/>
      <c r="AR966" s="212"/>
      <c r="AS966" s="212"/>
      <c r="AT966" s="212"/>
      <c r="AU966" s="212"/>
      <c r="AV966" s="212"/>
      <c r="AW966" s="212"/>
      <c r="AX966" s="212"/>
      <c r="AY966" s="212"/>
      <c r="AZ966" s="212"/>
      <c r="BA966" s="212"/>
      <c r="BB966" s="212"/>
      <c r="BC966" s="212"/>
      <c r="BD966" s="212"/>
      <c r="BE966" s="212"/>
      <c r="BF966" s="212"/>
      <c r="BG966" s="212"/>
      <c r="BH966" s="212"/>
      <c r="BI966" s="212"/>
      <c r="BJ966" s="212"/>
      <c r="BK966" s="212"/>
      <c r="BL966" s="212"/>
      <c r="BM966" s="216">
        <v>62</v>
      </c>
    </row>
    <row r="967" spans="1:65">
      <c r="A967" s="30"/>
      <c r="B967" s="19">
        <v>1</v>
      </c>
      <c r="C967" s="9">
        <v>6</v>
      </c>
      <c r="D967" s="24">
        <v>0.32197439999999999</v>
      </c>
      <c r="E967" s="24">
        <v>0.32359613503943341</v>
      </c>
      <c r="F967" s="24">
        <v>0.32869999999999999</v>
      </c>
      <c r="G967" s="24">
        <v>0.34</v>
      </c>
      <c r="H967" s="217">
        <v>0.59040000000000004</v>
      </c>
      <c r="I967" s="24">
        <v>0.34</v>
      </c>
      <c r="J967" s="24">
        <v>0.30119999999999997</v>
      </c>
      <c r="K967" s="24">
        <v>0.32200000000000001</v>
      </c>
      <c r="L967" s="24">
        <v>0.32100000000000001</v>
      </c>
      <c r="M967" s="24">
        <v>0.33300000000000002</v>
      </c>
      <c r="N967" s="24">
        <v>0.33600000000000002</v>
      </c>
      <c r="O967" s="24">
        <v>0.33700000000000002</v>
      </c>
      <c r="P967" s="24">
        <v>0.32800000000000001</v>
      </c>
      <c r="Q967" s="24">
        <v>0.33379080047668164</v>
      </c>
      <c r="R967" s="24">
        <v>0.34399999999999997</v>
      </c>
      <c r="S967" s="24">
        <v>0.32</v>
      </c>
      <c r="T967" s="24">
        <v>0.32500000000000001</v>
      </c>
      <c r="U967" s="24">
        <v>0.3</v>
      </c>
      <c r="V967" s="24">
        <v>0.33100000000000002</v>
      </c>
      <c r="W967" s="24">
        <v>0.32500000000000001</v>
      </c>
      <c r="X967" s="24">
        <v>0.32840000000000003</v>
      </c>
      <c r="Y967" s="24">
        <v>0.31979999999999997</v>
      </c>
      <c r="Z967" s="24">
        <v>0.29638100000000001</v>
      </c>
      <c r="AA967" s="217">
        <v>0.36599999999999999</v>
      </c>
      <c r="AB967" s="24">
        <v>0.34</v>
      </c>
      <c r="AC967" s="24">
        <v>0.32</v>
      </c>
      <c r="AD967" s="211"/>
      <c r="AE967" s="212"/>
      <c r="AF967" s="212"/>
      <c r="AG967" s="212"/>
      <c r="AH967" s="212"/>
      <c r="AI967" s="212"/>
      <c r="AJ967" s="212"/>
      <c r="AK967" s="212"/>
      <c r="AL967" s="212"/>
      <c r="AM967" s="212"/>
      <c r="AN967" s="212"/>
      <c r="AO967" s="212"/>
      <c r="AP967" s="212"/>
      <c r="AQ967" s="212"/>
      <c r="AR967" s="212"/>
      <c r="AS967" s="212"/>
      <c r="AT967" s="212"/>
      <c r="AU967" s="212"/>
      <c r="AV967" s="212"/>
      <c r="AW967" s="212"/>
      <c r="AX967" s="212"/>
      <c r="AY967" s="212"/>
      <c r="AZ967" s="212"/>
      <c r="BA967" s="212"/>
      <c r="BB967" s="212"/>
      <c r="BC967" s="212"/>
      <c r="BD967" s="212"/>
      <c r="BE967" s="212"/>
      <c r="BF967" s="212"/>
      <c r="BG967" s="212"/>
      <c r="BH967" s="212"/>
      <c r="BI967" s="212"/>
      <c r="BJ967" s="212"/>
      <c r="BK967" s="212"/>
      <c r="BL967" s="212"/>
      <c r="BM967" s="56"/>
    </row>
    <row r="968" spans="1:65">
      <c r="A968" s="30"/>
      <c r="B968" s="20" t="s">
        <v>268</v>
      </c>
      <c r="C968" s="12"/>
      <c r="D968" s="219">
        <v>0.32520906666666666</v>
      </c>
      <c r="E968" s="219">
        <v>0.33074047068804219</v>
      </c>
      <c r="F968" s="219">
        <v>0.32790000000000002</v>
      </c>
      <c r="G968" s="219">
        <v>0.34400000000000003</v>
      </c>
      <c r="H968" s="219">
        <v>0.58219999999999994</v>
      </c>
      <c r="I968" s="219">
        <v>0.34</v>
      </c>
      <c r="J968" s="219">
        <v>0.30353333333333327</v>
      </c>
      <c r="K968" s="219">
        <v>0.31983333333333336</v>
      </c>
      <c r="L968" s="219">
        <v>0.31883333333333336</v>
      </c>
      <c r="M968" s="219">
        <v>0.33750000000000008</v>
      </c>
      <c r="N968" s="219">
        <v>0.32766666666666672</v>
      </c>
      <c r="O968" s="219">
        <v>0.33083333333333337</v>
      </c>
      <c r="P968" s="219">
        <v>0.32566666666666672</v>
      </c>
      <c r="Q968" s="219">
        <v>0.33567553898845581</v>
      </c>
      <c r="R968" s="219">
        <v>0.34699999999999998</v>
      </c>
      <c r="S968" s="219">
        <v>0.315</v>
      </c>
      <c r="T968" s="219">
        <v>0.32616666666666666</v>
      </c>
      <c r="U968" s="219">
        <v>0.30833333333333335</v>
      </c>
      <c r="V968" s="219">
        <v>0.33116666666666666</v>
      </c>
      <c r="W968" s="219">
        <v>0.32383333333333336</v>
      </c>
      <c r="X968" s="219">
        <v>0.33081666666666665</v>
      </c>
      <c r="Y968" s="219">
        <v>0.32351666666666667</v>
      </c>
      <c r="Z968" s="219">
        <v>0.30019650000000003</v>
      </c>
      <c r="AA968" s="219">
        <v>0.36400000000000005</v>
      </c>
      <c r="AB968" s="219">
        <v>0.34266666666666662</v>
      </c>
      <c r="AC968" s="219">
        <v>0.32666666666666672</v>
      </c>
      <c r="AD968" s="211"/>
      <c r="AE968" s="212"/>
      <c r="AF968" s="212"/>
      <c r="AG968" s="212"/>
      <c r="AH968" s="212"/>
      <c r="AI968" s="212"/>
      <c r="AJ968" s="212"/>
      <c r="AK968" s="212"/>
      <c r="AL968" s="212"/>
      <c r="AM968" s="212"/>
      <c r="AN968" s="212"/>
      <c r="AO968" s="212"/>
      <c r="AP968" s="212"/>
      <c r="AQ968" s="212"/>
      <c r="AR968" s="212"/>
      <c r="AS968" s="212"/>
      <c r="AT968" s="212"/>
      <c r="AU968" s="212"/>
      <c r="AV968" s="212"/>
      <c r="AW968" s="212"/>
      <c r="AX968" s="212"/>
      <c r="AY968" s="212"/>
      <c r="AZ968" s="212"/>
      <c r="BA968" s="212"/>
      <c r="BB968" s="212"/>
      <c r="BC968" s="212"/>
      <c r="BD968" s="212"/>
      <c r="BE968" s="212"/>
      <c r="BF968" s="212"/>
      <c r="BG968" s="212"/>
      <c r="BH968" s="212"/>
      <c r="BI968" s="212"/>
      <c r="BJ968" s="212"/>
      <c r="BK968" s="212"/>
      <c r="BL968" s="212"/>
      <c r="BM968" s="56"/>
    </row>
    <row r="969" spans="1:65">
      <c r="A969" s="30"/>
      <c r="B969" s="3" t="s">
        <v>269</v>
      </c>
      <c r="C969" s="29"/>
      <c r="D969" s="24">
        <v>0.32555999999999996</v>
      </c>
      <c r="E969" s="24">
        <v>0.33145747094380718</v>
      </c>
      <c r="F969" s="24">
        <v>0.32884999999999998</v>
      </c>
      <c r="G969" s="24">
        <v>0.34399999999999997</v>
      </c>
      <c r="H969" s="24">
        <v>0.58109999999999995</v>
      </c>
      <c r="I969" s="24">
        <v>0.34</v>
      </c>
      <c r="J969" s="24">
        <v>0.30135000000000001</v>
      </c>
      <c r="K969" s="24">
        <v>0.32050000000000001</v>
      </c>
      <c r="L969" s="24">
        <v>0.318</v>
      </c>
      <c r="M969" s="24">
        <v>0.33700000000000002</v>
      </c>
      <c r="N969" s="24">
        <v>0.32950000000000002</v>
      </c>
      <c r="O969" s="24">
        <v>0.33150000000000002</v>
      </c>
      <c r="P969" s="24">
        <v>0.32550000000000001</v>
      </c>
      <c r="Q969" s="24">
        <v>0.33392201680999589</v>
      </c>
      <c r="R969" s="24">
        <v>0.34749999999999998</v>
      </c>
      <c r="S969" s="24">
        <v>0.315</v>
      </c>
      <c r="T969" s="24">
        <v>0.32399999999999995</v>
      </c>
      <c r="U969" s="24">
        <v>0.31</v>
      </c>
      <c r="V969" s="24">
        <v>0.33100000000000002</v>
      </c>
      <c r="W969" s="24">
        <v>0.32400000000000001</v>
      </c>
      <c r="X969" s="24">
        <v>0.33035000000000003</v>
      </c>
      <c r="Y969" s="24">
        <v>0.32189999999999996</v>
      </c>
      <c r="Z969" s="24">
        <v>0.29884300000000003</v>
      </c>
      <c r="AA969" s="24">
        <v>0.36599999999999999</v>
      </c>
      <c r="AB969" s="24">
        <v>0.34199999999999997</v>
      </c>
      <c r="AC969" s="24">
        <v>0.33</v>
      </c>
      <c r="AD969" s="211"/>
      <c r="AE969" s="212"/>
      <c r="AF969" s="212"/>
      <c r="AG969" s="212"/>
      <c r="AH969" s="212"/>
      <c r="AI969" s="212"/>
      <c r="AJ969" s="212"/>
      <c r="AK969" s="212"/>
      <c r="AL969" s="212"/>
      <c r="AM969" s="212"/>
      <c r="AN969" s="212"/>
      <c r="AO969" s="212"/>
      <c r="AP969" s="212"/>
      <c r="AQ969" s="212"/>
      <c r="AR969" s="212"/>
      <c r="AS969" s="212"/>
      <c r="AT969" s="212"/>
      <c r="AU969" s="212"/>
      <c r="AV969" s="212"/>
      <c r="AW969" s="212"/>
      <c r="AX969" s="212"/>
      <c r="AY969" s="212"/>
      <c r="AZ969" s="212"/>
      <c r="BA969" s="212"/>
      <c r="BB969" s="212"/>
      <c r="BC969" s="212"/>
      <c r="BD969" s="212"/>
      <c r="BE969" s="212"/>
      <c r="BF969" s="212"/>
      <c r="BG969" s="212"/>
      <c r="BH969" s="212"/>
      <c r="BI969" s="212"/>
      <c r="BJ969" s="212"/>
      <c r="BK969" s="212"/>
      <c r="BL969" s="212"/>
      <c r="BM969" s="56"/>
    </row>
    <row r="970" spans="1:65">
      <c r="A970" s="30"/>
      <c r="B970" s="3" t="s">
        <v>270</v>
      </c>
      <c r="C970" s="29"/>
      <c r="D970" s="24">
        <v>2.4998718004463124E-3</v>
      </c>
      <c r="E970" s="24">
        <v>4.9011093807828443E-3</v>
      </c>
      <c r="F970" s="24">
        <v>3.6072149922065839E-3</v>
      </c>
      <c r="G970" s="24">
        <v>3.0983866769659077E-3</v>
      </c>
      <c r="H970" s="24">
        <v>8.8552809102817147E-3</v>
      </c>
      <c r="I970" s="24">
        <v>0</v>
      </c>
      <c r="J970" s="24">
        <v>3.9641728855672647E-3</v>
      </c>
      <c r="K970" s="24">
        <v>5.4558836742242519E-3</v>
      </c>
      <c r="L970" s="24">
        <v>3.3714487489307451E-3</v>
      </c>
      <c r="M970" s="24">
        <v>3.6742346141747507E-3</v>
      </c>
      <c r="N970" s="24">
        <v>7.5806771905065828E-3</v>
      </c>
      <c r="O970" s="24">
        <v>7.1949056051255292E-3</v>
      </c>
      <c r="P970" s="24">
        <v>4.844240566555991E-3</v>
      </c>
      <c r="Q970" s="24">
        <v>4.2762022073473795E-3</v>
      </c>
      <c r="R970" s="24">
        <v>2.1908902300206662E-3</v>
      </c>
      <c r="S970" s="24">
        <v>5.4772255750516656E-3</v>
      </c>
      <c r="T970" s="24">
        <v>1.510518674716292E-2</v>
      </c>
      <c r="U970" s="24">
        <v>4.0824829046386332E-3</v>
      </c>
      <c r="V970" s="24">
        <v>3.1885210782848341E-3</v>
      </c>
      <c r="W970" s="24">
        <v>2.3166067138525427E-3</v>
      </c>
      <c r="X970" s="24">
        <v>4.6636537893229744E-3</v>
      </c>
      <c r="Y970" s="24">
        <v>7.2424903635881091E-3</v>
      </c>
      <c r="Z970" s="24">
        <v>7.8213206237821489E-3</v>
      </c>
      <c r="AA970" s="24">
        <v>3.0983866769659363E-3</v>
      </c>
      <c r="AB970" s="24">
        <v>9.0921211313238874E-3</v>
      </c>
      <c r="AC970" s="24">
        <v>5.1639777949432268E-3</v>
      </c>
      <c r="AD970" s="211"/>
      <c r="AE970" s="212"/>
      <c r="AF970" s="212"/>
      <c r="AG970" s="212"/>
      <c r="AH970" s="212"/>
      <c r="AI970" s="212"/>
      <c r="AJ970" s="212"/>
      <c r="AK970" s="212"/>
      <c r="AL970" s="212"/>
      <c r="AM970" s="212"/>
      <c r="AN970" s="212"/>
      <c r="AO970" s="212"/>
      <c r="AP970" s="212"/>
      <c r="AQ970" s="212"/>
      <c r="AR970" s="212"/>
      <c r="AS970" s="212"/>
      <c r="AT970" s="212"/>
      <c r="AU970" s="212"/>
      <c r="AV970" s="212"/>
      <c r="AW970" s="212"/>
      <c r="AX970" s="212"/>
      <c r="AY970" s="212"/>
      <c r="AZ970" s="212"/>
      <c r="BA970" s="212"/>
      <c r="BB970" s="212"/>
      <c r="BC970" s="212"/>
      <c r="BD970" s="212"/>
      <c r="BE970" s="212"/>
      <c r="BF970" s="212"/>
      <c r="BG970" s="212"/>
      <c r="BH970" s="212"/>
      <c r="BI970" s="212"/>
      <c r="BJ970" s="212"/>
      <c r="BK970" s="212"/>
      <c r="BL970" s="212"/>
      <c r="BM970" s="56"/>
    </row>
    <row r="971" spans="1:65">
      <c r="A971" s="30"/>
      <c r="B971" s="3" t="s">
        <v>87</v>
      </c>
      <c r="C971" s="29"/>
      <c r="D971" s="13">
        <v>7.6869683433784313E-3</v>
      </c>
      <c r="E971" s="13">
        <v>1.4818595893593019E-2</v>
      </c>
      <c r="F971" s="13">
        <v>1.1000960634969758E-2</v>
      </c>
      <c r="G971" s="13">
        <v>9.006938014435778E-3</v>
      </c>
      <c r="H971" s="13">
        <v>1.5210032480731219E-2</v>
      </c>
      <c r="I971" s="13">
        <v>0</v>
      </c>
      <c r="J971" s="13">
        <v>1.306009077169097E-2</v>
      </c>
      <c r="K971" s="13">
        <v>1.7058521128371813E-2</v>
      </c>
      <c r="L971" s="13">
        <v>1.057432958368242E-2</v>
      </c>
      <c r="M971" s="13">
        <v>1.0886621079036296E-2</v>
      </c>
      <c r="N971" s="13">
        <v>2.3135332219246942E-2</v>
      </c>
      <c r="O971" s="13">
        <v>2.1747825506676661E-2</v>
      </c>
      <c r="P971" s="13">
        <v>1.4874843090755343E-2</v>
      </c>
      <c r="Q971" s="13">
        <v>1.273909388879969E-2</v>
      </c>
      <c r="R971" s="13">
        <v>6.3138046974658968E-3</v>
      </c>
      <c r="S971" s="13">
        <v>1.7388017698576716E-2</v>
      </c>
      <c r="T971" s="13">
        <v>4.6311252162993109E-2</v>
      </c>
      <c r="U971" s="13">
        <v>1.3240485096125297E-2</v>
      </c>
      <c r="V971" s="13">
        <v>9.6281461850573746E-3</v>
      </c>
      <c r="W971" s="13">
        <v>7.1537006089116085E-3</v>
      </c>
      <c r="X971" s="13">
        <v>1.4097396713153231E-2</v>
      </c>
      <c r="Y971" s="13">
        <v>2.2386761208350241E-2</v>
      </c>
      <c r="Z971" s="13">
        <v>2.6054003373730698E-2</v>
      </c>
      <c r="AA971" s="13">
        <v>8.5120513103459777E-3</v>
      </c>
      <c r="AB971" s="13">
        <v>2.6533427426042477E-2</v>
      </c>
      <c r="AC971" s="13">
        <v>1.5808095290642529E-2</v>
      </c>
      <c r="AD971" s="155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271</v>
      </c>
      <c r="C972" s="29"/>
      <c r="D972" s="13">
        <v>-4.8117415514203898E-3</v>
      </c>
      <c r="E972" s="13">
        <v>1.2115179924758745E-2</v>
      </c>
      <c r="F972" s="13">
        <v>3.4229158800285209E-3</v>
      </c>
      <c r="G972" s="13">
        <v>5.2691317666147652E-2</v>
      </c>
      <c r="H972" s="13">
        <v>0.78161885216636939</v>
      </c>
      <c r="I972" s="13">
        <v>4.0450720949099406E-2</v>
      </c>
      <c r="J972" s="13">
        <v>-7.114271912132375E-2</v>
      </c>
      <c r="K972" s="13">
        <v>-2.1262287499351995E-2</v>
      </c>
      <c r="L972" s="13">
        <v>-2.4322436678614001E-2</v>
      </c>
      <c r="M972" s="13">
        <v>3.2800348000944446E-2</v>
      </c>
      <c r="N972" s="13">
        <v>2.7088810715341083E-3</v>
      </c>
      <c r="O972" s="13">
        <v>1.2399353472530628E-2</v>
      </c>
      <c r="P972" s="13">
        <v>-3.411417286989904E-3</v>
      </c>
      <c r="Q972" s="13">
        <v>2.7217225133871814E-2</v>
      </c>
      <c r="R972" s="13">
        <v>6.1871765203933782E-2</v>
      </c>
      <c r="S972" s="13">
        <v>-3.6053008532451969E-2</v>
      </c>
      <c r="T972" s="13">
        <v>-1.8813426973590675E-3</v>
      </c>
      <c r="U972" s="13">
        <v>-5.6454003060865676E-2</v>
      </c>
      <c r="V972" s="13">
        <v>1.3419403198951185E-2</v>
      </c>
      <c r="W972" s="13">
        <v>-9.0216907823037484E-3</v>
      </c>
      <c r="X972" s="13">
        <v>1.2348350986209455E-2</v>
      </c>
      <c r="Y972" s="13">
        <v>-9.990738022403467E-3</v>
      </c>
      <c r="Z972" s="13">
        <v>-8.1353926907657748E-2</v>
      </c>
      <c r="AA972" s="13">
        <v>0.11389430125138889</v>
      </c>
      <c r="AB972" s="13">
        <v>4.8611118760464755E-2</v>
      </c>
      <c r="AC972" s="13">
        <v>-3.5126810772789785E-4</v>
      </c>
      <c r="AD972" s="155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46" t="s">
        <v>272</v>
      </c>
      <c r="C973" s="47"/>
      <c r="D973" s="45">
        <v>0.22</v>
      </c>
      <c r="E973" s="45">
        <v>0.25</v>
      </c>
      <c r="F973" s="45">
        <v>0.01</v>
      </c>
      <c r="G973" s="45">
        <v>1.38</v>
      </c>
      <c r="H973" s="45">
        <v>21.66</v>
      </c>
      <c r="I973" s="45">
        <v>1.04</v>
      </c>
      <c r="J973" s="45">
        <v>2.06</v>
      </c>
      <c r="K973" s="45">
        <v>0.68</v>
      </c>
      <c r="L973" s="45">
        <v>0.76</v>
      </c>
      <c r="M973" s="45">
        <v>0.83</v>
      </c>
      <c r="N973" s="45">
        <v>0.01</v>
      </c>
      <c r="O973" s="45">
        <v>0.26</v>
      </c>
      <c r="P973" s="45">
        <v>0.18</v>
      </c>
      <c r="Q973" s="45">
        <v>0.67</v>
      </c>
      <c r="R973" s="45">
        <v>1.64</v>
      </c>
      <c r="S973" s="45">
        <v>1.0900000000000001</v>
      </c>
      <c r="T973" s="45">
        <v>0.14000000000000001</v>
      </c>
      <c r="U973" s="45">
        <v>1.66</v>
      </c>
      <c r="V973" s="45">
        <v>0.28999999999999998</v>
      </c>
      <c r="W973" s="45">
        <v>0.34</v>
      </c>
      <c r="X973" s="45">
        <v>0.26</v>
      </c>
      <c r="Y973" s="45">
        <v>0.36</v>
      </c>
      <c r="Z973" s="45">
        <v>2.35</v>
      </c>
      <c r="AA973" s="45">
        <v>3.06</v>
      </c>
      <c r="AB973" s="45">
        <v>1.27</v>
      </c>
      <c r="AC973" s="45">
        <v>0.1</v>
      </c>
      <c r="AD973" s="155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BM974" s="55"/>
    </row>
    <row r="975" spans="1:65" ht="15">
      <c r="B975" s="8" t="s">
        <v>555</v>
      </c>
      <c r="BM975" s="28" t="s">
        <v>67</v>
      </c>
    </row>
    <row r="976" spans="1:65" ht="15">
      <c r="A976" s="25" t="s">
        <v>64</v>
      </c>
      <c r="B976" s="18" t="s">
        <v>110</v>
      </c>
      <c r="C976" s="15" t="s">
        <v>111</v>
      </c>
      <c r="D976" s="16" t="s">
        <v>228</v>
      </c>
      <c r="E976" s="17" t="s">
        <v>228</v>
      </c>
      <c r="F976" s="17" t="s">
        <v>228</v>
      </c>
      <c r="G976" s="17" t="s">
        <v>228</v>
      </c>
      <c r="H976" s="17" t="s">
        <v>228</v>
      </c>
      <c r="I976" s="17" t="s">
        <v>228</v>
      </c>
      <c r="J976" s="17" t="s">
        <v>228</v>
      </c>
      <c r="K976" s="17" t="s">
        <v>228</v>
      </c>
      <c r="L976" s="17" t="s">
        <v>228</v>
      </c>
      <c r="M976" s="17" t="s">
        <v>228</v>
      </c>
      <c r="N976" s="17" t="s">
        <v>228</v>
      </c>
      <c r="O976" s="17" t="s">
        <v>228</v>
      </c>
      <c r="P976" s="17" t="s">
        <v>228</v>
      </c>
      <c r="Q976" s="17" t="s">
        <v>228</v>
      </c>
      <c r="R976" s="17" t="s">
        <v>228</v>
      </c>
      <c r="S976" s="17" t="s">
        <v>228</v>
      </c>
      <c r="T976" s="17" t="s">
        <v>228</v>
      </c>
      <c r="U976" s="17" t="s">
        <v>228</v>
      </c>
      <c r="V976" s="17" t="s">
        <v>228</v>
      </c>
      <c r="W976" s="17" t="s">
        <v>228</v>
      </c>
      <c r="X976" s="17" t="s">
        <v>228</v>
      </c>
      <c r="Y976" s="15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229</v>
      </c>
      <c r="C977" s="9" t="s">
        <v>229</v>
      </c>
      <c r="D977" s="153" t="s">
        <v>233</v>
      </c>
      <c r="E977" s="154" t="s">
        <v>234</v>
      </c>
      <c r="F977" s="154" t="s">
        <v>238</v>
      </c>
      <c r="G977" s="154" t="s">
        <v>241</v>
      </c>
      <c r="H977" s="154" t="s">
        <v>242</v>
      </c>
      <c r="I977" s="154" t="s">
        <v>243</v>
      </c>
      <c r="J977" s="154" t="s">
        <v>244</v>
      </c>
      <c r="K977" s="154" t="s">
        <v>245</v>
      </c>
      <c r="L977" s="154" t="s">
        <v>246</v>
      </c>
      <c r="M977" s="154" t="s">
        <v>247</v>
      </c>
      <c r="N977" s="154" t="s">
        <v>248</v>
      </c>
      <c r="O977" s="154" t="s">
        <v>249</v>
      </c>
      <c r="P977" s="154" t="s">
        <v>250</v>
      </c>
      <c r="Q977" s="154" t="s">
        <v>251</v>
      </c>
      <c r="R977" s="154" t="s">
        <v>252</v>
      </c>
      <c r="S977" s="154" t="s">
        <v>253</v>
      </c>
      <c r="T977" s="154" t="s">
        <v>254</v>
      </c>
      <c r="U977" s="154" t="s">
        <v>255</v>
      </c>
      <c r="V977" s="154" t="s">
        <v>256</v>
      </c>
      <c r="W977" s="154" t="s">
        <v>260</v>
      </c>
      <c r="X977" s="154" t="s">
        <v>261</v>
      </c>
      <c r="Y977" s="15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303</v>
      </c>
      <c r="E978" s="11" t="s">
        <v>303</v>
      </c>
      <c r="F978" s="11" t="s">
        <v>304</v>
      </c>
      <c r="G978" s="11" t="s">
        <v>304</v>
      </c>
      <c r="H978" s="11" t="s">
        <v>303</v>
      </c>
      <c r="I978" s="11" t="s">
        <v>304</v>
      </c>
      <c r="J978" s="11" t="s">
        <v>304</v>
      </c>
      <c r="K978" s="11" t="s">
        <v>304</v>
      </c>
      <c r="L978" s="11" t="s">
        <v>304</v>
      </c>
      <c r="M978" s="11" t="s">
        <v>304</v>
      </c>
      <c r="N978" s="11" t="s">
        <v>114</v>
      </c>
      <c r="O978" s="11" t="s">
        <v>304</v>
      </c>
      <c r="P978" s="11" t="s">
        <v>304</v>
      </c>
      <c r="Q978" s="11" t="s">
        <v>303</v>
      </c>
      <c r="R978" s="11" t="s">
        <v>304</v>
      </c>
      <c r="S978" s="11" t="s">
        <v>303</v>
      </c>
      <c r="T978" s="11" t="s">
        <v>303</v>
      </c>
      <c r="U978" s="11" t="s">
        <v>303</v>
      </c>
      <c r="V978" s="11" t="s">
        <v>303</v>
      </c>
      <c r="W978" s="11" t="s">
        <v>303</v>
      </c>
      <c r="X978" s="11" t="s">
        <v>304</v>
      </c>
      <c r="Y978" s="15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15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8">
        <v>1</v>
      </c>
      <c r="C980" s="14">
        <v>1</v>
      </c>
      <c r="D980" s="22">
        <v>0.73654066217904157</v>
      </c>
      <c r="E980" s="22">
        <v>0.76</v>
      </c>
      <c r="F980" s="22">
        <v>0.72</v>
      </c>
      <c r="G980" s="22">
        <v>0.76900000000000002</v>
      </c>
      <c r="H980" s="22">
        <v>0.71</v>
      </c>
      <c r="I980" s="22">
        <v>0.71</v>
      </c>
      <c r="J980" s="22">
        <v>0.75</v>
      </c>
      <c r="K980" s="22">
        <v>0.69</v>
      </c>
      <c r="L980" s="149">
        <v>0.63</v>
      </c>
      <c r="M980" s="22">
        <v>0.71</v>
      </c>
      <c r="N980" s="22">
        <v>0.79152778760000009</v>
      </c>
      <c r="O980" s="149">
        <v>0.6</v>
      </c>
      <c r="P980" s="22">
        <v>0.72</v>
      </c>
      <c r="Q980" s="22">
        <v>0.7</v>
      </c>
      <c r="R980" s="22">
        <v>0.74</v>
      </c>
      <c r="S980" s="22">
        <v>0.8</v>
      </c>
      <c r="T980" s="22">
        <v>0.75</v>
      </c>
      <c r="U980" s="22">
        <v>0.76</v>
      </c>
      <c r="V980" s="22">
        <v>0.72</v>
      </c>
      <c r="W980" s="22">
        <v>0.76</v>
      </c>
      <c r="X980" s="22">
        <v>0.71</v>
      </c>
      <c r="Y980" s="15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0.73353916014181952</v>
      </c>
      <c r="E981" s="11">
        <v>0.76</v>
      </c>
      <c r="F981" s="11">
        <v>0.72</v>
      </c>
      <c r="G981" s="11">
        <v>0.75600000000000001</v>
      </c>
      <c r="H981" s="11">
        <v>0.8</v>
      </c>
      <c r="I981" s="11">
        <v>0.7</v>
      </c>
      <c r="J981" s="11">
        <v>0.78</v>
      </c>
      <c r="K981" s="11">
        <v>0.73</v>
      </c>
      <c r="L981" s="150">
        <v>0.64</v>
      </c>
      <c r="M981" s="11">
        <v>0.69</v>
      </c>
      <c r="N981" s="11">
        <v>0.73641076409999995</v>
      </c>
      <c r="O981" s="150">
        <v>0.5</v>
      </c>
      <c r="P981" s="11">
        <v>0.72</v>
      </c>
      <c r="Q981" s="11">
        <v>0.71</v>
      </c>
      <c r="R981" s="11">
        <v>0.74</v>
      </c>
      <c r="S981" s="11">
        <v>0.7</v>
      </c>
      <c r="T981" s="11">
        <v>0.74</v>
      </c>
      <c r="U981" s="11">
        <v>0.76</v>
      </c>
      <c r="V981" s="11">
        <v>0.75</v>
      </c>
      <c r="W981" s="11">
        <v>0.82</v>
      </c>
      <c r="X981" s="11">
        <v>0.72</v>
      </c>
      <c r="Y981" s="15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29</v>
      </c>
    </row>
    <row r="982" spans="1:65">
      <c r="A982" s="30"/>
      <c r="B982" s="19">
        <v>1</v>
      </c>
      <c r="C982" s="9">
        <v>3</v>
      </c>
      <c r="D982" s="11">
        <v>0.77165385897718308</v>
      </c>
      <c r="E982" s="11">
        <v>0.76</v>
      </c>
      <c r="F982" s="11">
        <v>0.7</v>
      </c>
      <c r="G982" s="11">
        <v>0.76300000000000001</v>
      </c>
      <c r="H982" s="11">
        <v>0.68</v>
      </c>
      <c r="I982" s="11">
        <v>0.68</v>
      </c>
      <c r="J982" s="11">
        <v>0.78</v>
      </c>
      <c r="K982" s="11">
        <v>0.7</v>
      </c>
      <c r="L982" s="150">
        <v>0.65</v>
      </c>
      <c r="M982" s="11">
        <v>0.67</v>
      </c>
      <c r="N982" s="11">
        <v>0.74683629790000006</v>
      </c>
      <c r="O982" s="150">
        <v>0.5</v>
      </c>
      <c r="P982" s="11">
        <v>0.71</v>
      </c>
      <c r="Q982" s="11">
        <v>0.7</v>
      </c>
      <c r="R982" s="11">
        <v>0.78</v>
      </c>
      <c r="S982" s="11">
        <v>0.7</v>
      </c>
      <c r="T982" s="11">
        <v>0.72</v>
      </c>
      <c r="U982" s="11">
        <v>0.74</v>
      </c>
      <c r="V982" s="11">
        <v>0.7</v>
      </c>
      <c r="W982" s="11">
        <v>0.79</v>
      </c>
      <c r="X982" s="11">
        <v>0.71</v>
      </c>
      <c r="Y982" s="15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0.76490150440494298</v>
      </c>
      <c r="E983" s="11">
        <v>0.76</v>
      </c>
      <c r="F983" s="11">
        <v>0.71</v>
      </c>
      <c r="G983" s="11">
        <v>0.79600000000000004</v>
      </c>
      <c r="H983" s="11">
        <v>0.75</v>
      </c>
      <c r="I983" s="11">
        <v>0.7</v>
      </c>
      <c r="J983" s="11">
        <v>0.79</v>
      </c>
      <c r="K983" s="11">
        <v>0.72</v>
      </c>
      <c r="L983" s="150">
        <v>0.67</v>
      </c>
      <c r="M983" s="11">
        <v>0.72</v>
      </c>
      <c r="N983" s="11">
        <v>0.78121422500000004</v>
      </c>
      <c r="O983" s="150">
        <v>0.6</v>
      </c>
      <c r="P983" s="11">
        <v>0.72</v>
      </c>
      <c r="Q983" s="11">
        <v>0.69</v>
      </c>
      <c r="R983" s="11">
        <v>0.76</v>
      </c>
      <c r="S983" s="11">
        <v>0.8</v>
      </c>
      <c r="T983" s="11">
        <v>0.73</v>
      </c>
      <c r="U983" s="11">
        <v>0.78</v>
      </c>
      <c r="V983" s="11">
        <v>0.71</v>
      </c>
      <c r="W983" s="11">
        <v>0.75</v>
      </c>
      <c r="X983" s="151">
        <v>0.74</v>
      </c>
      <c r="Y983" s="15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0.73732981354440108</v>
      </c>
    </row>
    <row r="984" spans="1:65">
      <c r="A984" s="30"/>
      <c r="B984" s="19">
        <v>1</v>
      </c>
      <c r="C984" s="9">
        <v>5</v>
      </c>
      <c r="D984" s="11">
        <v>0.73717342999062319</v>
      </c>
      <c r="E984" s="11">
        <v>0.77</v>
      </c>
      <c r="F984" s="11">
        <v>0.71</v>
      </c>
      <c r="G984" s="11">
        <v>0.8</v>
      </c>
      <c r="H984" s="11">
        <v>0.81</v>
      </c>
      <c r="I984" s="11">
        <v>0.69</v>
      </c>
      <c r="J984" s="11">
        <v>0.82</v>
      </c>
      <c r="K984" s="11">
        <v>0.73</v>
      </c>
      <c r="L984" s="150">
        <v>0.63</v>
      </c>
      <c r="M984" s="11">
        <v>0.7</v>
      </c>
      <c r="N984" s="11">
        <v>0.76867869870000005</v>
      </c>
      <c r="O984" s="150">
        <v>0.6</v>
      </c>
      <c r="P984" s="11">
        <v>0.7</v>
      </c>
      <c r="Q984" s="11">
        <v>0.68</v>
      </c>
      <c r="R984" s="11">
        <v>0.75</v>
      </c>
      <c r="S984" s="11">
        <v>0.7</v>
      </c>
      <c r="T984" s="11">
        <v>0.74</v>
      </c>
      <c r="U984" s="11">
        <v>0.75</v>
      </c>
      <c r="V984" s="11">
        <v>0.75</v>
      </c>
      <c r="W984" s="11">
        <v>0.8</v>
      </c>
      <c r="X984" s="11">
        <v>0.71</v>
      </c>
      <c r="Y984" s="15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63</v>
      </c>
    </row>
    <row r="985" spans="1:65">
      <c r="A985" s="30"/>
      <c r="B985" s="19">
        <v>1</v>
      </c>
      <c r="C985" s="9">
        <v>6</v>
      </c>
      <c r="D985" s="11">
        <v>0.73217910896810023</v>
      </c>
      <c r="E985" s="11">
        <v>0.77</v>
      </c>
      <c r="F985" s="11">
        <v>0.72</v>
      </c>
      <c r="G985" s="11">
        <v>0.77300000000000002</v>
      </c>
      <c r="H985" s="11">
        <v>0.71</v>
      </c>
      <c r="I985" s="11">
        <v>0.71</v>
      </c>
      <c r="J985" s="11">
        <v>0.73</v>
      </c>
      <c r="K985" s="11">
        <v>0.72</v>
      </c>
      <c r="L985" s="150">
        <v>0.68</v>
      </c>
      <c r="M985" s="11">
        <v>0.7</v>
      </c>
      <c r="N985" s="11">
        <v>0.77594324610000009</v>
      </c>
      <c r="O985" s="150">
        <v>0.5</v>
      </c>
      <c r="P985" s="11">
        <v>0.71</v>
      </c>
      <c r="Q985" s="11">
        <v>0.7</v>
      </c>
      <c r="R985" s="11">
        <v>0.74</v>
      </c>
      <c r="S985" s="11">
        <v>0.7</v>
      </c>
      <c r="T985" s="11">
        <v>0.74</v>
      </c>
      <c r="U985" s="11">
        <v>0.74</v>
      </c>
      <c r="V985" s="11">
        <v>0.73</v>
      </c>
      <c r="W985" s="11">
        <v>0.81</v>
      </c>
      <c r="X985" s="11">
        <v>0.71</v>
      </c>
      <c r="Y985" s="15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20" t="s">
        <v>268</v>
      </c>
      <c r="C986" s="12"/>
      <c r="D986" s="23">
        <v>0.74599795411028502</v>
      </c>
      <c r="E986" s="23">
        <v>0.76333333333333331</v>
      </c>
      <c r="F986" s="23">
        <v>0.71333333333333326</v>
      </c>
      <c r="G986" s="23">
        <v>0.77616666666666656</v>
      </c>
      <c r="H986" s="23">
        <v>0.74333333333333329</v>
      </c>
      <c r="I986" s="23">
        <v>0.69833333333333325</v>
      </c>
      <c r="J986" s="23">
        <v>0.77500000000000002</v>
      </c>
      <c r="K986" s="23">
        <v>0.71499999999999997</v>
      </c>
      <c r="L986" s="23">
        <v>0.65</v>
      </c>
      <c r="M986" s="23">
        <v>0.69833333333333336</v>
      </c>
      <c r="N986" s="23">
        <v>0.76676850323333345</v>
      </c>
      <c r="O986" s="23">
        <v>0.55000000000000004</v>
      </c>
      <c r="P986" s="23">
        <v>0.71333333333333337</v>
      </c>
      <c r="Q986" s="23">
        <v>0.69666666666666666</v>
      </c>
      <c r="R986" s="23">
        <v>0.75166666666666659</v>
      </c>
      <c r="S986" s="23">
        <v>0.73333333333333339</v>
      </c>
      <c r="T986" s="23">
        <v>0.73666666666666669</v>
      </c>
      <c r="U986" s="23">
        <v>0.755</v>
      </c>
      <c r="V986" s="23">
        <v>0.72666666666666657</v>
      </c>
      <c r="W986" s="23">
        <v>0.78833333333333344</v>
      </c>
      <c r="X986" s="23">
        <v>0.71666666666666667</v>
      </c>
      <c r="Y986" s="15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269</v>
      </c>
      <c r="C987" s="29"/>
      <c r="D987" s="11">
        <v>0.73685704608483238</v>
      </c>
      <c r="E987" s="11">
        <v>0.76</v>
      </c>
      <c r="F987" s="11">
        <v>0.71499999999999997</v>
      </c>
      <c r="G987" s="11">
        <v>0.77100000000000002</v>
      </c>
      <c r="H987" s="11">
        <v>0.73</v>
      </c>
      <c r="I987" s="11">
        <v>0.7</v>
      </c>
      <c r="J987" s="11">
        <v>0.78</v>
      </c>
      <c r="K987" s="11">
        <v>0.72</v>
      </c>
      <c r="L987" s="11">
        <v>0.64500000000000002</v>
      </c>
      <c r="M987" s="11">
        <v>0.7</v>
      </c>
      <c r="N987" s="11">
        <v>0.77231097240000013</v>
      </c>
      <c r="O987" s="11">
        <v>0.55000000000000004</v>
      </c>
      <c r="P987" s="11">
        <v>0.71499999999999997</v>
      </c>
      <c r="Q987" s="11">
        <v>0.7</v>
      </c>
      <c r="R987" s="11">
        <v>0.745</v>
      </c>
      <c r="S987" s="11">
        <v>0.7</v>
      </c>
      <c r="T987" s="11">
        <v>0.74</v>
      </c>
      <c r="U987" s="11">
        <v>0.755</v>
      </c>
      <c r="V987" s="11">
        <v>0.72499999999999998</v>
      </c>
      <c r="W987" s="11">
        <v>0.79500000000000004</v>
      </c>
      <c r="X987" s="11">
        <v>0.71</v>
      </c>
      <c r="Y987" s="155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270</v>
      </c>
      <c r="C988" s="29"/>
      <c r="D988" s="24">
        <v>1.7487505786164013E-2</v>
      </c>
      <c r="E988" s="24">
        <v>5.1639777949432268E-3</v>
      </c>
      <c r="F988" s="24">
        <v>8.1649658092772665E-3</v>
      </c>
      <c r="G988" s="24">
        <v>1.7904375629065293E-2</v>
      </c>
      <c r="H988" s="24">
        <v>5.2788887719544431E-2</v>
      </c>
      <c r="I988" s="24">
        <v>1.1690451944500097E-2</v>
      </c>
      <c r="J988" s="24">
        <v>3.1464265445104549E-2</v>
      </c>
      <c r="K988" s="24">
        <v>1.6431676725154998E-2</v>
      </c>
      <c r="L988" s="24">
        <v>2.0976176963403051E-2</v>
      </c>
      <c r="M988" s="24">
        <v>1.7224014243685064E-2</v>
      </c>
      <c r="N988" s="24">
        <v>2.1111186266230632E-2</v>
      </c>
      <c r="O988" s="24">
        <v>5.4772255750516599E-2</v>
      </c>
      <c r="P988" s="24">
        <v>8.1649658092772682E-3</v>
      </c>
      <c r="Q988" s="24">
        <v>1.0327955589886419E-2</v>
      </c>
      <c r="R988" s="24">
        <v>1.6020819787597233E-2</v>
      </c>
      <c r="S988" s="24">
        <v>5.1639777949432274E-2</v>
      </c>
      <c r="T988" s="24">
        <v>1.0327955589886455E-2</v>
      </c>
      <c r="U988" s="24">
        <v>1.5165750888103116E-2</v>
      </c>
      <c r="V988" s="24">
        <v>2.0655911179772907E-2</v>
      </c>
      <c r="W988" s="24">
        <v>2.7868739954771307E-2</v>
      </c>
      <c r="X988" s="24">
        <v>1.2110601416389978E-2</v>
      </c>
      <c r="Y988" s="211"/>
      <c r="Z988" s="212"/>
      <c r="AA988" s="212"/>
      <c r="AB988" s="212"/>
      <c r="AC988" s="212"/>
      <c r="AD988" s="212"/>
      <c r="AE988" s="212"/>
      <c r="AF988" s="212"/>
      <c r="AG988" s="212"/>
      <c r="AH988" s="212"/>
      <c r="AI988" s="212"/>
      <c r="AJ988" s="212"/>
      <c r="AK988" s="212"/>
      <c r="AL988" s="212"/>
      <c r="AM988" s="212"/>
      <c r="AN988" s="212"/>
      <c r="AO988" s="212"/>
      <c r="AP988" s="212"/>
      <c r="AQ988" s="212"/>
      <c r="AR988" s="212"/>
      <c r="AS988" s="212"/>
      <c r="AT988" s="212"/>
      <c r="AU988" s="212"/>
      <c r="AV988" s="212"/>
      <c r="AW988" s="212"/>
      <c r="AX988" s="212"/>
      <c r="AY988" s="212"/>
      <c r="AZ988" s="212"/>
      <c r="BA988" s="212"/>
      <c r="BB988" s="212"/>
      <c r="BC988" s="212"/>
      <c r="BD988" s="212"/>
      <c r="BE988" s="212"/>
      <c r="BF988" s="212"/>
      <c r="BG988" s="212"/>
      <c r="BH988" s="212"/>
      <c r="BI988" s="212"/>
      <c r="BJ988" s="212"/>
      <c r="BK988" s="212"/>
      <c r="BL988" s="212"/>
      <c r="BM988" s="56"/>
    </row>
    <row r="989" spans="1:65">
      <c r="A989" s="30"/>
      <c r="B989" s="3" t="s">
        <v>87</v>
      </c>
      <c r="C989" s="29"/>
      <c r="D989" s="13">
        <v>2.3441761052844304E-2</v>
      </c>
      <c r="E989" s="13">
        <v>6.7650364125893805E-3</v>
      </c>
      <c r="F989" s="13">
        <v>1.1446213751323271E-2</v>
      </c>
      <c r="G989" s="13">
        <v>2.3067694604765251E-2</v>
      </c>
      <c r="H989" s="13">
        <v>7.1016440878310896E-2</v>
      </c>
      <c r="I989" s="13">
        <v>1.6740503977804438E-2</v>
      </c>
      <c r="J989" s="13">
        <v>4.0599052187231671E-2</v>
      </c>
      <c r="K989" s="13">
        <v>2.2981366049167829E-2</v>
      </c>
      <c r="L989" s="13">
        <v>3.2271041482158536E-2</v>
      </c>
      <c r="M989" s="13">
        <v>2.4664459537496512E-2</v>
      </c>
      <c r="N989" s="13">
        <v>2.7532672739175278E-2</v>
      </c>
      <c r="O989" s="13">
        <v>9.9585919546393814E-2</v>
      </c>
      <c r="P989" s="13">
        <v>1.1446213751323273E-2</v>
      </c>
      <c r="Q989" s="13">
        <v>1.4824816636200602E-2</v>
      </c>
      <c r="R989" s="13">
        <v>2.1313729207446432E-2</v>
      </c>
      <c r="S989" s="13">
        <v>7.0417879021953095E-2</v>
      </c>
      <c r="T989" s="13">
        <v>1.4019849217040437E-2</v>
      </c>
      <c r="U989" s="13">
        <v>2.0087087269010748E-2</v>
      </c>
      <c r="V989" s="13">
        <v>2.8425565843724188E-2</v>
      </c>
      <c r="W989" s="13">
        <v>3.5351467173071423E-2</v>
      </c>
      <c r="X989" s="13">
        <v>1.6898513604265086E-2</v>
      </c>
      <c r="Y989" s="155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271</v>
      </c>
      <c r="C990" s="29"/>
      <c r="D990" s="13">
        <v>1.1756123795151563E-2</v>
      </c>
      <c r="E990" s="13">
        <v>3.5267148176107765E-2</v>
      </c>
      <c r="F990" s="13">
        <v>-3.2545110438047975E-2</v>
      </c>
      <c r="G990" s="13">
        <v>5.2672294553740784E-2</v>
      </c>
      <c r="H990" s="13">
        <v>8.142244730445336E-3</v>
      </c>
      <c r="I990" s="13">
        <v>-5.2888788022294575E-2</v>
      </c>
      <c r="J990" s="13">
        <v>5.109000851941059E-2</v>
      </c>
      <c r="K990" s="13">
        <v>-3.0284701817576032E-2</v>
      </c>
      <c r="L990" s="13">
        <v>-0.11844063801597815</v>
      </c>
      <c r="M990" s="13">
        <v>-5.2888788022294464E-2</v>
      </c>
      <c r="N990" s="13">
        <v>3.9926080768955208E-2</v>
      </c>
      <c r="O990" s="13">
        <v>-0.25406515524428919</v>
      </c>
      <c r="P990" s="13">
        <v>-3.2545110438047753E-2</v>
      </c>
      <c r="Q990" s="13">
        <v>-5.5149196642766296E-2</v>
      </c>
      <c r="R990" s="13">
        <v>1.9444287832804719E-2</v>
      </c>
      <c r="S990" s="13">
        <v>-5.4202069923855456E-3</v>
      </c>
      <c r="T990" s="13">
        <v>-8.9938975144188138E-4</v>
      </c>
      <c r="U990" s="13">
        <v>2.3965105073748383E-2</v>
      </c>
      <c r="V990" s="13">
        <v>-1.4461841474273096E-2</v>
      </c>
      <c r="W990" s="13">
        <v>6.9173277483185691E-2</v>
      </c>
      <c r="X990" s="13">
        <v>-2.8024293197104089E-2</v>
      </c>
      <c r="Y990" s="15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46" t="s">
        <v>272</v>
      </c>
      <c r="C991" s="47"/>
      <c r="D991" s="45">
        <v>0.34</v>
      </c>
      <c r="E991" s="45">
        <v>0.88</v>
      </c>
      <c r="F991" s="45">
        <v>0.67</v>
      </c>
      <c r="G991" s="45">
        <v>1.28</v>
      </c>
      <c r="H991" s="45">
        <v>0.26</v>
      </c>
      <c r="I991" s="45">
        <v>1.1399999999999999</v>
      </c>
      <c r="J991" s="45">
        <v>1.24</v>
      </c>
      <c r="K991" s="45">
        <v>0.62</v>
      </c>
      <c r="L991" s="45">
        <v>2.65</v>
      </c>
      <c r="M991" s="45">
        <v>1.1399999999999999</v>
      </c>
      <c r="N991" s="45">
        <v>0.99</v>
      </c>
      <c r="O991" s="45" t="s">
        <v>273</v>
      </c>
      <c r="P991" s="45">
        <v>0.67</v>
      </c>
      <c r="Q991" s="45">
        <v>1.19</v>
      </c>
      <c r="R991" s="45">
        <v>0.52</v>
      </c>
      <c r="S991" s="45">
        <v>0.05</v>
      </c>
      <c r="T991" s="45">
        <v>0.05</v>
      </c>
      <c r="U991" s="45">
        <v>0.62</v>
      </c>
      <c r="V991" s="45">
        <v>0.26</v>
      </c>
      <c r="W991" s="45">
        <v>1.66</v>
      </c>
      <c r="X991" s="45">
        <v>0.56999999999999995</v>
      </c>
      <c r="Y991" s="155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1" t="s">
        <v>327</v>
      </c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BM992" s="55"/>
    </row>
    <row r="993" spans="1:65">
      <c r="BM993" s="55"/>
    </row>
    <row r="994" spans="1:65" ht="15">
      <c r="B994" s="8" t="s">
        <v>556</v>
      </c>
      <c r="BM994" s="28" t="s">
        <v>67</v>
      </c>
    </row>
    <row r="995" spans="1:65" ht="15">
      <c r="A995" s="25" t="s">
        <v>65</v>
      </c>
      <c r="B995" s="18" t="s">
        <v>110</v>
      </c>
      <c r="C995" s="15" t="s">
        <v>111</v>
      </c>
      <c r="D995" s="16" t="s">
        <v>228</v>
      </c>
      <c r="E995" s="17" t="s">
        <v>228</v>
      </c>
      <c r="F995" s="17" t="s">
        <v>228</v>
      </c>
      <c r="G995" s="17" t="s">
        <v>228</v>
      </c>
      <c r="H995" s="17" t="s">
        <v>228</v>
      </c>
      <c r="I995" s="17" t="s">
        <v>228</v>
      </c>
      <c r="J995" s="15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 t="s">
        <v>229</v>
      </c>
      <c r="C996" s="9" t="s">
        <v>229</v>
      </c>
      <c r="D996" s="153" t="s">
        <v>233</v>
      </c>
      <c r="E996" s="154" t="s">
        <v>234</v>
      </c>
      <c r="F996" s="154" t="s">
        <v>238</v>
      </c>
      <c r="G996" s="154" t="s">
        <v>239</v>
      </c>
      <c r="H996" s="154" t="s">
        <v>242</v>
      </c>
      <c r="I996" s="154" t="s">
        <v>255</v>
      </c>
      <c r="J996" s="15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 t="s">
        <v>3</v>
      </c>
    </row>
    <row r="997" spans="1:65">
      <c r="A997" s="30"/>
      <c r="B997" s="19"/>
      <c r="C997" s="9"/>
      <c r="D997" s="10" t="s">
        <v>303</v>
      </c>
      <c r="E997" s="11" t="s">
        <v>303</v>
      </c>
      <c r="F997" s="11" t="s">
        <v>304</v>
      </c>
      <c r="G997" s="11" t="s">
        <v>303</v>
      </c>
      <c r="H997" s="11" t="s">
        <v>303</v>
      </c>
      <c r="I997" s="11" t="s">
        <v>303</v>
      </c>
      <c r="J997" s="155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9"/>
      <c r="C998" s="9"/>
      <c r="D998" s="26"/>
      <c r="E998" s="26"/>
      <c r="F998" s="26"/>
      <c r="G998" s="26"/>
      <c r="H998" s="26"/>
      <c r="I998" s="26"/>
      <c r="J998" s="155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3</v>
      </c>
    </row>
    <row r="999" spans="1:65">
      <c r="A999" s="30"/>
      <c r="B999" s="18">
        <v>1</v>
      </c>
      <c r="C999" s="14">
        <v>1</v>
      </c>
      <c r="D999" s="22">
        <v>0.20158991003948146</v>
      </c>
      <c r="E999" s="22">
        <v>0.19</v>
      </c>
      <c r="F999" s="22">
        <v>0.2</v>
      </c>
      <c r="G999" s="148">
        <v>0.16819999999999999</v>
      </c>
      <c r="H999" s="22">
        <v>0.2</v>
      </c>
      <c r="I999" s="22">
        <v>0.19</v>
      </c>
      <c r="J999" s="155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>
        <v>1</v>
      </c>
      <c r="C1000" s="9">
        <v>2</v>
      </c>
      <c r="D1000" s="11">
        <v>0.19720701427187581</v>
      </c>
      <c r="E1000" s="11">
        <v>0.19</v>
      </c>
      <c r="F1000" s="11">
        <v>0.2</v>
      </c>
      <c r="G1000" s="11">
        <v>0.18509999999999999</v>
      </c>
      <c r="H1000" s="11">
        <v>0.2</v>
      </c>
      <c r="I1000" s="11">
        <v>0.19</v>
      </c>
      <c r="J1000" s="155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</v>
      </c>
    </row>
    <row r="1001" spans="1:65">
      <c r="A1001" s="30"/>
      <c r="B1001" s="19">
        <v>1</v>
      </c>
      <c r="C1001" s="9">
        <v>3</v>
      </c>
      <c r="D1001" s="11">
        <v>0.20014665308206486</v>
      </c>
      <c r="E1001" s="11">
        <v>0.19</v>
      </c>
      <c r="F1001" s="11">
        <v>0.2</v>
      </c>
      <c r="G1001" s="11">
        <v>0.19689999999999999</v>
      </c>
      <c r="H1001" s="11">
        <v>0.2</v>
      </c>
      <c r="I1001" s="11">
        <v>0.2</v>
      </c>
      <c r="J1001" s="155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16</v>
      </c>
    </row>
    <row r="1002" spans="1:65">
      <c r="A1002" s="30"/>
      <c r="B1002" s="19">
        <v>1</v>
      </c>
      <c r="C1002" s="9">
        <v>4</v>
      </c>
      <c r="D1002" s="11">
        <v>0.1986733816191375</v>
      </c>
      <c r="E1002" s="11">
        <v>0.19</v>
      </c>
      <c r="F1002" s="11">
        <v>0.2</v>
      </c>
      <c r="G1002" s="11">
        <v>0.1885</v>
      </c>
      <c r="H1002" s="11">
        <v>0.2</v>
      </c>
      <c r="I1002" s="11">
        <v>0.19</v>
      </c>
      <c r="J1002" s="155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0.19489846589857154</v>
      </c>
    </row>
    <row r="1003" spans="1:65">
      <c r="A1003" s="30"/>
      <c r="B1003" s="19">
        <v>1</v>
      </c>
      <c r="C1003" s="9">
        <v>5</v>
      </c>
      <c r="D1003" s="11">
        <v>0.19967035127792093</v>
      </c>
      <c r="E1003" s="11">
        <v>0.19</v>
      </c>
      <c r="F1003" s="11">
        <v>0.2</v>
      </c>
      <c r="G1003" s="11">
        <v>0.18440000000000001</v>
      </c>
      <c r="H1003" s="11">
        <v>0.2</v>
      </c>
      <c r="I1003" s="11">
        <v>0.19</v>
      </c>
      <c r="J1003" s="155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64</v>
      </c>
    </row>
    <row r="1004" spans="1:65">
      <c r="A1004" s="30"/>
      <c r="B1004" s="19">
        <v>1</v>
      </c>
      <c r="C1004" s="9">
        <v>6</v>
      </c>
      <c r="D1004" s="151">
        <v>0.18717522799652131</v>
      </c>
      <c r="E1004" s="11">
        <v>0.19</v>
      </c>
      <c r="F1004" s="11">
        <v>0.2</v>
      </c>
      <c r="G1004" s="11">
        <v>0.17810000000000001</v>
      </c>
      <c r="H1004" s="11">
        <v>0.2</v>
      </c>
      <c r="I1004" s="11">
        <v>0.2</v>
      </c>
      <c r="J1004" s="155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20" t="s">
        <v>268</v>
      </c>
      <c r="C1005" s="12"/>
      <c r="D1005" s="23">
        <v>0.19741042304783366</v>
      </c>
      <c r="E1005" s="23">
        <v>0.18999999999999997</v>
      </c>
      <c r="F1005" s="23">
        <v>0.19999999999999998</v>
      </c>
      <c r="G1005" s="23">
        <v>0.18353333333333333</v>
      </c>
      <c r="H1005" s="23">
        <v>0.19999999999999998</v>
      </c>
      <c r="I1005" s="23">
        <v>0.19333333333333333</v>
      </c>
      <c r="J1005" s="15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269</v>
      </c>
      <c r="C1006" s="29"/>
      <c r="D1006" s="11">
        <v>0.19917186644852922</v>
      </c>
      <c r="E1006" s="11">
        <v>0.19</v>
      </c>
      <c r="F1006" s="11">
        <v>0.2</v>
      </c>
      <c r="G1006" s="11">
        <v>0.18475</v>
      </c>
      <c r="H1006" s="11">
        <v>0.2</v>
      </c>
      <c r="I1006" s="11">
        <v>0.19</v>
      </c>
      <c r="J1006" s="15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270</v>
      </c>
      <c r="C1007" s="29"/>
      <c r="D1007" s="24">
        <v>5.2241362757895734E-3</v>
      </c>
      <c r="E1007" s="24">
        <v>3.0404709722440586E-17</v>
      </c>
      <c r="F1007" s="24">
        <v>3.0404709722440586E-17</v>
      </c>
      <c r="G1007" s="24">
        <v>9.7074541805082289E-3</v>
      </c>
      <c r="H1007" s="24">
        <v>3.0404709722440586E-17</v>
      </c>
      <c r="I1007" s="24">
        <v>5.1639777949432277E-3</v>
      </c>
      <c r="J1007" s="211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  <c r="AH1007" s="212"/>
      <c r="AI1007" s="212"/>
      <c r="AJ1007" s="212"/>
      <c r="AK1007" s="212"/>
      <c r="AL1007" s="212"/>
      <c r="AM1007" s="212"/>
      <c r="AN1007" s="212"/>
      <c r="AO1007" s="212"/>
      <c r="AP1007" s="212"/>
      <c r="AQ1007" s="212"/>
      <c r="AR1007" s="212"/>
      <c r="AS1007" s="212"/>
      <c r="AT1007" s="212"/>
      <c r="AU1007" s="212"/>
      <c r="AV1007" s="212"/>
      <c r="AW1007" s="212"/>
      <c r="AX1007" s="212"/>
      <c r="AY1007" s="212"/>
      <c r="AZ1007" s="212"/>
      <c r="BA1007" s="212"/>
      <c r="BB1007" s="212"/>
      <c r="BC1007" s="212"/>
      <c r="BD1007" s="212"/>
      <c r="BE1007" s="212"/>
      <c r="BF1007" s="212"/>
      <c r="BG1007" s="212"/>
      <c r="BH1007" s="212"/>
      <c r="BI1007" s="212"/>
      <c r="BJ1007" s="212"/>
      <c r="BK1007" s="212"/>
      <c r="BL1007" s="212"/>
      <c r="BM1007" s="56"/>
    </row>
    <row r="1008" spans="1:65">
      <c r="A1008" s="30"/>
      <c r="B1008" s="3" t="s">
        <v>87</v>
      </c>
      <c r="C1008" s="29"/>
      <c r="D1008" s="13">
        <v>2.64633254674893E-2</v>
      </c>
      <c r="E1008" s="13">
        <v>1.6002478801284522E-16</v>
      </c>
      <c r="F1008" s="13">
        <v>1.5202354861220294E-16</v>
      </c>
      <c r="G1008" s="13">
        <v>5.2892049657691044E-2</v>
      </c>
      <c r="H1008" s="13">
        <v>1.5202354861220294E-16</v>
      </c>
      <c r="I1008" s="13">
        <v>2.6710229973844282E-2</v>
      </c>
      <c r="J1008" s="155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271</v>
      </c>
      <c r="C1009" s="29"/>
      <c r="D1009" s="13">
        <v>1.288854244019233E-2</v>
      </c>
      <c r="E1009" s="13">
        <v>-2.5133424606434862E-2</v>
      </c>
      <c r="F1009" s="13">
        <v>2.6175342519542344E-2</v>
      </c>
      <c r="G1009" s="13">
        <v>-5.8313094014566635E-2</v>
      </c>
      <c r="H1009" s="13">
        <v>2.6175342519542344E-2</v>
      </c>
      <c r="I1009" s="13">
        <v>-8.0305022311091268E-3</v>
      </c>
      <c r="J1009" s="155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46" t="s">
        <v>272</v>
      </c>
      <c r="C1010" s="47"/>
      <c r="D1010" s="45">
        <v>0.3</v>
      </c>
      <c r="E1010" s="45">
        <v>0.78</v>
      </c>
      <c r="F1010" s="45">
        <v>0.67</v>
      </c>
      <c r="G1010" s="45">
        <v>1.72</v>
      </c>
      <c r="H1010" s="45">
        <v>0.67</v>
      </c>
      <c r="I1010" s="45">
        <v>0.3</v>
      </c>
      <c r="J1010" s="155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B1011" s="31"/>
      <c r="C1011" s="20"/>
      <c r="D1011" s="20"/>
      <c r="E1011" s="20"/>
      <c r="F1011" s="20"/>
      <c r="G1011" s="20"/>
      <c r="H1011" s="20"/>
      <c r="I1011" s="20"/>
      <c r="BM1011" s="55"/>
    </row>
    <row r="1012" spans="1:65" ht="15">
      <c r="B1012" s="8" t="s">
        <v>557</v>
      </c>
      <c r="BM1012" s="28" t="s">
        <v>67</v>
      </c>
    </row>
    <row r="1013" spans="1:65" ht="15">
      <c r="A1013" s="25" t="s">
        <v>32</v>
      </c>
      <c r="B1013" s="18" t="s">
        <v>110</v>
      </c>
      <c r="C1013" s="15" t="s">
        <v>111</v>
      </c>
      <c r="D1013" s="16" t="s">
        <v>228</v>
      </c>
      <c r="E1013" s="17" t="s">
        <v>228</v>
      </c>
      <c r="F1013" s="17" t="s">
        <v>228</v>
      </c>
      <c r="G1013" s="17" t="s">
        <v>228</v>
      </c>
      <c r="H1013" s="17" t="s">
        <v>228</v>
      </c>
      <c r="I1013" s="17" t="s">
        <v>228</v>
      </c>
      <c r="J1013" s="17" t="s">
        <v>228</v>
      </c>
      <c r="K1013" s="17" t="s">
        <v>228</v>
      </c>
      <c r="L1013" s="17" t="s">
        <v>228</v>
      </c>
      <c r="M1013" s="17" t="s">
        <v>228</v>
      </c>
      <c r="N1013" s="17" t="s">
        <v>228</v>
      </c>
      <c r="O1013" s="17" t="s">
        <v>228</v>
      </c>
      <c r="P1013" s="17" t="s">
        <v>228</v>
      </c>
      <c r="Q1013" s="17" t="s">
        <v>228</v>
      </c>
      <c r="R1013" s="17" t="s">
        <v>228</v>
      </c>
      <c r="S1013" s="17" t="s">
        <v>228</v>
      </c>
      <c r="T1013" s="17" t="s">
        <v>228</v>
      </c>
      <c r="U1013" s="17" t="s">
        <v>228</v>
      </c>
      <c r="V1013" s="17" t="s">
        <v>228</v>
      </c>
      <c r="W1013" s="17" t="s">
        <v>228</v>
      </c>
      <c r="X1013" s="17" t="s">
        <v>228</v>
      </c>
      <c r="Y1013" s="17" t="s">
        <v>228</v>
      </c>
      <c r="Z1013" s="17" t="s">
        <v>228</v>
      </c>
      <c r="AA1013" s="15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229</v>
      </c>
      <c r="C1014" s="9" t="s">
        <v>229</v>
      </c>
      <c r="D1014" s="153" t="s">
        <v>233</v>
      </c>
      <c r="E1014" s="154" t="s">
        <v>234</v>
      </c>
      <c r="F1014" s="154" t="s">
        <v>238</v>
      </c>
      <c r="G1014" s="154" t="s">
        <v>239</v>
      </c>
      <c r="H1014" s="154" t="s">
        <v>241</v>
      </c>
      <c r="I1014" s="154" t="s">
        <v>242</v>
      </c>
      <c r="J1014" s="154" t="s">
        <v>243</v>
      </c>
      <c r="K1014" s="154" t="s">
        <v>244</v>
      </c>
      <c r="L1014" s="154" t="s">
        <v>245</v>
      </c>
      <c r="M1014" s="154" t="s">
        <v>246</v>
      </c>
      <c r="N1014" s="154" t="s">
        <v>247</v>
      </c>
      <c r="O1014" s="154" t="s">
        <v>248</v>
      </c>
      <c r="P1014" s="154" t="s">
        <v>249</v>
      </c>
      <c r="Q1014" s="154" t="s">
        <v>250</v>
      </c>
      <c r="R1014" s="154" t="s">
        <v>251</v>
      </c>
      <c r="S1014" s="154" t="s">
        <v>252</v>
      </c>
      <c r="T1014" s="154" t="s">
        <v>253</v>
      </c>
      <c r="U1014" s="154" t="s">
        <v>254</v>
      </c>
      <c r="V1014" s="154" t="s">
        <v>255</v>
      </c>
      <c r="W1014" s="154" t="s">
        <v>256</v>
      </c>
      <c r="X1014" s="154" t="s">
        <v>258</v>
      </c>
      <c r="Y1014" s="154" t="s">
        <v>260</v>
      </c>
      <c r="Z1014" s="154" t="s">
        <v>261</v>
      </c>
      <c r="AA1014" s="15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303</v>
      </c>
      <c r="E1015" s="11" t="s">
        <v>303</v>
      </c>
      <c r="F1015" s="11" t="s">
        <v>304</v>
      </c>
      <c r="G1015" s="11" t="s">
        <v>303</v>
      </c>
      <c r="H1015" s="11" t="s">
        <v>304</v>
      </c>
      <c r="I1015" s="11" t="s">
        <v>303</v>
      </c>
      <c r="J1015" s="11" t="s">
        <v>304</v>
      </c>
      <c r="K1015" s="11" t="s">
        <v>304</v>
      </c>
      <c r="L1015" s="11" t="s">
        <v>304</v>
      </c>
      <c r="M1015" s="11" t="s">
        <v>304</v>
      </c>
      <c r="N1015" s="11" t="s">
        <v>304</v>
      </c>
      <c r="O1015" s="11" t="s">
        <v>114</v>
      </c>
      <c r="P1015" s="11" t="s">
        <v>304</v>
      </c>
      <c r="Q1015" s="11" t="s">
        <v>304</v>
      </c>
      <c r="R1015" s="11" t="s">
        <v>303</v>
      </c>
      <c r="S1015" s="11" t="s">
        <v>304</v>
      </c>
      <c r="T1015" s="11" t="s">
        <v>303</v>
      </c>
      <c r="U1015" s="11" t="s">
        <v>303</v>
      </c>
      <c r="V1015" s="11" t="s">
        <v>303</v>
      </c>
      <c r="W1015" s="11" t="s">
        <v>303</v>
      </c>
      <c r="X1015" s="11" t="s">
        <v>304</v>
      </c>
      <c r="Y1015" s="11" t="s">
        <v>303</v>
      </c>
      <c r="Z1015" s="11" t="s">
        <v>304</v>
      </c>
      <c r="AA1015" s="15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15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8">
        <v>1</v>
      </c>
      <c r="C1017" s="14">
        <v>1</v>
      </c>
      <c r="D1017" s="22">
        <v>3.7284787659358116</v>
      </c>
      <c r="E1017" s="22">
        <v>4.1500000000000004</v>
      </c>
      <c r="F1017" s="22">
        <v>3.6</v>
      </c>
      <c r="G1017" s="22">
        <v>3.3784999999999998</v>
      </c>
      <c r="H1017" s="22">
        <v>4.04</v>
      </c>
      <c r="I1017" s="22">
        <v>3.8</v>
      </c>
      <c r="J1017" s="22">
        <v>4.0999999999999996</v>
      </c>
      <c r="K1017" s="22">
        <v>4.3</v>
      </c>
      <c r="L1017" s="22">
        <v>3.4</v>
      </c>
      <c r="M1017" s="22">
        <v>3.8</v>
      </c>
      <c r="N1017" s="22">
        <v>3.9</v>
      </c>
      <c r="O1017" s="22">
        <v>4.0474837074499996</v>
      </c>
      <c r="P1017" s="22">
        <v>3.8</v>
      </c>
      <c r="Q1017" s="22">
        <v>4.0999999999999996</v>
      </c>
      <c r="R1017" s="22">
        <v>3.37</v>
      </c>
      <c r="S1017" s="22">
        <v>3.98</v>
      </c>
      <c r="T1017" s="148">
        <v>5</v>
      </c>
      <c r="U1017" s="22">
        <v>3.8299999999999996</v>
      </c>
      <c r="V1017" s="22">
        <v>4.3600000000000003</v>
      </c>
      <c r="W1017" s="22">
        <v>4.63</v>
      </c>
      <c r="X1017" s="149" t="s">
        <v>103</v>
      </c>
      <c r="Y1017" s="22">
        <v>4.4400000000000004</v>
      </c>
      <c r="Z1017" s="22">
        <v>3.2</v>
      </c>
      <c r="AA1017" s="15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1">
        <v>3.9667523658091008</v>
      </c>
      <c r="E1018" s="11">
        <v>3.9899999999999998</v>
      </c>
      <c r="F1018" s="11">
        <v>4.0999999999999996</v>
      </c>
      <c r="G1018" s="11">
        <v>3.6705999999999999</v>
      </c>
      <c r="H1018" s="11">
        <v>4.26</v>
      </c>
      <c r="I1018" s="11">
        <v>4.0999999999999996</v>
      </c>
      <c r="J1018" s="11">
        <v>3.6</v>
      </c>
      <c r="K1018" s="11">
        <v>4.5999999999999996</v>
      </c>
      <c r="L1018" s="11">
        <v>4.3</v>
      </c>
      <c r="M1018" s="11">
        <v>3.7</v>
      </c>
      <c r="N1018" s="11">
        <v>3.6</v>
      </c>
      <c r="O1018" s="11">
        <v>3.6603642702200001</v>
      </c>
      <c r="P1018" s="11">
        <v>4</v>
      </c>
      <c r="Q1018" s="11">
        <v>4</v>
      </c>
      <c r="R1018" s="11">
        <v>3.42</v>
      </c>
      <c r="S1018" s="11">
        <v>4.05</v>
      </c>
      <c r="T1018" s="11">
        <v>3.5</v>
      </c>
      <c r="U1018" s="11">
        <v>3.9300000000000006</v>
      </c>
      <c r="V1018" s="11">
        <v>4.71</v>
      </c>
      <c r="W1018" s="11">
        <v>4.01</v>
      </c>
      <c r="X1018" s="150" t="s">
        <v>103</v>
      </c>
      <c r="Y1018" s="11">
        <v>4.41</v>
      </c>
      <c r="Z1018" s="11">
        <v>3.5</v>
      </c>
      <c r="AA1018" s="15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31</v>
      </c>
    </row>
    <row r="1019" spans="1:65">
      <c r="A1019" s="30"/>
      <c r="B1019" s="19">
        <v>1</v>
      </c>
      <c r="C1019" s="9">
        <v>3</v>
      </c>
      <c r="D1019" s="11">
        <v>3.6312419274191887</v>
      </c>
      <c r="E1019" s="11">
        <v>4.21</v>
      </c>
      <c r="F1019" s="11">
        <v>3.8</v>
      </c>
      <c r="G1019" s="11">
        <v>3.9012000000000002</v>
      </c>
      <c r="H1019" s="11">
        <v>4.24</v>
      </c>
      <c r="I1019" s="11">
        <v>4.3</v>
      </c>
      <c r="J1019" s="11">
        <v>3.6</v>
      </c>
      <c r="K1019" s="11">
        <v>4.2</v>
      </c>
      <c r="L1019" s="11">
        <v>4</v>
      </c>
      <c r="M1019" s="11">
        <v>3.9</v>
      </c>
      <c r="N1019" s="11">
        <v>4.0999999999999996</v>
      </c>
      <c r="O1019" s="11">
        <v>3.7697148676300003</v>
      </c>
      <c r="P1019" s="11">
        <v>3.5</v>
      </c>
      <c r="Q1019" s="11">
        <v>4.2</v>
      </c>
      <c r="R1019" s="11">
        <v>3.4</v>
      </c>
      <c r="S1019" s="11">
        <v>4.74</v>
      </c>
      <c r="T1019" s="11">
        <v>3.8</v>
      </c>
      <c r="U1019" s="11">
        <v>3.97</v>
      </c>
      <c r="V1019" s="11">
        <v>3.84</v>
      </c>
      <c r="W1019" s="11">
        <v>4.8</v>
      </c>
      <c r="X1019" s="150" t="s">
        <v>103</v>
      </c>
      <c r="Y1019" s="11">
        <v>4.66</v>
      </c>
      <c r="Z1019" s="11">
        <v>4</v>
      </c>
      <c r="AA1019" s="15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1">
        <v>3.8034635239024177</v>
      </c>
      <c r="E1020" s="151">
        <v>5.14</v>
      </c>
      <c r="F1020" s="11">
        <v>4</v>
      </c>
      <c r="G1020" s="11">
        <v>4.2206999999999999</v>
      </c>
      <c r="H1020" s="11">
        <v>4.29</v>
      </c>
      <c r="I1020" s="11">
        <v>4.2</v>
      </c>
      <c r="J1020" s="11">
        <v>3.6</v>
      </c>
      <c r="K1020" s="11">
        <v>4.2</v>
      </c>
      <c r="L1020" s="11">
        <v>3.7</v>
      </c>
      <c r="M1020" s="11">
        <v>4.2</v>
      </c>
      <c r="N1020" s="11">
        <v>3.5</v>
      </c>
      <c r="O1020" s="11">
        <v>3.8398469151500003</v>
      </c>
      <c r="P1020" s="11">
        <v>3.5</v>
      </c>
      <c r="Q1020" s="11">
        <v>4.5999999999999996</v>
      </c>
      <c r="R1020" s="11">
        <v>3.37</v>
      </c>
      <c r="S1020" s="11">
        <v>4.0199999999999996</v>
      </c>
      <c r="T1020" s="11">
        <v>3.6</v>
      </c>
      <c r="U1020" s="11">
        <v>3.92</v>
      </c>
      <c r="V1020" s="11">
        <v>4.42</v>
      </c>
      <c r="W1020" s="11">
        <v>4.26</v>
      </c>
      <c r="X1020" s="150" t="s">
        <v>103</v>
      </c>
      <c r="Y1020" s="11">
        <v>4.97</v>
      </c>
      <c r="Z1020" s="11">
        <v>3.2</v>
      </c>
      <c r="AA1020" s="15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3.9587135125297972</v>
      </c>
    </row>
    <row r="1021" spans="1:65">
      <c r="A1021" s="30"/>
      <c r="B1021" s="19">
        <v>1</v>
      </c>
      <c r="C1021" s="9">
        <v>5</v>
      </c>
      <c r="D1021" s="11">
        <v>3.8667945742898344</v>
      </c>
      <c r="E1021" s="11">
        <v>4.25</v>
      </c>
      <c r="F1021" s="11">
        <v>4.2</v>
      </c>
      <c r="G1021" s="11">
        <v>3.5249000000000001</v>
      </c>
      <c r="H1021" s="11">
        <v>3.95</v>
      </c>
      <c r="I1021" s="11">
        <v>4.3</v>
      </c>
      <c r="J1021" s="11">
        <v>4.2</v>
      </c>
      <c r="K1021" s="11">
        <v>4.7</v>
      </c>
      <c r="L1021" s="11">
        <v>4.3</v>
      </c>
      <c r="M1021" s="151">
        <v>4.5999999999999996</v>
      </c>
      <c r="N1021" s="11">
        <v>3.6</v>
      </c>
      <c r="O1021" s="11">
        <v>3.7297835678300002</v>
      </c>
      <c r="P1021" s="11">
        <v>3.5</v>
      </c>
      <c r="Q1021" s="11">
        <v>4.3</v>
      </c>
      <c r="R1021" s="11">
        <v>3.4</v>
      </c>
      <c r="S1021" s="11">
        <v>3.73</v>
      </c>
      <c r="T1021" s="11">
        <v>4</v>
      </c>
      <c r="U1021" s="11">
        <v>4.1399999999999997</v>
      </c>
      <c r="V1021" s="11">
        <v>4.12</v>
      </c>
      <c r="W1021" s="11">
        <v>4.0599999999999996</v>
      </c>
      <c r="X1021" s="150" t="s">
        <v>103</v>
      </c>
      <c r="Y1021" s="11">
        <v>4.43</v>
      </c>
      <c r="Z1021" s="11">
        <v>3</v>
      </c>
      <c r="AA1021" s="15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65</v>
      </c>
    </row>
    <row r="1022" spans="1:65">
      <c r="A1022" s="30"/>
      <c r="B1022" s="19">
        <v>1</v>
      </c>
      <c r="C1022" s="9">
        <v>6</v>
      </c>
      <c r="D1022" s="11">
        <v>3.5396053678424932</v>
      </c>
      <c r="E1022" s="11">
        <v>4.59</v>
      </c>
      <c r="F1022" s="11">
        <v>3.8</v>
      </c>
      <c r="G1022" s="11">
        <v>3.6204000000000001</v>
      </c>
      <c r="H1022" s="11">
        <v>4.0599999999999996</v>
      </c>
      <c r="I1022" s="11">
        <v>3.9</v>
      </c>
      <c r="J1022" s="11">
        <v>4.3</v>
      </c>
      <c r="K1022" s="11">
        <v>4.0999999999999996</v>
      </c>
      <c r="L1022" s="11">
        <v>3.9</v>
      </c>
      <c r="M1022" s="11">
        <v>3.9</v>
      </c>
      <c r="N1022" s="11">
        <v>3.8</v>
      </c>
      <c r="O1022" s="11">
        <v>4.0623538004544004</v>
      </c>
      <c r="P1022" s="11">
        <v>3.8</v>
      </c>
      <c r="Q1022" s="11">
        <v>4.0999999999999996</v>
      </c>
      <c r="R1022" s="11">
        <v>3.5</v>
      </c>
      <c r="S1022" s="11">
        <v>3.54</v>
      </c>
      <c r="T1022" s="11">
        <v>3.5</v>
      </c>
      <c r="U1022" s="11">
        <v>3.8</v>
      </c>
      <c r="V1022" s="11">
        <v>4.4000000000000004</v>
      </c>
      <c r="W1022" s="11">
        <v>3.8299999999999996</v>
      </c>
      <c r="X1022" s="150" t="s">
        <v>103</v>
      </c>
      <c r="Y1022" s="11">
        <v>4.68</v>
      </c>
      <c r="Z1022" s="11">
        <v>3.7</v>
      </c>
      <c r="AA1022" s="15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20" t="s">
        <v>268</v>
      </c>
      <c r="C1023" s="12"/>
      <c r="D1023" s="23">
        <v>3.7560560875331412</v>
      </c>
      <c r="E1023" s="23">
        <v>4.3883333333333336</v>
      </c>
      <c r="F1023" s="23">
        <v>3.9166666666666665</v>
      </c>
      <c r="G1023" s="23">
        <v>3.719383333333333</v>
      </c>
      <c r="H1023" s="23">
        <v>4.1399999999999997</v>
      </c>
      <c r="I1023" s="23">
        <v>4.0999999999999996</v>
      </c>
      <c r="J1023" s="23">
        <v>3.9</v>
      </c>
      <c r="K1023" s="23">
        <v>4.3499999999999988</v>
      </c>
      <c r="L1023" s="23">
        <v>3.9333333333333331</v>
      </c>
      <c r="M1023" s="23">
        <v>4.0166666666666666</v>
      </c>
      <c r="N1023" s="23">
        <v>3.75</v>
      </c>
      <c r="O1023" s="23">
        <v>3.8515911881223999</v>
      </c>
      <c r="P1023" s="23">
        <v>3.6833333333333336</v>
      </c>
      <c r="Q1023" s="23">
        <v>4.2166666666666659</v>
      </c>
      <c r="R1023" s="23">
        <v>3.4099999999999997</v>
      </c>
      <c r="S1023" s="23">
        <v>4.01</v>
      </c>
      <c r="T1023" s="23">
        <v>3.9</v>
      </c>
      <c r="U1023" s="23">
        <v>3.9316666666666666</v>
      </c>
      <c r="V1023" s="23">
        <v>4.3083333333333336</v>
      </c>
      <c r="W1023" s="23">
        <v>4.2649999999999997</v>
      </c>
      <c r="X1023" s="23" t="s">
        <v>755</v>
      </c>
      <c r="Y1023" s="23">
        <v>4.5983333333333336</v>
      </c>
      <c r="Z1023" s="23">
        <v>3.4333333333333331</v>
      </c>
      <c r="AA1023" s="15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269</v>
      </c>
      <c r="C1024" s="29"/>
      <c r="D1024" s="11">
        <v>3.7659711449191144</v>
      </c>
      <c r="E1024" s="11">
        <v>4.2300000000000004</v>
      </c>
      <c r="F1024" s="11">
        <v>3.9</v>
      </c>
      <c r="G1024" s="11">
        <v>3.6455000000000002</v>
      </c>
      <c r="H1024" s="11">
        <v>4.1500000000000004</v>
      </c>
      <c r="I1024" s="11">
        <v>4.1500000000000004</v>
      </c>
      <c r="J1024" s="11">
        <v>3.8499999999999996</v>
      </c>
      <c r="K1024" s="11">
        <v>4.25</v>
      </c>
      <c r="L1024" s="11">
        <v>3.95</v>
      </c>
      <c r="M1024" s="11">
        <v>3.9</v>
      </c>
      <c r="N1024" s="11">
        <v>3.7</v>
      </c>
      <c r="O1024" s="11">
        <v>3.8047808913900001</v>
      </c>
      <c r="P1024" s="11">
        <v>3.65</v>
      </c>
      <c r="Q1024" s="11">
        <v>4.1500000000000004</v>
      </c>
      <c r="R1024" s="11">
        <v>3.4</v>
      </c>
      <c r="S1024" s="11">
        <v>4</v>
      </c>
      <c r="T1024" s="11">
        <v>3.7</v>
      </c>
      <c r="U1024" s="11">
        <v>3.9250000000000003</v>
      </c>
      <c r="V1024" s="11">
        <v>4.3800000000000008</v>
      </c>
      <c r="W1024" s="11">
        <v>4.16</v>
      </c>
      <c r="X1024" s="11" t="s">
        <v>755</v>
      </c>
      <c r="Y1024" s="11">
        <v>4.5500000000000007</v>
      </c>
      <c r="Z1024" s="11">
        <v>3.35</v>
      </c>
      <c r="AA1024" s="15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270</v>
      </c>
      <c r="C1025" s="29"/>
      <c r="D1025" s="24">
        <v>0.15626477302171676</v>
      </c>
      <c r="E1025" s="24">
        <v>0.41763221459397337</v>
      </c>
      <c r="F1025" s="24">
        <v>0.22286019533929038</v>
      </c>
      <c r="G1025" s="24">
        <v>0.30019274752509706</v>
      </c>
      <c r="H1025" s="24">
        <v>0.14099645385611653</v>
      </c>
      <c r="I1025" s="24">
        <v>0.20976176963403032</v>
      </c>
      <c r="J1025" s="24">
        <v>0.33466401061363016</v>
      </c>
      <c r="K1025" s="24">
        <v>0.2428991560298224</v>
      </c>
      <c r="L1025" s="24">
        <v>0.35023801430836521</v>
      </c>
      <c r="M1025" s="24">
        <v>0.33115957885386105</v>
      </c>
      <c r="N1025" s="24">
        <v>0.22583179581272414</v>
      </c>
      <c r="O1025" s="24">
        <v>0.1679531173764251</v>
      </c>
      <c r="P1025" s="24">
        <v>0.21369760566432805</v>
      </c>
      <c r="Q1025" s="24">
        <v>0.21369760566432802</v>
      </c>
      <c r="R1025" s="24">
        <v>4.816637831516915E-2</v>
      </c>
      <c r="S1025" s="24">
        <v>0.4086073910246853</v>
      </c>
      <c r="T1025" s="24">
        <v>0.5727128425310567</v>
      </c>
      <c r="U1025" s="24">
        <v>0.12056809970579559</v>
      </c>
      <c r="V1025" s="24">
        <v>0.29654117195874619</v>
      </c>
      <c r="W1025" s="24">
        <v>0.37835168824785237</v>
      </c>
      <c r="X1025" s="24" t="s">
        <v>755</v>
      </c>
      <c r="Y1025" s="24">
        <v>0.2179372998517386</v>
      </c>
      <c r="Z1025" s="24">
        <v>0.3723797345005051</v>
      </c>
      <c r="AA1025" s="211"/>
      <c r="AB1025" s="212"/>
      <c r="AC1025" s="212"/>
      <c r="AD1025" s="212"/>
      <c r="AE1025" s="212"/>
      <c r="AF1025" s="212"/>
      <c r="AG1025" s="212"/>
      <c r="AH1025" s="212"/>
      <c r="AI1025" s="212"/>
      <c r="AJ1025" s="212"/>
      <c r="AK1025" s="212"/>
      <c r="AL1025" s="212"/>
      <c r="AM1025" s="212"/>
      <c r="AN1025" s="212"/>
      <c r="AO1025" s="212"/>
      <c r="AP1025" s="212"/>
      <c r="AQ1025" s="212"/>
      <c r="AR1025" s="212"/>
      <c r="AS1025" s="212"/>
      <c r="AT1025" s="212"/>
      <c r="AU1025" s="212"/>
      <c r="AV1025" s="212"/>
      <c r="AW1025" s="212"/>
      <c r="AX1025" s="212"/>
      <c r="AY1025" s="212"/>
      <c r="AZ1025" s="212"/>
      <c r="BA1025" s="212"/>
      <c r="BB1025" s="212"/>
      <c r="BC1025" s="212"/>
      <c r="BD1025" s="212"/>
      <c r="BE1025" s="212"/>
      <c r="BF1025" s="212"/>
      <c r="BG1025" s="212"/>
      <c r="BH1025" s="212"/>
      <c r="BI1025" s="212"/>
      <c r="BJ1025" s="212"/>
      <c r="BK1025" s="212"/>
      <c r="BL1025" s="212"/>
      <c r="BM1025" s="56"/>
    </row>
    <row r="1026" spans="1:65">
      <c r="A1026" s="30"/>
      <c r="B1026" s="3" t="s">
        <v>87</v>
      </c>
      <c r="C1026" s="29"/>
      <c r="D1026" s="13">
        <v>4.1603418420821964E-2</v>
      </c>
      <c r="E1026" s="13">
        <v>9.516875380037372E-2</v>
      </c>
      <c r="F1026" s="13">
        <v>5.6900475405776273E-2</v>
      </c>
      <c r="G1026" s="13">
        <v>8.0710354545806537E-2</v>
      </c>
      <c r="H1026" s="13">
        <v>3.4057114457999166E-2</v>
      </c>
      <c r="I1026" s="13">
        <v>5.1161407227812275E-2</v>
      </c>
      <c r="J1026" s="13">
        <v>8.5811284772725677E-2</v>
      </c>
      <c r="K1026" s="13">
        <v>5.5838886443637346E-2</v>
      </c>
      <c r="L1026" s="13">
        <v>8.9043562959753866E-2</v>
      </c>
      <c r="M1026" s="13">
        <v>8.2446368179384499E-2</v>
      </c>
      <c r="N1026" s="13">
        <v>6.0221812216726435E-2</v>
      </c>
      <c r="O1026" s="13">
        <v>4.3606164095078857E-2</v>
      </c>
      <c r="P1026" s="13">
        <v>5.8017449501627523E-2</v>
      </c>
      <c r="Q1026" s="13">
        <v>5.0679274070591633E-2</v>
      </c>
      <c r="R1026" s="13">
        <v>1.4125037629081863E-2</v>
      </c>
      <c r="S1026" s="13">
        <v>0.10189710499368711</v>
      </c>
      <c r="T1026" s="13">
        <v>0.14684944680283504</v>
      </c>
      <c r="U1026" s="13">
        <v>3.066590073059659E-2</v>
      </c>
      <c r="V1026" s="13">
        <v>6.8829672408219619E-2</v>
      </c>
      <c r="W1026" s="13">
        <v>8.8710829600903263E-2</v>
      </c>
      <c r="X1026" s="13" t="s">
        <v>755</v>
      </c>
      <c r="Y1026" s="13">
        <v>4.7394845926438257E-2</v>
      </c>
      <c r="Z1026" s="13">
        <v>0.10846011684480732</v>
      </c>
      <c r="AA1026" s="15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271</v>
      </c>
      <c r="C1027" s="29"/>
      <c r="D1027" s="13">
        <v>-5.1192748440931912E-2</v>
      </c>
      <c r="E1027" s="13">
        <v>0.10852511035308288</v>
      </c>
      <c r="F1027" s="13">
        <v>-1.0621340930594636E-2</v>
      </c>
      <c r="G1027" s="13">
        <v>-6.0456554494018322E-2</v>
      </c>
      <c r="H1027" s="13">
        <v>4.5794293246128825E-2</v>
      </c>
      <c r="I1027" s="13">
        <v>3.5690000557760504E-2</v>
      </c>
      <c r="J1027" s="13">
        <v>-1.4831462884081437E-2</v>
      </c>
      <c r="K1027" s="13">
        <v>9.8841829860062846E-2</v>
      </c>
      <c r="L1027" s="13">
        <v>-6.4112189771078354E-3</v>
      </c>
      <c r="M1027" s="13">
        <v>1.463939079032639E-2</v>
      </c>
      <c r="N1027" s="13">
        <v>-5.2722560465462864E-2</v>
      </c>
      <c r="O1027" s="13">
        <v>-2.7059882981767314E-2</v>
      </c>
      <c r="P1027" s="13">
        <v>-6.9563048279410178E-2</v>
      </c>
      <c r="Q1027" s="13">
        <v>6.5160854232168219E-2</v>
      </c>
      <c r="R1027" s="13">
        <v>-0.13860904831659437</v>
      </c>
      <c r="S1027" s="13">
        <v>1.295534200893167E-2</v>
      </c>
      <c r="T1027" s="13">
        <v>-1.4831462884081437E-2</v>
      </c>
      <c r="U1027" s="13">
        <v>-6.8322311724564599E-3</v>
      </c>
      <c r="V1027" s="13">
        <v>8.8316524976346011E-2</v>
      </c>
      <c r="W1027" s="13">
        <v>7.7370207897280219E-2</v>
      </c>
      <c r="X1027" s="13" t="s">
        <v>755</v>
      </c>
      <c r="Y1027" s="13">
        <v>0.1615726469670169</v>
      </c>
      <c r="Z1027" s="13">
        <v>-0.13271487758171274</v>
      </c>
      <c r="AA1027" s="15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272</v>
      </c>
      <c r="C1028" s="47"/>
      <c r="D1028" s="45">
        <v>0.56999999999999995</v>
      </c>
      <c r="E1028" s="45">
        <v>1.48</v>
      </c>
      <c r="F1028" s="45">
        <v>0.05</v>
      </c>
      <c r="G1028" s="45">
        <v>0.69</v>
      </c>
      <c r="H1028" s="45">
        <v>0.67</v>
      </c>
      <c r="I1028" s="45">
        <v>0.54</v>
      </c>
      <c r="J1028" s="45">
        <v>0.1</v>
      </c>
      <c r="K1028" s="45">
        <v>1.35</v>
      </c>
      <c r="L1028" s="45">
        <v>0.01</v>
      </c>
      <c r="M1028" s="45">
        <v>0.28000000000000003</v>
      </c>
      <c r="N1028" s="45">
        <v>0.59</v>
      </c>
      <c r="O1028" s="45">
        <v>0.26</v>
      </c>
      <c r="P1028" s="45">
        <v>0.8</v>
      </c>
      <c r="Q1028" s="45">
        <v>0.92</v>
      </c>
      <c r="R1028" s="45">
        <v>1.69</v>
      </c>
      <c r="S1028" s="45">
        <v>0.25</v>
      </c>
      <c r="T1028" s="45">
        <v>0.1</v>
      </c>
      <c r="U1028" s="45">
        <v>0</v>
      </c>
      <c r="V1028" s="45">
        <v>1.22</v>
      </c>
      <c r="W1028" s="45">
        <v>1.08</v>
      </c>
      <c r="X1028" s="45">
        <v>9.49</v>
      </c>
      <c r="Y1028" s="45">
        <v>2.16</v>
      </c>
      <c r="Z1028" s="45">
        <v>1.61</v>
      </c>
      <c r="AA1028" s="15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5"/>
    </row>
    <row r="1030" spans="1:65" ht="15">
      <c r="B1030" s="8" t="s">
        <v>558</v>
      </c>
      <c r="BM1030" s="28" t="s">
        <v>67</v>
      </c>
    </row>
    <row r="1031" spans="1:65" ht="15">
      <c r="A1031" s="25" t="s">
        <v>66</v>
      </c>
      <c r="B1031" s="18" t="s">
        <v>110</v>
      </c>
      <c r="C1031" s="15" t="s">
        <v>111</v>
      </c>
      <c r="D1031" s="16" t="s">
        <v>228</v>
      </c>
      <c r="E1031" s="17" t="s">
        <v>228</v>
      </c>
      <c r="F1031" s="17" t="s">
        <v>228</v>
      </c>
      <c r="G1031" s="17" t="s">
        <v>228</v>
      </c>
      <c r="H1031" s="17" t="s">
        <v>228</v>
      </c>
      <c r="I1031" s="17" t="s">
        <v>228</v>
      </c>
      <c r="J1031" s="17" t="s">
        <v>228</v>
      </c>
      <c r="K1031" s="17" t="s">
        <v>228</v>
      </c>
      <c r="L1031" s="17" t="s">
        <v>228</v>
      </c>
      <c r="M1031" s="17" t="s">
        <v>228</v>
      </c>
      <c r="N1031" s="17" t="s">
        <v>228</v>
      </c>
      <c r="O1031" s="17" t="s">
        <v>228</v>
      </c>
      <c r="P1031" s="17" t="s">
        <v>228</v>
      </c>
      <c r="Q1031" s="17" t="s">
        <v>228</v>
      </c>
      <c r="R1031" s="17" t="s">
        <v>228</v>
      </c>
      <c r="S1031" s="17" t="s">
        <v>228</v>
      </c>
      <c r="T1031" s="17" t="s">
        <v>228</v>
      </c>
      <c r="U1031" s="17" t="s">
        <v>228</v>
      </c>
      <c r="V1031" s="17" t="s">
        <v>228</v>
      </c>
      <c r="W1031" s="17" t="s">
        <v>228</v>
      </c>
      <c r="X1031" s="17" t="s">
        <v>228</v>
      </c>
      <c r="Y1031" s="17" t="s">
        <v>228</v>
      </c>
      <c r="Z1031" s="17" t="s">
        <v>228</v>
      </c>
      <c r="AA1031" s="17" t="s">
        <v>228</v>
      </c>
      <c r="AB1031" s="17" t="s">
        <v>228</v>
      </c>
      <c r="AC1031" s="17" t="s">
        <v>228</v>
      </c>
      <c r="AD1031" s="155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229</v>
      </c>
      <c r="C1032" s="9" t="s">
        <v>229</v>
      </c>
      <c r="D1032" s="153" t="s">
        <v>232</v>
      </c>
      <c r="E1032" s="154" t="s">
        <v>233</v>
      </c>
      <c r="F1032" s="154" t="s">
        <v>234</v>
      </c>
      <c r="G1032" s="154" t="s">
        <v>238</v>
      </c>
      <c r="H1032" s="154" t="s">
        <v>239</v>
      </c>
      <c r="I1032" s="154" t="s">
        <v>240</v>
      </c>
      <c r="J1032" s="154" t="s">
        <v>241</v>
      </c>
      <c r="K1032" s="154" t="s">
        <v>242</v>
      </c>
      <c r="L1032" s="154" t="s">
        <v>243</v>
      </c>
      <c r="M1032" s="154" t="s">
        <v>244</v>
      </c>
      <c r="N1032" s="154" t="s">
        <v>245</v>
      </c>
      <c r="O1032" s="154" t="s">
        <v>246</v>
      </c>
      <c r="P1032" s="154" t="s">
        <v>247</v>
      </c>
      <c r="Q1032" s="154" t="s">
        <v>248</v>
      </c>
      <c r="R1032" s="154" t="s">
        <v>249</v>
      </c>
      <c r="S1032" s="154" t="s">
        <v>250</v>
      </c>
      <c r="T1032" s="154" t="s">
        <v>251</v>
      </c>
      <c r="U1032" s="154" t="s">
        <v>252</v>
      </c>
      <c r="V1032" s="154" t="s">
        <v>253</v>
      </c>
      <c r="W1032" s="154" t="s">
        <v>254</v>
      </c>
      <c r="X1032" s="154" t="s">
        <v>255</v>
      </c>
      <c r="Y1032" s="154" t="s">
        <v>256</v>
      </c>
      <c r="Z1032" s="154" t="s">
        <v>257</v>
      </c>
      <c r="AA1032" s="154" t="s">
        <v>258</v>
      </c>
      <c r="AB1032" s="154" t="s">
        <v>260</v>
      </c>
      <c r="AC1032" s="154" t="s">
        <v>261</v>
      </c>
      <c r="AD1032" s="155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114</v>
      </c>
      <c r="E1033" s="11" t="s">
        <v>303</v>
      </c>
      <c r="F1033" s="11" t="s">
        <v>114</v>
      </c>
      <c r="G1033" s="11" t="s">
        <v>304</v>
      </c>
      <c r="H1033" s="11" t="s">
        <v>114</v>
      </c>
      <c r="I1033" s="11" t="s">
        <v>114</v>
      </c>
      <c r="J1033" s="11" t="s">
        <v>304</v>
      </c>
      <c r="K1033" s="11" t="s">
        <v>303</v>
      </c>
      <c r="L1033" s="11" t="s">
        <v>304</v>
      </c>
      <c r="M1033" s="11" t="s">
        <v>304</v>
      </c>
      <c r="N1033" s="11" t="s">
        <v>304</v>
      </c>
      <c r="O1033" s="11" t="s">
        <v>304</v>
      </c>
      <c r="P1033" s="11" t="s">
        <v>304</v>
      </c>
      <c r="Q1033" s="11" t="s">
        <v>114</v>
      </c>
      <c r="R1033" s="11" t="s">
        <v>304</v>
      </c>
      <c r="S1033" s="11" t="s">
        <v>304</v>
      </c>
      <c r="T1033" s="11" t="s">
        <v>114</v>
      </c>
      <c r="U1033" s="11" t="s">
        <v>304</v>
      </c>
      <c r="V1033" s="11" t="s">
        <v>303</v>
      </c>
      <c r="W1033" s="11" t="s">
        <v>304</v>
      </c>
      <c r="X1033" s="11" t="s">
        <v>114</v>
      </c>
      <c r="Y1033" s="11" t="s">
        <v>303</v>
      </c>
      <c r="Z1033" s="11" t="s">
        <v>304</v>
      </c>
      <c r="AA1033" s="11" t="s">
        <v>304</v>
      </c>
      <c r="AB1033" s="11" t="s">
        <v>303</v>
      </c>
      <c r="AC1033" s="11" t="s">
        <v>304</v>
      </c>
      <c r="AD1033" s="155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0</v>
      </c>
    </row>
    <row r="1034" spans="1:65">
      <c r="A1034" s="30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155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8">
        <v>1</v>
      </c>
      <c r="C1035" s="14">
        <v>1</v>
      </c>
      <c r="D1035" s="220">
        <v>76.371600000000015</v>
      </c>
      <c r="E1035" s="220">
        <v>76.968813517872306</v>
      </c>
      <c r="F1035" s="220">
        <v>76</v>
      </c>
      <c r="G1035" s="220">
        <v>70</v>
      </c>
      <c r="H1035" s="221">
        <v>130.99969999999999</v>
      </c>
      <c r="I1035" s="220">
        <v>70</v>
      </c>
      <c r="J1035" s="220">
        <v>69</v>
      </c>
      <c r="K1035" s="220">
        <v>77</v>
      </c>
      <c r="L1035" s="220">
        <v>71</v>
      </c>
      <c r="M1035" s="220">
        <v>72</v>
      </c>
      <c r="N1035" s="220">
        <v>68</v>
      </c>
      <c r="O1035" s="220">
        <v>70</v>
      </c>
      <c r="P1035" s="220">
        <v>73</v>
      </c>
      <c r="Q1035" s="220">
        <v>72.316739969578506</v>
      </c>
      <c r="R1035" s="220">
        <v>77</v>
      </c>
      <c r="S1035" s="220">
        <v>67</v>
      </c>
      <c r="T1035" s="220">
        <v>71</v>
      </c>
      <c r="U1035" s="220">
        <v>73</v>
      </c>
      <c r="V1035" s="220">
        <v>74</v>
      </c>
      <c r="W1035" s="220">
        <v>73</v>
      </c>
      <c r="X1035" s="220">
        <v>77</v>
      </c>
      <c r="Y1035" s="220">
        <v>71</v>
      </c>
      <c r="Z1035" s="220">
        <v>70.34</v>
      </c>
      <c r="AA1035" s="220">
        <v>78.8</v>
      </c>
      <c r="AB1035" s="220">
        <v>70</v>
      </c>
      <c r="AC1035" s="220">
        <v>69</v>
      </c>
      <c r="AD1035" s="222"/>
      <c r="AE1035" s="223"/>
      <c r="AF1035" s="223"/>
      <c r="AG1035" s="223"/>
      <c r="AH1035" s="223"/>
      <c r="AI1035" s="223"/>
      <c r="AJ1035" s="223"/>
      <c r="AK1035" s="223"/>
      <c r="AL1035" s="223"/>
      <c r="AM1035" s="223"/>
      <c r="AN1035" s="223"/>
      <c r="AO1035" s="223"/>
      <c r="AP1035" s="223"/>
      <c r="AQ1035" s="223"/>
      <c r="AR1035" s="223"/>
      <c r="AS1035" s="223"/>
      <c r="AT1035" s="223"/>
      <c r="AU1035" s="223"/>
      <c r="AV1035" s="223"/>
      <c r="AW1035" s="223"/>
      <c r="AX1035" s="223"/>
      <c r="AY1035" s="223"/>
      <c r="AZ1035" s="223"/>
      <c r="BA1035" s="223"/>
      <c r="BB1035" s="223"/>
      <c r="BC1035" s="223"/>
      <c r="BD1035" s="223"/>
      <c r="BE1035" s="223"/>
      <c r="BF1035" s="223"/>
      <c r="BG1035" s="223"/>
      <c r="BH1035" s="223"/>
      <c r="BI1035" s="223"/>
      <c r="BJ1035" s="223"/>
      <c r="BK1035" s="223"/>
      <c r="BL1035" s="223"/>
      <c r="BM1035" s="224">
        <v>1</v>
      </c>
    </row>
    <row r="1036" spans="1:65">
      <c r="A1036" s="30"/>
      <c r="B1036" s="19">
        <v>1</v>
      </c>
      <c r="C1036" s="9">
        <v>2</v>
      </c>
      <c r="D1036" s="225">
        <v>76.222799999999992</v>
      </c>
      <c r="E1036" s="225">
        <v>77.267417384136593</v>
      </c>
      <c r="F1036" s="225">
        <v>73</v>
      </c>
      <c r="G1036" s="225">
        <v>71</v>
      </c>
      <c r="H1036" s="226">
        <v>135.28190000000001</v>
      </c>
      <c r="I1036" s="225">
        <v>70</v>
      </c>
      <c r="J1036" s="225">
        <v>69</v>
      </c>
      <c r="K1036" s="225">
        <v>76</v>
      </c>
      <c r="L1036" s="225">
        <v>70</v>
      </c>
      <c r="M1036" s="225">
        <v>72</v>
      </c>
      <c r="N1036" s="225">
        <v>68</v>
      </c>
      <c r="O1036" s="225">
        <v>71</v>
      </c>
      <c r="P1036" s="225">
        <v>73</v>
      </c>
      <c r="Q1036" s="225">
        <v>71.863740043422638</v>
      </c>
      <c r="R1036" s="225">
        <v>76</v>
      </c>
      <c r="S1036" s="225">
        <v>65</v>
      </c>
      <c r="T1036" s="225">
        <v>72</v>
      </c>
      <c r="U1036" s="225">
        <v>73.599999999999994</v>
      </c>
      <c r="V1036" s="225">
        <v>70</v>
      </c>
      <c r="W1036" s="225">
        <v>71</v>
      </c>
      <c r="X1036" s="225">
        <v>78</v>
      </c>
      <c r="Y1036" s="225">
        <v>72</v>
      </c>
      <c r="Z1036" s="225">
        <v>71.78</v>
      </c>
      <c r="AA1036" s="225">
        <v>79.7</v>
      </c>
      <c r="AB1036" s="225">
        <v>74</v>
      </c>
      <c r="AC1036" s="225">
        <v>72</v>
      </c>
      <c r="AD1036" s="222"/>
      <c r="AE1036" s="223"/>
      <c r="AF1036" s="223"/>
      <c r="AG1036" s="223"/>
      <c r="AH1036" s="223"/>
      <c r="AI1036" s="223"/>
      <c r="AJ1036" s="223"/>
      <c r="AK1036" s="223"/>
      <c r="AL1036" s="223"/>
      <c r="AM1036" s="223"/>
      <c r="AN1036" s="223"/>
      <c r="AO1036" s="223"/>
      <c r="AP1036" s="223"/>
      <c r="AQ1036" s="223"/>
      <c r="AR1036" s="223"/>
      <c r="AS1036" s="223"/>
      <c r="AT1036" s="223"/>
      <c r="AU1036" s="223"/>
      <c r="AV1036" s="223"/>
      <c r="AW1036" s="223"/>
      <c r="AX1036" s="223"/>
      <c r="AY1036" s="223"/>
      <c r="AZ1036" s="223"/>
      <c r="BA1036" s="223"/>
      <c r="BB1036" s="223"/>
      <c r="BC1036" s="223"/>
      <c r="BD1036" s="223"/>
      <c r="BE1036" s="223"/>
      <c r="BF1036" s="223"/>
      <c r="BG1036" s="223"/>
      <c r="BH1036" s="223"/>
      <c r="BI1036" s="223"/>
      <c r="BJ1036" s="223"/>
      <c r="BK1036" s="223"/>
      <c r="BL1036" s="223"/>
      <c r="BM1036" s="224">
        <v>15</v>
      </c>
    </row>
    <row r="1037" spans="1:65">
      <c r="A1037" s="30"/>
      <c r="B1037" s="19">
        <v>1</v>
      </c>
      <c r="C1037" s="9">
        <v>3</v>
      </c>
      <c r="D1037" s="225">
        <v>76.548300000000012</v>
      </c>
      <c r="E1037" s="225">
        <v>75.320462333023755</v>
      </c>
      <c r="F1037" s="225">
        <v>75</v>
      </c>
      <c r="G1037" s="225">
        <v>69</v>
      </c>
      <c r="H1037" s="226">
        <v>131.34979999999999</v>
      </c>
      <c r="I1037" s="225">
        <v>71</v>
      </c>
      <c r="J1037" s="225">
        <v>69</v>
      </c>
      <c r="K1037" s="225">
        <v>75</v>
      </c>
      <c r="L1037" s="225">
        <v>69</v>
      </c>
      <c r="M1037" s="225">
        <v>72</v>
      </c>
      <c r="N1037" s="225">
        <v>67</v>
      </c>
      <c r="O1037" s="225">
        <v>71</v>
      </c>
      <c r="P1037" s="225">
        <v>73</v>
      </c>
      <c r="Q1037" s="225">
        <v>73.502680191287197</v>
      </c>
      <c r="R1037" s="225">
        <v>76</v>
      </c>
      <c r="S1037" s="225">
        <v>67</v>
      </c>
      <c r="T1037" s="225">
        <v>72</v>
      </c>
      <c r="U1037" s="225">
        <v>73.400000000000006</v>
      </c>
      <c r="V1037" s="225">
        <v>73</v>
      </c>
      <c r="W1037" s="225">
        <v>72</v>
      </c>
      <c r="X1037" s="225">
        <v>76</v>
      </c>
      <c r="Y1037" s="225">
        <v>71</v>
      </c>
      <c r="Z1037" s="225">
        <v>69.709999999999994</v>
      </c>
      <c r="AA1037" s="225">
        <v>76.2</v>
      </c>
      <c r="AB1037" s="225">
        <v>71</v>
      </c>
      <c r="AC1037" s="225">
        <v>68</v>
      </c>
      <c r="AD1037" s="222"/>
      <c r="AE1037" s="223"/>
      <c r="AF1037" s="223"/>
      <c r="AG1037" s="223"/>
      <c r="AH1037" s="223"/>
      <c r="AI1037" s="223"/>
      <c r="AJ1037" s="223"/>
      <c r="AK1037" s="223"/>
      <c r="AL1037" s="223"/>
      <c r="AM1037" s="223"/>
      <c r="AN1037" s="223"/>
      <c r="AO1037" s="223"/>
      <c r="AP1037" s="223"/>
      <c r="AQ1037" s="223"/>
      <c r="AR1037" s="223"/>
      <c r="AS1037" s="223"/>
      <c r="AT1037" s="223"/>
      <c r="AU1037" s="223"/>
      <c r="AV1037" s="223"/>
      <c r="AW1037" s="223"/>
      <c r="AX1037" s="223"/>
      <c r="AY1037" s="223"/>
      <c r="AZ1037" s="223"/>
      <c r="BA1037" s="223"/>
      <c r="BB1037" s="223"/>
      <c r="BC1037" s="223"/>
      <c r="BD1037" s="223"/>
      <c r="BE1037" s="223"/>
      <c r="BF1037" s="223"/>
      <c r="BG1037" s="223"/>
      <c r="BH1037" s="223"/>
      <c r="BI1037" s="223"/>
      <c r="BJ1037" s="223"/>
      <c r="BK1037" s="223"/>
      <c r="BL1037" s="223"/>
      <c r="BM1037" s="224">
        <v>16</v>
      </c>
    </row>
    <row r="1038" spans="1:65">
      <c r="A1038" s="30"/>
      <c r="B1038" s="19">
        <v>1</v>
      </c>
      <c r="C1038" s="9">
        <v>4</v>
      </c>
      <c r="D1038" s="225">
        <v>76.966800000000006</v>
      </c>
      <c r="E1038" s="225">
        <v>75.023171103624151</v>
      </c>
      <c r="F1038" s="225">
        <v>71</v>
      </c>
      <c r="G1038" s="225">
        <v>69</v>
      </c>
      <c r="H1038" s="226">
        <v>131.50280000000001</v>
      </c>
      <c r="I1038" s="225">
        <v>70</v>
      </c>
      <c r="J1038" s="225">
        <v>71</v>
      </c>
      <c r="K1038" s="225">
        <v>73</v>
      </c>
      <c r="L1038" s="225">
        <v>69</v>
      </c>
      <c r="M1038" s="225">
        <v>73</v>
      </c>
      <c r="N1038" s="225">
        <v>69</v>
      </c>
      <c r="O1038" s="225">
        <v>72</v>
      </c>
      <c r="P1038" s="225">
        <v>76</v>
      </c>
      <c r="Q1038" s="225">
        <v>73.208454434214389</v>
      </c>
      <c r="R1038" s="225">
        <v>77</v>
      </c>
      <c r="S1038" s="225">
        <v>66</v>
      </c>
      <c r="T1038" s="225">
        <v>70</v>
      </c>
      <c r="U1038" s="225">
        <v>74.3</v>
      </c>
      <c r="V1038" s="225">
        <v>70</v>
      </c>
      <c r="W1038" s="225">
        <v>70</v>
      </c>
      <c r="X1038" s="225">
        <v>78</v>
      </c>
      <c r="Y1038" s="225">
        <v>66</v>
      </c>
      <c r="Z1038" s="225">
        <v>75.040000000000006</v>
      </c>
      <c r="AA1038" s="225">
        <v>81.400000000000006</v>
      </c>
      <c r="AB1038" s="225">
        <v>69</v>
      </c>
      <c r="AC1038" s="225">
        <v>71</v>
      </c>
      <c r="AD1038" s="222"/>
      <c r="AE1038" s="223"/>
      <c r="AF1038" s="223"/>
      <c r="AG1038" s="223"/>
      <c r="AH1038" s="223"/>
      <c r="AI1038" s="223"/>
      <c r="AJ1038" s="223"/>
      <c r="AK1038" s="223"/>
      <c r="AL1038" s="223"/>
      <c r="AM1038" s="223"/>
      <c r="AN1038" s="223"/>
      <c r="AO1038" s="223"/>
      <c r="AP1038" s="223"/>
      <c r="AQ1038" s="223"/>
      <c r="AR1038" s="223"/>
      <c r="AS1038" s="223"/>
      <c r="AT1038" s="223"/>
      <c r="AU1038" s="223"/>
      <c r="AV1038" s="223"/>
      <c r="AW1038" s="223"/>
      <c r="AX1038" s="223"/>
      <c r="AY1038" s="223"/>
      <c r="AZ1038" s="223"/>
      <c r="BA1038" s="223"/>
      <c r="BB1038" s="223"/>
      <c r="BC1038" s="223"/>
      <c r="BD1038" s="223"/>
      <c r="BE1038" s="223"/>
      <c r="BF1038" s="223"/>
      <c r="BG1038" s="223"/>
      <c r="BH1038" s="223"/>
      <c r="BI1038" s="223"/>
      <c r="BJ1038" s="223"/>
      <c r="BK1038" s="223"/>
      <c r="BL1038" s="223"/>
      <c r="BM1038" s="224">
        <v>72.421533505316546</v>
      </c>
    </row>
    <row r="1039" spans="1:65">
      <c r="A1039" s="30"/>
      <c r="B1039" s="19">
        <v>1</v>
      </c>
      <c r="C1039" s="9">
        <v>5</v>
      </c>
      <c r="D1039" s="225">
        <v>76.780799999999999</v>
      </c>
      <c r="E1039" s="225">
        <v>74.717435885426227</v>
      </c>
      <c r="F1039" s="225">
        <v>76</v>
      </c>
      <c r="G1039" s="225">
        <v>71</v>
      </c>
      <c r="H1039" s="226">
        <v>133.26339999999999</v>
      </c>
      <c r="I1039" s="225">
        <v>70</v>
      </c>
      <c r="J1039" s="225">
        <v>71</v>
      </c>
      <c r="K1039" s="225">
        <v>73</v>
      </c>
      <c r="L1039" s="225">
        <v>70</v>
      </c>
      <c r="M1039" s="225">
        <v>74</v>
      </c>
      <c r="N1039" s="225">
        <v>70</v>
      </c>
      <c r="O1039" s="225">
        <v>73</v>
      </c>
      <c r="P1039" s="225">
        <v>74</v>
      </c>
      <c r="Q1039" s="225">
        <v>71.766481468959995</v>
      </c>
      <c r="R1039" s="225">
        <v>76</v>
      </c>
      <c r="S1039" s="225">
        <v>66</v>
      </c>
      <c r="T1039" s="225">
        <v>71</v>
      </c>
      <c r="U1039" s="225">
        <v>72.3</v>
      </c>
      <c r="V1039" s="225">
        <v>75</v>
      </c>
      <c r="W1039" s="225">
        <v>72</v>
      </c>
      <c r="X1039" s="225">
        <v>77</v>
      </c>
      <c r="Y1039" s="225">
        <v>69</v>
      </c>
      <c r="Z1039" s="225">
        <v>73.11</v>
      </c>
      <c r="AA1039" s="225">
        <v>78.3</v>
      </c>
      <c r="AB1039" s="225">
        <v>71</v>
      </c>
      <c r="AC1039" s="225">
        <v>72</v>
      </c>
      <c r="AD1039" s="222"/>
      <c r="AE1039" s="223"/>
      <c r="AF1039" s="223"/>
      <c r="AG1039" s="223"/>
      <c r="AH1039" s="223"/>
      <c r="AI1039" s="223"/>
      <c r="AJ1039" s="223"/>
      <c r="AK1039" s="223"/>
      <c r="AL1039" s="223"/>
      <c r="AM1039" s="223"/>
      <c r="AN1039" s="223"/>
      <c r="AO1039" s="223"/>
      <c r="AP1039" s="223"/>
      <c r="AQ1039" s="223"/>
      <c r="AR1039" s="223"/>
      <c r="AS1039" s="223"/>
      <c r="AT1039" s="223"/>
      <c r="AU1039" s="223"/>
      <c r="AV1039" s="223"/>
      <c r="AW1039" s="223"/>
      <c r="AX1039" s="223"/>
      <c r="AY1039" s="223"/>
      <c r="AZ1039" s="223"/>
      <c r="BA1039" s="223"/>
      <c r="BB1039" s="223"/>
      <c r="BC1039" s="223"/>
      <c r="BD1039" s="223"/>
      <c r="BE1039" s="223"/>
      <c r="BF1039" s="223"/>
      <c r="BG1039" s="223"/>
      <c r="BH1039" s="223"/>
      <c r="BI1039" s="223"/>
      <c r="BJ1039" s="223"/>
      <c r="BK1039" s="223"/>
      <c r="BL1039" s="223"/>
      <c r="BM1039" s="224">
        <v>66</v>
      </c>
    </row>
    <row r="1040" spans="1:65">
      <c r="A1040" s="30"/>
      <c r="B1040" s="19">
        <v>1</v>
      </c>
      <c r="C1040" s="9">
        <v>6</v>
      </c>
      <c r="D1040" s="225">
        <v>76.352999999999994</v>
      </c>
      <c r="E1040" s="225">
        <v>74.349178169649207</v>
      </c>
      <c r="F1040" s="225">
        <v>77</v>
      </c>
      <c r="G1040" s="225">
        <v>71</v>
      </c>
      <c r="H1040" s="226">
        <v>133.85050000000001</v>
      </c>
      <c r="I1040" s="225">
        <v>70</v>
      </c>
      <c r="J1040" s="225">
        <v>70</v>
      </c>
      <c r="K1040" s="225">
        <v>76</v>
      </c>
      <c r="L1040" s="225">
        <v>71</v>
      </c>
      <c r="M1040" s="225">
        <v>71</v>
      </c>
      <c r="N1040" s="225">
        <v>68</v>
      </c>
      <c r="O1040" s="225">
        <v>73</v>
      </c>
      <c r="P1040" s="225">
        <v>75</v>
      </c>
      <c r="Q1040" s="225">
        <v>73.152151296287457</v>
      </c>
      <c r="R1040" s="225">
        <v>75</v>
      </c>
      <c r="S1040" s="225">
        <v>66</v>
      </c>
      <c r="T1040" s="225">
        <v>70</v>
      </c>
      <c r="U1040" s="225">
        <v>71.099999999999994</v>
      </c>
      <c r="V1040" s="225">
        <v>74</v>
      </c>
      <c r="W1040" s="225">
        <v>73</v>
      </c>
      <c r="X1040" s="225">
        <v>77</v>
      </c>
      <c r="Y1040" s="225">
        <v>69</v>
      </c>
      <c r="Z1040" s="225">
        <v>71.650000000000006</v>
      </c>
      <c r="AA1040" s="225">
        <v>78.8</v>
      </c>
      <c r="AB1040" s="225">
        <v>70</v>
      </c>
      <c r="AC1040" s="225">
        <v>70</v>
      </c>
      <c r="AD1040" s="222"/>
      <c r="AE1040" s="223"/>
      <c r="AF1040" s="223"/>
      <c r="AG1040" s="223"/>
      <c r="AH1040" s="223"/>
      <c r="AI1040" s="223"/>
      <c r="AJ1040" s="223"/>
      <c r="AK1040" s="223"/>
      <c r="AL1040" s="223"/>
      <c r="AM1040" s="223"/>
      <c r="AN1040" s="223"/>
      <c r="AO1040" s="223"/>
      <c r="AP1040" s="223"/>
      <c r="AQ1040" s="223"/>
      <c r="AR1040" s="223"/>
      <c r="AS1040" s="223"/>
      <c r="AT1040" s="223"/>
      <c r="AU1040" s="223"/>
      <c r="AV1040" s="223"/>
      <c r="AW1040" s="223"/>
      <c r="AX1040" s="223"/>
      <c r="AY1040" s="223"/>
      <c r="AZ1040" s="223"/>
      <c r="BA1040" s="223"/>
      <c r="BB1040" s="223"/>
      <c r="BC1040" s="223"/>
      <c r="BD1040" s="223"/>
      <c r="BE1040" s="223"/>
      <c r="BF1040" s="223"/>
      <c r="BG1040" s="223"/>
      <c r="BH1040" s="223"/>
      <c r="BI1040" s="223"/>
      <c r="BJ1040" s="223"/>
      <c r="BK1040" s="223"/>
      <c r="BL1040" s="223"/>
      <c r="BM1040" s="228"/>
    </row>
    <row r="1041" spans="1:65">
      <c r="A1041" s="30"/>
      <c r="B1041" s="20" t="s">
        <v>268</v>
      </c>
      <c r="C1041" s="12"/>
      <c r="D1041" s="229">
        <v>76.54055000000001</v>
      </c>
      <c r="E1041" s="229">
        <v>75.607746398955385</v>
      </c>
      <c r="F1041" s="229">
        <v>74.666666666666671</v>
      </c>
      <c r="G1041" s="229">
        <v>70.166666666666671</v>
      </c>
      <c r="H1041" s="229">
        <v>132.70801666666668</v>
      </c>
      <c r="I1041" s="229">
        <v>70.166666666666671</v>
      </c>
      <c r="J1041" s="229">
        <v>69.833333333333329</v>
      </c>
      <c r="K1041" s="229">
        <v>75</v>
      </c>
      <c r="L1041" s="229">
        <v>70</v>
      </c>
      <c r="M1041" s="229">
        <v>72.333333333333329</v>
      </c>
      <c r="N1041" s="229">
        <v>68.333333333333329</v>
      </c>
      <c r="O1041" s="229">
        <v>71.666666666666671</v>
      </c>
      <c r="P1041" s="229">
        <v>74</v>
      </c>
      <c r="Q1041" s="229">
        <v>72.635041233958361</v>
      </c>
      <c r="R1041" s="229">
        <v>76.166666666666671</v>
      </c>
      <c r="S1041" s="229">
        <v>66.166666666666671</v>
      </c>
      <c r="T1041" s="229">
        <v>71</v>
      </c>
      <c r="U1041" s="229">
        <v>72.95</v>
      </c>
      <c r="V1041" s="229">
        <v>72.666666666666671</v>
      </c>
      <c r="W1041" s="229">
        <v>71.833333333333329</v>
      </c>
      <c r="X1041" s="229">
        <v>77.166666666666671</v>
      </c>
      <c r="Y1041" s="229">
        <v>69.666666666666671</v>
      </c>
      <c r="Z1041" s="229">
        <v>71.938333333333333</v>
      </c>
      <c r="AA1041" s="229">
        <v>78.866666666666674</v>
      </c>
      <c r="AB1041" s="229">
        <v>70.833333333333329</v>
      </c>
      <c r="AC1041" s="229">
        <v>70.333333333333329</v>
      </c>
      <c r="AD1041" s="222"/>
      <c r="AE1041" s="223"/>
      <c r="AF1041" s="223"/>
      <c r="AG1041" s="223"/>
      <c r="AH1041" s="223"/>
      <c r="AI1041" s="223"/>
      <c r="AJ1041" s="223"/>
      <c r="AK1041" s="223"/>
      <c r="AL1041" s="223"/>
      <c r="AM1041" s="223"/>
      <c r="AN1041" s="223"/>
      <c r="AO1041" s="223"/>
      <c r="AP1041" s="223"/>
      <c r="AQ1041" s="223"/>
      <c r="AR1041" s="223"/>
      <c r="AS1041" s="223"/>
      <c r="AT1041" s="223"/>
      <c r="AU1041" s="223"/>
      <c r="AV1041" s="223"/>
      <c r="AW1041" s="223"/>
      <c r="AX1041" s="223"/>
      <c r="AY1041" s="223"/>
      <c r="AZ1041" s="223"/>
      <c r="BA1041" s="223"/>
      <c r="BB1041" s="223"/>
      <c r="BC1041" s="223"/>
      <c r="BD1041" s="223"/>
      <c r="BE1041" s="223"/>
      <c r="BF1041" s="223"/>
      <c r="BG1041" s="223"/>
      <c r="BH1041" s="223"/>
      <c r="BI1041" s="223"/>
      <c r="BJ1041" s="223"/>
      <c r="BK1041" s="223"/>
      <c r="BL1041" s="223"/>
      <c r="BM1041" s="228"/>
    </row>
    <row r="1042" spans="1:65">
      <c r="A1042" s="30"/>
      <c r="B1042" s="3" t="s">
        <v>269</v>
      </c>
      <c r="C1042" s="29"/>
      <c r="D1042" s="225">
        <v>76.459950000000021</v>
      </c>
      <c r="E1042" s="225">
        <v>75.171816718323953</v>
      </c>
      <c r="F1042" s="225">
        <v>75.5</v>
      </c>
      <c r="G1042" s="225">
        <v>70.5</v>
      </c>
      <c r="H1042" s="225">
        <v>132.38310000000001</v>
      </c>
      <c r="I1042" s="225">
        <v>70</v>
      </c>
      <c r="J1042" s="225">
        <v>69.5</v>
      </c>
      <c r="K1042" s="225">
        <v>75.5</v>
      </c>
      <c r="L1042" s="225">
        <v>70</v>
      </c>
      <c r="M1042" s="225">
        <v>72</v>
      </c>
      <c r="N1042" s="225">
        <v>68</v>
      </c>
      <c r="O1042" s="225">
        <v>71.5</v>
      </c>
      <c r="P1042" s="225">
        <v>73.5</v>
      </c>
      <c r="Q1042" s="225">
        <v>72.734445632932989</v>
      </c>
      <c r="R1042" s="225">
        <v>76</v>
      </c>
      <c r="S1042" s="225">
        <v>66</v>
      </c>
      <c r="T1042" s="225">
        <v>71</v>
      </c>
      <c r="U1042" s="225">
        <v>73.2</v>
      </c>
      <c r="V1042" s="225">
        <v>73.5</v>
      </c>
      <c r="W1042" s="225">
        <v>72</v>
      </c>
      <c r="X1042" s="225">
        <v>77</v>
      </c>
      <c r="Y1042" s="225">
        <v>70</v>
      </c>
      <c r="Z1042" s="225">
        <v>71.715000000000003</v>
      </c>
      <c r="AA1042" s="225">
        <v>78.8</v>
      </c>
      <c r="AB1042" s="225">
        <v>70.5</v>
      </c>
      <c r="AC1042" s="225">
        <v>70.5</v>
      </c>
      <c r="AD1042" s="222"/>
      <c r="AE1042" s="223"/>
      <c r="AF1042" s="223"/>
      <c r="AG1042" s="223"/>
      <c r="AH1042" s="223"/>
      <c r="AI1042" s="223"/>
      <c r="AJ1042" s="223"/>
      <c r="AK1042" s="223"/>
      <c r="AL1042" s="223"/>
      <c r="AM1042" s="223"/>
      <c r="AN1042" s="223"/>
      <c r="AO1042" s="223"/>
      <c r="AP1042" s="223"/>
      <c r="AQ1042" s="223"/>
      <c r="AR1042" s="223"/>
      <c r="AS1042" s="223"/>
      <c r="AT1042" s="223"/>
      <c r="AU1042" s="223"/>
      <c r="AV1042" s="223"/>
      <c r="AW1042" s="223"/>
      <c r="AX1042" s="223"/>
      <c r="AY1042" s="223"/>
      <c r="AZ1042" s="223"/>
      <c r="BA1042" s="223"/>
      <c r="BB1042" s="223"/>
      <c r="BC1042" s="223"/>
      <c r="BD1042" s="223"/>
      <c r="BE1042" s="223"/>
      <c r="BF1042" s="223"/>
      <c r="BG1042" s="223"/>
      <c r="BH1042" s="223"/>
      <c r="BI1042" s="223"/>
      <c r="BJ1042" s="223"/>
      <c r="BK1042" s="223"/>
      <c r="BL1042" s="223"/>
      <c r="BM1042" s="228"/>
    </row>
    <row r="1043" spans="1:65">
      <c r="A1043" s="30"/>
      <c r="B1043" s="3" t="s">
        <v>270</v>
      </c>
      <c r="C1043" s="29"/>
      <c r="D1043" s="234">
        <v>0.28430735305299687</v>
      </c>
      <c r="E1043" s="234">
        <v>1.2172032443284417</v>
      </c>
      <c r="F1043" s="234">
        <v>2.2509257354845511</v>
      </c>
      <c r="G1043" s="234">
        <v>0.98319208025017513</v>
      </c>
      <c r="H1043" s="234">
        <v>1.7002493810222918</v>
      </c>
      <c r="I1043" s="234">
        <v>0.40824829046386302</v>
      </c>
      <c r="J1043" s="234">
        <v>0.98319208025017502</v>
      </c>
      <c r="K1043" s="234">
        <v>1.6733200530681511</v>
      </c>
      <c r="L1043" s="234">
        <v>0.89442719099991586</v>
      </c>
      <c r="M1043" s="234">
        <v>1.0327955589886446</v>
      </c>
      <c r="N1043" s="234">
        <v>1.0327955589886444</v>
      </c>
      <c r="O1043" s="234">
        <v>1.2110601416389968</v>
      </c>
      <c r="P1043" s="234">
        <v>1.2649110640673518</v>
      </c>
      <c r="Q1043" s="234">
        <v>0.74828071762757398</v>
      </c>
      <c r="R1043" s="234">
        <v>0.752772652709081</v>
      </c>
      <c r="S1043" s="234">
        <v>0.75277265270908111</v>
      </c>
      <c r="T1043" s="234">
        <v>0.89442719099991586</v>
      </c>
      <c r="U1043" s="234">
        <v>1.1220516922138672</v>
      </c>
      <c r="V1043" s="234">
        <v>2.1602468994692865</v>
      </c>
      <c r="W1043" s="234">
        <v>1.1690451944500122</v>
      </c>
      <c r="X1043" s="234">
        <v>0.75277265270908111</v>
      </c>
      <c r="Y1043" s="234">
        <v>2.1602468994692865</v>
      </c>
      <c r="Z1043" s="234">
        <v>1.9298436896978668</v>
      </c>
      <c r="AA1043" s="234">
        <v>1.7060676031935755</v>
      </c>
      <c r="AB1043" s="234">
        <v>1.7224014243685082</v>
      </c>
      <c r="AC1043" s="234">
        <v>1.6329931618554521</v>
      </c>
      <c r="AD1043" s="231"/>
      <c r="AE1043" s="232"/>
      <c r="AF1043" s="232"/>
      <c r="AG1043" s="232"/>
      <c r="AH1043" s="232"/>
      <c r="AI1043" s="232"/>
      <c r="AJ1043" s="232"/>
      <c r="AK1043" s="232"/>
      <c r="AL1043" s="232"/>
      <c r="AM1043" s="232"/>
      <c r="AN1043" s="232"/>
      <c r="AO1043" s="232"/>
      <c r="AP1043" s="232"/>
      <c r="AQ1043" s="232"/>
      <c r="AR1043" s="232"/>
      <c r="AS1043" s="232"/>
      <c r="AT1043" s="232"/>
      <c r="AU1043" s="232"/>
      <c r="AV1043" s="232"/>
      <c r="AW1043" s="232"/>
      <c r="AX1043" s="232"/>
      <c r="AY1043" s="232"/>
      <c r="AZ1043" s="232"/>
      <c r="BA1043" s="232"/>
      <c r="BB1043" s="232"/>
      <c r="BC1043" s="232"/>
      <c r="BD1043" s="232"/>
      <c r="BE1043" s="232"/>
      <c r="BF1043" s="232"/>
      <c r="BG1043" s="232"/>
      <c r="BH1043" s="232"/>
      <c r="BI1043" s="232"/>
      <c r="BJ1043" s="232"/>
      <c r="BK1043" s="232"/>
      <c r="BL1043" s="232"/>
      <c r="BM1043" s="235"/>
    </row>
    <row r="1044" spans="1:65">
      <c r="A1044" s="30"/>
      <c r="B1044" s="3" t="s">
        <v>87</v>
      </c>
      <c r="C1044" s="29"/>
      <c r="D1044" s="13">
        <v>3.7144670772942816E-3</v>
      </c>
      <c r="E1044" s="13">
        <v>1.6098922429266572E-2</v>
      </c>
      <c r="F1044" s="13">
        <v>3.0146326814525237E-2</v>
      </c>
      <c r="G1044" s="13">
        <v>1.401223867339917E-2</v>
      </c>
      <c r="H1044" s="13">
        <v>1.2811956833722743E-2</v>
      </c>
      <c r="I1044" s="13">
        <v>5.8182654222878336E-3</v>
      </c>
      <c r="J1044" s="13">
        <v>1.4079122867544274E-2</v>
      </c>
      <c r="K1044" s="13">
        <v>2.231093404090868E-2</v>
      </c>
      <c r="L1044" s="13">
        <v>1.2777531299998798E-2</v>
      </c>
      <c r="M1044" s="13">
        <v>1.4278279617354535E-2</v>
      </c>
      <c r="N1044" s="13">
        <v>1.5114081351053334E-2</v>
      </c>
      <c r="O1044" s="13">
        <v>1.6898513604265069E-2</v>
      </c>
      <c r="P1044" s="13">
        <v>1.7093392757666914E-2</v>
      </c>
      <c r="Q1044" s="13">
        <v>1.0301924593356429E-2</v>
      </c>
      <c r="R1044" s="13">
        <v>9.8832295760492034E-3</v>
      </c>
      <c r="S1044" s="13">
        <v>1.137691666562843E-2</v>
      </c>
      <c r="T1044" s="13">
        <v>1.259756607042135E-2</v>
      </c>
      <c r="U1044" s="13">
        <v>1.5381106130416274E-2</v>
      </c>
      <c r="V1044" s="13">
        <v>2.9728168341320454E-2</v>
      </c>
      <c r="W1044" s="13">
        <v>1.627441105962894E-2</v>
      </c>
      <c r="X1044" s="13">
        <v>9.755153166856342E-3</v>
      </c>
      <c r="Y1044" s="13">
        <v>3.100832870051607E-2</v>
      </c>
      <c r="Z1044" s="13">
        <v>2.6826360860429537E-2</v>
      </c>
      <c r="AA1044" s="13">
        <v>2.1632302660949815E-2</v>
      </c>
      <c r="AB1044" s="13">
        <v>2.431625540284953E-2</v>
      </c>
      <c r="AC1044" s="13">
        <v>2.3217912253868989E-2</v>
      </c>
      <c r="AD1044" s="155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271</v>
      </c>
      <c r="C1045" s="29"/>
      <c r="D1045" s="13">
        <v>5.6875576852857934E-2</v>
      </c>
      <c r="E1045" s="13">
        <v>4.3995380095133374E-2</v>
      </c>
      <c r="F1045" s="13">
        <v>3.1000906121178895E-2</v>
      </c>
      <c r="G1045" s="13">
        <v>-3.1135309203088601E-2</v>
      </c>
      <c r="H1045" s="13">
        <v>0.8324386441903282</v>
      </c>
      <c r="I1045" s="13">
        <v>-3.1135309203088601E-2</v>
      </c>
      <c r="J1045" s="13">
        <v>-3.5737991819701165E-2</v>
      </c>
      <c r="K1045" s="13">
        <v>3.5603588737791236E-2</v>
      </c>
      <c r="L1045" s="13">
        <v>-3.3436650511394883E-2</v>
      </c>
      <c r="M1045" s="13">
        <v>-1.2178721951081606E-3</v>
      </c>
      <c r="N1045" s="13">
        <v>-5.6450063594457034E-2</v>
      </c>
      <c r="O1045" s="13">
        <v>-1.0423237428332843E-2</v>
      </c>
      <c r="P1045" s="13">
        <v>2.179554088795399E-2</v>
      </c>
      <c r="Q1045" s="13">
        <v>2.9481249333962456E-3</v>
      </c>
      <c r="R1045" s="13">
        <v>5.1712977895934653E-2</v>
      </c>
      <c r="S1045" s="13">
        <v>-8.6367500602437475E-2</v>
      </c>
      <c r="T1045" s="13">
        <v>-1.9628602661557748E-2</v>
      </c>
      <c r="U1045" s="13">
        <v>7.297090645624893E-3</v>
      </c>
      <c r="V1045" s="13">
        <v>3.3848104215044028E-3</v>
      </c>
      <c r="W1045" s="13">
        <v>-8.1218961200267836E-3</v>
      </c>
      <c r="X1045" s="13">
        <v>6.5521025745771899E-2</v>
      </c>
      <c r="Y1045" s="13">
        <v>-3.8039333128007224E-2</v>
      </c>
      <c r="Z1045" s="13">
        <v>-6.6720510957938295E-3</v>
      </c>
      <c r="AA1045" s="13">
        <v>8.8994707090495062E-2</v>
      </c>
      <c r="AB1045" s="13">
        <v>-2.1929943969863919E-2</v>
      </c>
      <c r="AC1045" s="13">
        <v>-2.8833967894782542E-2</v>
      </c>
      <c r="AD1045" s="155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272</v>
      </c>
      <c r="C1046" s="47"/>
      <c r="D1046" s="45">
        <v>1.45</v>
      </c>
      <c r="E1046" s="45">
        <v>1.1399999999999999</v>
      </c>
      <c r="F1046" s="45">
        <v>0.83</v>
      </c>
      <c r="G1046" s="45">
        <v>0.65</v>
      </c>
      <c r="H1046" s="45">
        <v>19.899999999999999</v>
      </c>
      <c r="I1046" s="45">
        <v>0.65</v>
      </c>
      <c r="J1046" s="45">
        <v>0.76</v>
      </c>
      <c r="K1046" s="45">
        <v>0.94</v>
      </c>
      <c r="L1046" s="45">
        <v>0.7</v>
      </c>
      <c r="M1046" s="45">
        <v>0.06</v>
      </c>
      <c r="N1046" s="45">
        <v>1.25</v>
      </c>
      <c r="O1046" s="45">
        <v>0.15</v>
      </c>
      <c r="P1046" s="45">
        <v>0.61</v>
      </c>
      <c r="Q1046" s="45">
        <v>0.16</v>
      </c>
      <c r="R1046" s="45">
        <v>1.32</v>
      </c>
      <c r="S1046" s="45">
        <v>1.96</v>
      </c>
      <c r="T1046" s="45">
        <v>0.37</v>
      </c>
      <c r="U1046" s="45">
        <v>0.27</v>
      </c>
      <c r="V1046" s="45">
        <v>0.17</v>
      </c>
      <c r="W1046" s="45">
        <v>0.1</v>
      </c>
      <c r="X1046" s="45">
        <v>1.65</v>
      </c>
      <c r="Y1046" s="45">
        <v>0.81</v>
      </c>
      <c r="Z1046" s="45">
        <v>0.06</v>
      </c>
      <c r="AA1046" s="45">
        <v>2.21</v>
      </c>
      <c r="AB1046" s="45">
        <v>0.43</v>
      </c>
      <c r="AC1046" s="45">
        <v>0.59</v>
      </c>
      <c r="AD1046" s="155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BM1047" s="55"/>
    </row>
    <row r="1048" spans="1:65" ht="15">
      <c r="B1048" s="8" t="s">
        <v>559</v>
      </c>
      <c r="BM1048" s="28" t="s">
        <v>67</v>
      </c>
    </row>
    <row r="1049" spans="1:65" ht="15">
      <c r="A1049" s="25" t="s">
        <v>35</v>
      </c>
      <c r="B1049" s="18" t="s">
        <v>110</v>
      </c>
      <c r="C1049" s="15" t="s">
        <v>111</v>
      </c>
      <c r="D1049" s="16" t="s">
        <v>228</v>
      </c>
      <c r="E1049" s="17" t="s">
        <v>228</v>
      </c>
      <c r="F1049" s="17" t="s">
        <v>228</v>
      </c>
      <c r="G1049" s="17" t="s">
        <v>228</v>
      </c>
      <c r="H1049" s="17" t="s">
        <v>228</v>
      </c>
      <c r="I1049" s="17" t="s">
        <v>228</v>
      </c>
      <c r="J1049" s="17" t="s">
        <v>228</v>
      </c>
      <c r="K1049" s="17" t="s">
        <v>228</v>
      </c>
      <c r="L1049" s="17" t="s">
        <v>228</v>
      </c>
      <c r="M1049" s="17" t="s">
        <v>228</v>
      </c>
      <c r="N1049" s="17" t="s">
        <v>228</v>
      </c>
      <c r="O1049" s="17" t="s">
        <v>228</v>
      </c>
      <c r="P1049" s="17" t="s">
        <v>228</v>
      </c>
      <c r="Q1049" s="17" t="s">
        <v>228</v>
      </c>
      <c r="R1049" s="17" t="s">
        <v>228</v>
      </c>
      <c r="S1049" s="17" t="s">
        <v>228</v>
      </c>
      <c r="T1049" s="17" t="s">
        <v>228</v>
      </c>
      <c r="U1049" s="17" t="s">
        <v>228</v>
      </c>
      <c r="V1049" s="17" t="s">
        <v>228</v>
      </c>
      <c r="W1049" s="17" t="s">
        <v>228</v>
      </c>
      <c r="X1049" s="17" t="s">
        <v>228</v>
      </c>
      <c r="Y1049" s="17" t="s">
        <v>228</v>
      </c>
      <c r="Z1049" s="17" t="s">
        <v>228</v>
      </c>
      <c r="AA1049" s="17" t="s">
        <v>228</v>
      </c>
      <c r="AB1049" s="15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 t="s">
        <v>229</v>
      </c>
      <c r="C1050" s="9" t="s">
        <v>229</v>
      </c>
      <c r="D1050" s="153" t="s">
        <v>233</v>
      </c>
      <c r="E1050" s="154" t="s">
        <v>234</v>
      </c>
      <c r="F1050" s="154" t="s">
        <v>238</v>
      </c>
      <c r="G1050" s="154" t="s">
        <v>239</v>
      </c>
      <c r="H1050" s="154" t="s">
        <v>240</v>
      </c>
      <c r="I1050" s="154" t="s">
        <v>241</v>
      </c>
      <c r="J1050" s="154" t="s">
        <v>242</v>
      </c>
      <c r="K1050" s="154" t="s">
        <v>243</v>
      </c>
      <c r="L1050" s="154" t="s">
        <v>244</v>
      </c>
      <c r="M1050" s="154" t="s">
        <v>245</v>
      </c>
      <c r="N1050" s="154" t="s">
        <v>246</v>
      </c>
      <c r="O1050" s="154" t="s">
        <v>247</v>
      </c>
      <c r="P1050" s="154" t="s">
        <v>248</v>
      </c>
      <c r="Q1050" s="154" t="s">
        <v>249</v>
      </c>
      <c r="R1050" s="154" t="s">
        <v>250</v>
      </c>
      <c r="S1050" s="154" t="s">
        <v>251</v>
      </c>
      <c r="T1050" s="154" t="s">
        <v>252</v>
      </c>
      <c r="U1050" s="154" t="s">
        <v>253</v>
      </c>
      <c r="V1050" s="154" t="s">
        <v>254</v>
      </c>
      <c r="W1050" s="154" t="s">
        <v>255</v>
      </c>
      <c r="X1050" s="154" t="s">
        <v>256</v>
      </c>
      <c r="Y1050" s="154" t="s">
        <v>258</v>
      </c>
      <c r="Z1050" s="154" t="s">
        <v>260</v>
      </c>
      <c r="AA1050" s="154" t="s">
        <v>261</v>
      </c>
      <c r="AB1050" s="15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s">
        <v>3</v>
      </c>
    </row>
    <row r="1051" spans="1:65">
      <c r="A1051" s="30"/>
      <c r="B1051" s="19"/>
      <c r="C1051" s="9"/>
      <c r="D1051" s="10" t="s">
        <v>303</v>
      </c>
      <c r="E1051" s="11" t="s">
        <v>303</v>
      </c>
      <c r="F1051" s="11" t="s">
        <v>304</v>
      </c>
      <c r="G1051" s="11" t="s">
        <v>114</v>
      </c>
      <c r="H1051" s="11" t="s">
        <v>114</v>
      </c>
      <c r="I1051" s="11" t="s">
        <v>304</v>
      </c>
      <c r="J1051" s="11" t="s">
        <v>303</v>
      </c>
      <c r="K1051" s="11" t="s">
        <v>304</v>
      </c>
      <c r="L1051" s="11" t="s">
        <v>304</v>
      </c>
      <c r="M1051" s="11" t="s">
        <v>304</v>
      </c>
      <c r="N1051" s="11" t="s">
        <v>304</v>
      </c>
      <c r="O1051" s="11" t="s">
        <v>304</v>
      </c>
      <c r="P1051" s="11" t="s">
        <v>114</v>
      </c>
      <c r="Q1051" s="11" t="s">
        <v>304</v>
      </c>
      <c r="R1051" s="11" t="s">
        <v>304</v>
      </c>
      <c r="S1051" s="11" t="s">
        <v>303</v>
      </c>
      <c r="T1051" s="11" t="s">
        <v>304</v>
      </c>
      <c r="U1051" s="11" t="s">
        <v>303</v>
      </c>
      <c r="V1051" s="11" t="s">
        <v>303</v>
      </c>
      <c r="W1051" s="11" t="s">
        <v>303</v>
      </c>
      <c r="X1051" s="11" t="s">
        <v>303</v>
      </c>
      <c r="Y1051" s="11" t="s">
        <v>304</v>
      </c>
      <c r="Z1051" s="11" t="s">
        <v>303</v>
      </c>
      <c r="AA1051" s="11" t="s">
        <v>304</v>
      </c>
      <c r="AB1051" s="15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/>
      <c r="C1052" s="9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15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8">
        <v>1</v>
      </c>
      <c r="C1053" s="14">
        <v>1</v>
      </c>
      <c r="D1053" s="230">
        <v>20.272029867546514</v>
      </c>
      <c r="E1053" s="230">
        <v>20.100000000000001</v>
      </c>
      <c r="F1053" s="230">
        <v>20.8</v>
      </c>
      <c r="G1053" s="237">
        <v>31.592600000000001</v>
      </c>
      <c r="H1053" s="237">
        <v>22</v>
      </c>
      <c r="I1053" s="230">
        <v>19.23</v>
      </c>
      <c r="J1053" s="230">
        <v>18.899999999999999</v>
      </c>
      <c r="K1053" s="230">
        <v>19.600000000000001</v>
      </c>
      <c r="L1053" s="230">
        <v>20.5</v>
      </c>
      <c r="M1053" s="230">
        <v>20.9</v>
      </c>
      <c r="N1053" s="230">
        <v>20</v>
      </c>
      <c r="O1053" s="230">
        <v>20.7</v>
      </c>
      <c r="P1053" s="230">
        <v>20.461176785999999</v>
      </c>
      <c r="Q1053" s="237">
        <v>12.4</v>
      </c>
      <c r="R1053" s="230">
        <v>18.399999999999999</v>
      </c>
      <c r="S1053" s="237">
        <v>17.100000000000001</v>
      </c>
      <c r="T1053" s="230">
        <v>20.5</v>
      </c>
      <c r="U1053" s="230">
        <v>19.8</v>
      </c>
      <c r="V1053" s="230">
        <v>20.9</v>
      </c>
      <c r="W1053" s="230">
        <v>20.5</v>
      </c>
      <c r="X1053" s="230">
        <v>19.899999999999999</v>
      </c>
      <c r="Y1053" s="237">
        <v>15</v>
      </c>
      <c r="Z1053" s="230">
        <v>20.2</v>
      </c>
      <c r="AA1053" s="230">
        <v>19.5</v>
      </c>
      <c r="AB1053" s="231"/>
      <c r="AC1053" s="232"/>
      <c r="AD1053" s="232"/>
      <c r="AE1053" s="232"/>
      <c r="AF1053" s="232"/>
      <c r="AG1053" s="232"/>
      <c r="AH1053" s="232"/>
      <c r="AI1053" s="232"/>
      <c r="AJ1053" s="232"/>
      <c r="AK1053" s="232"/>
      <c r="AL1053" s="232"/>
      <c r="AM1053" s="232"/>
      <c r="AN1053" s="232"/>
      <c r="AO1053" s="232"/>
      <c r="AP1053" s="232"/>
      <c r="AQ1053" s="232"/>
      <c r="AR1053" s="232"/>
      <c r="AS1053" s="232"/>
      <c r="AT1053" s="232"/>
      <c r="AU1053" s="232"/>
      <c r="AV1053" s="232"/>
      <c r="AW1053" s="232"/>
      <c r="AX1053" s="232"/>
      <c r="AY1053" s="232"/>
      <c r="AZ1053" s="232"/>
      <c r="BA1053" s="232"/>
      <c r="BB1053" s="232"/>
      <c r="BC1053" s="232"/>
      <c r="BD1053" s="232"/>
      <c r="BE1053" s="232"/>
      <c r="BF1053" s="232"/>
      <c r="BG1053" s="232"/>
      <c r="BH1053" s="232"/>
      <c r="BI1053" s="232"/>
      <c r="BJ1053" s="232"/>
      <c r="BK1053" s="232"/>
      <c r="BL1053" s="232"/>
      <c r="BM1053" s="233">
        <v>1</v>
      </c>
    </row>
    <row r="1054" spans="1:65">
      <c r="A1054" s="30"/>
      <c r="B1054" s="19">
        <v>1</v>
      </c>
      <c r="C1054" s="9">
        <v>2</v>
      </c>
      <c r="D1054" s="234">
        <v>19.508913565762661</v>
      </c>
      <c r="E1054" s="234">
        <v>19.7</v>
      </c>
      <c r="F1054" s="234">
        <v>20.2</v>
      </c>
      <c r="G1054" s="238">
        <v>32.242400000000004</v>
      </c>
      <c r="H1054" s="238">
        <v>21</v>
      </c>
      <c r="I1054" s="234">
        <v>19.43</v>
      </c>
      <c r="J1054" s="234">
        <v>19.600000000000001</v>
      </c>
      <c r="K1054" s="234">
        <v>18.5</v>
      </c>
      <c r="L1054" s="234">
        <v>20.399999999999999</v>
      </c>
      <c r="M1054" s="234">
        <v>21</v>
      </c>
      <c r="N1054" s="234">
        <v>20.9</v>
      </c>
      <c r="O1054" s="234">
        <v>21</v>
      </c>
      <c r="P1054" s="234">
        <v>21.173448965999999</v>
      </c>
      <c r="Q1054" s="238">
        <v>12.7</v>
      </c>
      <c r="R1054" s="234">
        <v>18.7</v>
      </c>
      <c r="S1054" s="238">
        <v>17.100000000000001</v>
      </c>
      <c r="T1054" s="234">
        <v>20.399999999999999</v>
      </c>
      <c r="U1054" s="234">
        <v>18.7</v>
      </c>
      <c r="V1054" s="234">
        <v>19.899999999999999</v>
      </c>
      <c r="W1054" s="234">
        <v>22.6</v>
      </c>
      <c r="X1054" s="234">
        <v>20.8</v>
      </c>
      <c r="Y1054" s="238">
        <v>19</v>
      </c>
      <c r="Z1054" s="234">
        <v>21.1</v>
      </c>
      <c r="AA1054" s="234">
        <v>20.8</v>
      </c>
      <c r="AB1054" s="231"/>
      <c r="AC1054" s="232"/>
      <c r="AD1054" s="232"/>
      <c r="AE1054" s="232"/>
      <c r="AF1054" s="232"/>
      <c r="AG1054" s="232"/>
      <c r="AH1054" s="232"/>
      <c r="AI1054" s="232"/>
      <c r="AJ1054" s="232"/>
      <c r="AK1054" s="232"/>
      <c r="AL1054" s="232"/>
      <c r="AM1054" s="232"/>
      <c r="AN1054" s="232"/>
      <c r="AO1054" s="232"/>
      <c r="AP1054" s="232"/>
      <c r="AQ1054" s="232"/>
      <c r="AR1054" s="232"/>
      <c r="AS1054" s="232"/>
      <c r="AT1054" s="232"/>
      <c r="AU1054" s="232"/>
      <c r="AV1054" s="232"/>
      <c r="AW1054" s="232"/>
      <c r="AX1054" s="232"/>
      <c r="AY1054" s="232"/>
      <c r="AZ1054" s="232"/>
      <c r="BA1054" s="232"/>
      <c r="BB1054" s="232"/>
      <c r="BC1054" s="232"/>
      <c r="BD1054" s="232"/>
      <c r="BE1054" s="232"/>
      <c r="BF1054" s="232"/>
      <c r="BG1054" s="232"/>
      <c r="BH1054" s="232"/>
      <c r="BI1054" s="232"/>
      <c r="BJ1054" s="232"/>
      <c r="BK1054" s="232"/>
      <c r="BL1054" s="232"/>
      <c r="BM1054" s="233">
        <v>33</v>
      </c>
    </row>
    <row r="1055" spans="1:65">
      <c r="A1055" s="30"/>
      <c r="B1055" s="19">
        <v>1</v>
      </c>
      <c r="C1055" s="9">
        <v>3</v>
      </c>
      <c r="D1055" s="234">
        <v>19.820249775242882</v>
      </c>
      <c r="E1055" s="234">
        <v>19.7</v>
      </c>
      <c r="F1055" s="234">
        <v>20</v>
      </c>
      <c r="G1055" s="238">
        <v>30.333500000000001</v>
      </c>
      <c r="H1055" s="238">
        <v>21</v>
      </c>
      <c r="I1055" s="234">
        <v>19.05</v>
      </c>
      <c r="J1055" s="234">
        <v>19.100000000000001</v>
      </c>
      <c r="K1055" s="234">
        <v>18.600000000000001</v>
      </c>
      <c r="L1055" s="239">
        <v>22.5</v>
      </c>
      <c r="M1055" s="239">
        <v>19.899999999999999</v>
      </c>
      <c r="N1055" s="234">
        <v>21.4</v>
      </c>
      <c r="O1055" s="234">
        <v>19.5</v>
      </c>
      <c r="P1055" s="234">
        <v>18.689369696</v>
      </c>
      <c r="Q1055" s="238">
        <v>11.9</v>
      </c>
      <c r="R1055" s="234">
        <v>18.5</v>
      </c>
      <c r="S1055" s="238">
        <v>17</v>
      </c>
      <c r="T1055" s="234">
        <v>20.5</v>
      </c>
      <c r="U1055" s="234">
        <v>18.399999999999999</v>
      </c>
      <c r="V1055" s="234">
        <v>19.3</v>
      </c>
      <c r="W1055" s="234">
        <v>21.4</v>
      </c>
      <c r="X1055" s="234">
        <v>22.1</v>
      </c>
      <c r="Y1055" s="238">
        <v>20</v>
      </c>
      <c r="Z1055" s="234">
        <v>21</v>
      </c>
      <c r="AA1055" s="234">
        <v>20</v>
      </c>
      <c r="AB1055" s="231"/>
      <c r="AC1055" s="232"/>
      <c r="AD1055" s="232"/>
      <c r="AE1055" s="232"/>
      <c r="AF1055" s="232"/>
      <c r="AG1055" s="232"/>
      <c r="AH1055" s="232"/>
      <c r="AI1055" s="232"/>
      <c r="AJ1055" s="232"/>
      <c r="AK1055" s="232"/>
      <c r="AL1055" s="232"/>
      <c r="AM1055" s="232"/>
      <c r="AN1055" s="232"/>
      <c r="AO1055" s="232"/>
      <c r="AP1055" s="232"/>
      <c r="AQ1055" s="232"/>
      <c r="AR1055" s="232"/>
      <c r="AS1055" s="232"/>
      <c r="AT1055" s="232"/>
      <c r="AU1055" s="232"/>
      <c r="AV1055" s="232"/>
      <c r="AW1055" s="232"/>
      <c r="AX1055" s="232"/>
      <c r="AY1055" s="232"/>
      <c r="AZ1055" s="232"/>
      <c r="BA1055" s="232"/>
      <c r="BB1055" s="232"/>
      <c r="BC1055" s="232"/>
      <c r="BD1055" s="232"/>
      <c r="BE1055" s="232"/>
      <c r="BF1055" s="232"/>
      <c r="BG1055" s="232"/>
      <c r="BH1055" s="232"/>
      <c r="BI1055" s="232"/>
      <c r="BJ1055" s="232"/>
      <c r="BK1055" s="232"/>
      <c r="BL1055" s="232"/>
      <c r="BM1055" s="233">
        <v>16</v>
      </c>
    </row>
    <row r="1056" spans="1:65">
      <c r="A1056" s="30"/>
      <c r="B1056" s="19">
        <v>1</v>
      </c>
      <c r="C1056" s="9">
        <v>4</v>
      </c>
      <c r="D1056" s="234">
        <v>20.681004685039223</v>
      </c>
      <c r="E1056" s="234">
        <v>20.7</v>
      </c>
      <c r="F1056" s="234">
        <v>20.100000000000001</v>
      </c>
      <c r="G1056" s="239">
        <v>25.292999999999999</v>
      </c>
      <c r="H1056" s="238">
        <v>21</v>
      </c>
      <c r="I1056" s="234">
        <v>19.71</v>
      </c>
      <c r="J1056" s="234">
        <v>19.5</v>
      </c>
      <c r="K1056" s="234">
        <v>19.2</v>
      </c>
      <c r="L1056" s="234">
        <v>20.399999999999999</v>
      </c>
      <c r="M1056" s="234">
        <v>21</v>
      </c>
      <c r="N1056" s="234">
        <v>22</v>
      </c>
      <c r="O1056" s="239">
        <v>24</v>
      </c>
      <c r="P1056" s="234">
        <v>19.913248015999997</v>
      </c>
      <c r="Q1056" s="238">
        <v>11.8</v>
      </c>
      <c r="R1056" s="234">
        <v>18.7</v>
      </c>
      <c r="S1056" s="238">
        <v>17</v>
      </c>
      <c r="T1056" s="239">
        <v>21.2</v>
      </c>
      <c r="U1056" s="234">
        <v>19.600000000000001</v>
      </c>
      <c r="V1056" s="234">
        <v>19.600000000000001</v>
      </c>
      <c r="W1056" s="234">
        <v>20.7</v>
      </c>
      <c r="X1056" s="234">
        <v>20.100000000000001</v>
      </c>
      <c r="Y1056" s="238">
        <v>16</v>
      </c>
      <c r="Z1056" s="234">
        <v>20.3</v>
      </c>
      <c r="AA1056" s="234">
        <v>19.7</v>
      </c>
      <c r="AB1056" s="231"/>
      <c r="AC1056" s="232"/>
      <c r="AD1056" s="232"/>
      <c r="AE1056" s="232"/>
      <c r="AF1056" s="232"/>
      <c r="AG1056" s="232"/>
      <c r="AH1056" s="232"/>
      <c r="AI1056" s="232"/>
      <c r="AJ1056" s="232"/>
      <c r="AK1056" s="232"/>
      <c r="AL1056" s="232"/>
      <c r="AM1056" s="232"/>
      <c r="AN1056" s="232"/>
      <c r="AO1056" s="232"/>
      <c r="AP1056" s="232"/>
      <c r="AQ1056" s="232"/>
      <c r="AR1056" s="232"/>
      <c r="AS1056" s="232"/>
      <c r="AT1056" s="232"/>
      <c r="AU1056" s="232"/>
      <c r="AV1056" s="232"/>
      <c r="AW1056" s="232"/>
      <c r="AX1056" s="232"/>
      <c r="AY1056" s="232"/>
      <c r="AZ1056" s="232"/>
      <c r="BA1056" s="232"/>
      <c r="BB1056" s="232"/>
      <c r="BC1056" s="232"/>
      <c r="BD1056" s="232"/>
      <c r="BE1056" s="232"/>
      <c r="BF1056" s="232"/>
      <c r="BG1056" s="232"/>
      <c r="BH1056" s="232"/>
      <c r="BI1056" s="232"/>
      <c r="BJ1056" s="232"/>
      <c r="BK1056" s="232"/>
      <c r="BL1056" s="232"/>
      <c r="BM1056" s="233">
        <v>20.108817255595785</v>
      </c>
    </row>
    <row r="1057" spans="1:65">
      <c r="A1057" s="30"/>
      <c r="B1057" s="19">
        <v>1</v>
      </c>
      <c r="C1057" s="9">
        <v>5</v>
      </c>
      <c r="D1057" s="234">
        <v>20.459469580085393</v>
      </c>
      <c r="E1057" s="234">
        <v>20.100000000000001</v>
      </c>
      <c r="F1057" s="234">
        <v>21.7</v>
      </c>
      <c r="G1057" s="238">
        <v>30.1647</v>
      </c>
      <c r="H1057" s="238">
        <v>21</v>
      </c>
      <c r="I1057" s="234">
        <v>20</v>
      </c>
      <c r="J1057" s="234">
        <v>19.7</v>
      </c>
      <c r="K1057" s="234">
        <v>18.5</v>
      </c>
      <c r="L1057" s="234">
        <v>20.2</v>
      </c>
      <c r="M1057" s="234">
        <v>20.8</v>
      </c>
      <c r="N1057" s="234">
        <v>21.7</v>
      </c>
      <c r="O1057" s="234">
        <v>20.7</v>
      </c>
      <c r="P1057" s="234">
        <v>19.462519955999998</v>
      </c>
      <c r="Q1057" s="238">
        <v>12.4</v>
      </c>
      <c r="R1057" s="234">
        <v>18.2</v>
      </c>
      <c r="S1057" s="238">
        <v>17.100000000000001</v>
      </c>
      <c r="T1057" s="234">
        <v>20.3</v>
      </c>
      <c r="U1057" s="234">
        <v>19.399999999999999</v>
      </c>
      <c r="V1057" s="234">
        <v>18.899999999999999</v>
      </c>
      <c r="W1057" s="234">
        <v>20</v>
      </c>
      <c r="X1057" s="234">
        <v>21</v>
      </c>
      <c r="Y1057" s="238">
        <v>12</v>
      </c>
      <c r="Z1057" s="234">
        <v>21.2</v>
      </c>
      <c r="AA1057" s="234">
        <v>20.3</v>
      </c>
      <c r="AB1057" s="231"/>
      <c r="AC1057" s="232"/>
      <c r="AD1057" s="232"/>
      <c r="AE1057" s="232"/>
      <c r="AF1057" s="232"/>
      <c r="AG1057" s="232"/>
      <c r="AH1057" s="232"/>
      <c r="AI1057" s="232"/>
      <c r="AJ1057" s="232"/>
      <c r="AK1057" s="232"/>
      <c r="AL1057" s="232"/>
      <c r="AM1057" s="232"/>
      <c r="AN1057" s="232"/>
      <c r="AO1057" s="232"/>
      <c r="AP1057" s="232"/>
      <c r="AQ1057" s="232"/>
      <c r="AR1057" s="232"/>
      <c r="AS1057" s="232"/>
      <c r="AT1057" s="232"/>
      <c r="AU1057" s="232"/>
      <c r="AV1057" s="232"/>
      <c r="AW1057" s="232"/>
      <c r="AX1057" s="232"/>
      <c r="AY1057" s="232"/>
      <c r="AZ1057" s="232"/>
      <c r="BA1057" s="232"/>
      <c r="BB1057" s="232"/>
      <c r="BC1057" s="232"/>
      <c r="BD1057" s="232"/>
      <c r="BE1057" s="232"/>
      <c r="BF1057" s="232"/>
      <c r="BG1057" s="232"/>
      <c r="BH1057" s="232"/>
      <c r="BI1057" s="232"/>
      <c r="BJ1057" s="232"/>
      <c r="BK1057" s="232"/>
      <c r="BL1057" s="232"/>
      <c r="BM1057" s="233">
        <v>67</v>
      </c>
    </row>
    <row r="1058" spans="1:65">
      <c r="A1058" s="30"/>
      <c r="B1058" s="19">
        <v>1</v>
      </c>
      <c r="C1058" s="9">
        <v>6</v>
      </c>
      <c r="D1058" s="234">
        <v>19.520402778242982</v>
      </c>
      <c r="E1058" s="234">
        <v>20.100000000000001</v>
      </c>
      <c r="F1058" s="234">
        <v>20.8</v>
      </c>
      <c r="G1058" s="238">
        <v>32.126800000000003</v>
      </c>
      <c r="H1058" s="238">
        <v>19</v>
      </c>
      <c r="I1058" s="234">
        <v>19.04</v>
      </c>
      <c r="J1058" s="234">
        <v>17.899999999999999</v>
      </c>
      <c r="K1058" s="234">
        <v>19.8</v>
      </c>
      <c r="L1058" s="234">
        <v>19.7</v>
      </c>
      <c r="M1058" s="234">
        <v>21.4</v>
      </c>
      <c r="N1058" s="234">
        <v>22.5</v>
      </c>
      <c r="O1058" s="234">
        <v>20.5</v>
      </c>
      <c r="P1058" s="234">
        <v>21.403333465999999</v>
      </c>
      <c r="Q1058" s="238">
        <v>13.1</v>
      </c>
      <c r="R1058" s="234">
        <v>18</v>
      </c>
      <c r="S1058" s="238">
        <v>17.100000000000001</v>
      </c>
      <c r="T1058" s="234">
        <v>20.5</v>
      </c>
      <c r="U1058" s="234">
        <v>18.5</v>
      </c>
      <c r="V1058" s="234">
        <v>19.8</v>
      </c>
      <c r="W1058" s="234">
        <v>21.1</v>
      </c>
      <c r="X1058" s="234">
        <v>21.9</v>
      </c>
      <c r="Y1058" s="238">
        <v>13</v>
      </c>
      <c r="Z1058" s="234">
        <v>21.2</v>
      </c>
      <c r="AA1058" s="234">
        <v>19.399999999999999</v>
      </c>
      <c r="AB1058" s="231"/>
      <c r="AC1058" s="232"/>
      <c r="AD1058" s="232"/>
      <c r="AE1058" s="232"/>
      <c r="AF1058" s="232"/>
      <c r="AG1058" s="232"/>
      <c r="AH1058" s="232"/>
      <c r="AI1058" s="232"/>
      <c r="AJ1058" s="232"/>
      <c r="AK1058" s="232"/>
      <c r="AL1058" s="232"/>
      <c r="AM1058" s="232"/>
      <c r="AN1058" s="232"/>
      <c r="AO1058" s="232"/>
      <c r="AP1058" s="232"/>
      <c r="AQ1058" s="232"/>
      <c r="AR1058" s="232"/>
      <c r="AS1058" s="232"/>
      <c r="AT1058" s="232"/>
      <c r="AU1058" s="232"/>
      <c r="AV1058" s="232"/>
      <c r="AW1058" s="232"/>
      <c r="AX1058" s="232"/>
      <c r="AY1058" s="232"/>
      <c r="AZ1058" s="232"/>
      <c r="BA1058" s="232"/>
      <c r="BB1058" s="232"/>
      <c r="BC1058" s="232"/>
      <c r="BD1058" s="232"/>
      <c r="BE1058" s="232"/>
      <c r="BF1058" s="232"/>
      <c r="BG1058" s="232"/>
      <c r="BH1058" s="232"/>
      <c r="BI1058" s="232"/>
      <c r="BJ1058" s="232"/>
      <c r="BK1058" s="232"/>
      <c r="BL1058" s="232"/>
      <c r="BM1058" s="235"/>
    </row>
    <row r="1059" spans="1:65">
      <c r="A1059" s="30"/>
      <c r="B1059" s="20" t="s">
        <v>268</v>
      </c>
      <c r="C1059" s="12"/>
      <c r="D1059" s="236">
        <v>20.043678375319946</v>
      </c>
      <c r="E1059" s="236">
        <v>20.066666666666666</v>
      </c>
      <c r="F1059" s="236">
        <v>20.599999999999998</v>
      </c>
      <c r="G1059" s="236">
        <v>30.29216666666667</v>
      </c>
      <c r="H1059" s="236">
        <v>20.833333333333332</v>
      </c>
      <c r="I1059" s="236">
        <v>19.409999999999997</v>
      </c>
      <c r="J1059" s="236">
        <v>19.116666666666664</v>
      </c>
      <c r="K1059" s="236">
        <v>19.033333333333335</v>
      </c>
      <c r="L1059" s="236">
        <v>20.616666666666667</v>
      </c>
      <c r="M1059" s="236">
        <v>20.833333333333332</v>
      </c>
      <c r="N1059" s="236">
        <v>21.416666666666668</v>
      </c>
      <c r="O1059" s="236">
        <v>21.066666666666666</v>
      </c>
      <c r="P1059" s="236">
        <v>20.183849480999996</v>
      </c>
      <c r="Q1059" s="236">
        <v>12.383333333333333</v>
      </c>
      <c r="R1059" s="236">
        <v>18.416666666666668</v>
      </c>
      <c r="S1059" s="236">
        <v>17.066666666666666</v>
      </c>
      <c r="T1059" s="236">
        <v>20.566666666666666</v>
      </c>
      <c r="U1059" s="236">
        <v>19.066666666666666</v>
      </c>
      <c r="V1059" s="236">
        <v>19.733333333333331</v>
      </c>
      <c r="W1059" s="236">
        <v>21.05</v>
      </c>
      <c r="X1059" s="236">
        <v>20.966666666666669</v>
      </c>
      <c r="Y1059" s="236">
        <v>15.833333333333334</v>
      </c>
      <c r="Z1059" s="236">
        <v>20.833333333333332</v>
      </c>
      <c r="AA1059" s="236">
        <v>19.95</v>
      </c>
      <c r="AB1059" s="231"/>
      <c r="AC1059" s="232"/>
      <c r="AD1059" s="232"/>
      <c r="AE1059" s="232"/>
      <c r="AF1059" s="232"/>
      <c r="AG1059" s="232"/>
      <c r="AH1059" s="232"/>
      <c r="AI1059" s="232"/>
      <c r="AJ1059" s="232"/>
      <c r="AK1059" s="232"/>
      <c r="AL1059" s="232"/>
      <c r="AM1059" s="232"/>
      <c r="AN1059" s="232"/>
      <c r="AO1059" s="232"/>
      <c r="AP1059" s="232"/>
      <c r="AQ1059" s="232"/>
      <c r="AR1059" s="232"/>
      <c r="AS1059" s="232"/>
      <c r="AT1059" s="232"/>
      <c r="AU1059" s="232"/>
      <c r="AV1059" s="232"/>
      <c r="AW1059" s="232"/>
      <c r="AX1059" s="232"/>
      <c r="AY1059" s="232"/>
      <c r="AZ1059" s="232"/>
      <c r="BA1059" s="232"/>
      <c r="BB1059" s="232"/>
      <c r="BC1059" s="232"/>
      <c r="BD1059" s="232"/>
      <c r="BE1059" s="232"/>
      <c r="BF1059" s="232"/>
      <c r="BG1059" s="232"/>
      <c r="BH1059" s="232"/>
      <c r="BI1059" s="232"/>
      <c r="BJ1059" s="232"/>
      <c r="BK1059" s="232"/>
      <c r="BL1059" s="232"/>
      <c r="BM1059" s="235"/>
    </row>
    <row r="1060" spans="1:65">
      <c r="A1060" s="30"/>
      <c r="B1060" s="3" t="s">
        <v>269</v>
      </c>
      <c r="C1060" s="29"/>
      <c r="D1060" s="234">
        <v>20.046139821394696</v>
      </c>
      <c r="E1060" s="234">
        <v>20.100000000000001</v>
      </c>
      <c r="F1060" s="234">
        <v>20.5</v>
      </c>
      <c r="G1060" s="234">
        <v>30.963050000000003</v>
      </c>
      <c r="H1060" s="234">
        <v>21</v>
      </c>
      <c r="I1060" s="234">
        <v>19.329999999999998</v>
      </c>
      <c r="J1060" s="234">
        <v>19.3</v>
      </c>
      <c r="K1060" s="234">
        <v>18.899999999999999</v>
      </c>
      <c r="L1060" s="234">
        <v>20.399999999999999</v>
      </c>
      <c r="M1060" s="234">
        <v>20.95</v>
      </c>
      <c r="N1060" s="234">
        <v>21.549999999999997</v>
      </c>
      <c r="O1060" s="234">
        <v>20.7</v>
      </c>
      <c r="P1060" s="234">
        <v>20.187212400999996</v>
      </c>
      <c r="Q1060" s="234">
        <v>12.4</v>
      </c>
      <c r="R1060" s="234">
        <v>18.45</v>
      </c>
      <c r="S1060" s="234">
        <v>17.100000000000001</v>
      </c>
      <c r="T1060" s="234">
        <v>20.5</v>
      </c>
      <c r="U1060" s="234">
        <v>19.049999999999997</v>
      </c>
      <c r="V1060" s="234">
        <v>19.700000000000003</v>
      </c>
      <c r="W1060" s="234">
        <v>20.9</v>
      </c>
      <c r="X1060" s="234">
        <v>20.9</v>
      </c>
      <c r="Y1060" s="234">
        <v>15.5</v>
      </c>
      <c r="Z1060" s="234">
        <v>21.05</v>
      </c>
      <c r="AA1060" s="234">
        <v>19.850000000000001</v>
      </c>
      <c r="AB1060" s="231"/>
      <c r="AC1060" s="232"/>
      <c r="AD1060" s="232"/>
      <c r="AE1060" s="232"/>
      <c r="AF1060" s="232"/>
      <c r="AG1060" s="232"/>
      <c r="AH1060" s="232"/>
      <c r="AI1060" s="232"/>
      <c r="AJ1060" s="232"/>
      <c r="AK1060" s="232"/>
      <c r="AL1060" s="232"/>
      <c r="AM1060" s="232"/>
      <c r="AN1060" s="232"/>
      <c r="AO1060" s="232"/>
      <c r="AP1060" s="232"/>
      <c r="AQ1060" s="232"/>
      <c r="AR1060" s="232"/>
      <c r="AS1060" s="232"/>
      <c r="AT1060" s="232"/>
      <c r="AU1060" s="232"/>
      <c r="AV1060" s="232"/>
      <c r="AW1060" s="232"/>
      <c r="AX1060" s="232"/>
      <c r="AY1060" s="232"/>
      <c r="AZ1060" s="232"/>
      <c r="BA1060" s="232"/>
      <c r="BB1060" s="232"/>
      <c r="BC1060" s="232"/>
      <c r="BD1060" s="232"/>
      <c r="BE1060" s="232"/>
      <c r="BF1060" s="232"/>
      <c r="BG1060" s="232"/>
      <c r="BH1060" s="232"/>
      <c r="BI1060" s="232"/>
      <c r="BJ1060" s="232"/>
      <c r="BK1060" s="232"/>
      <c r="BL1060" s="232"/>
      <c r="BM1060" s="235"/>
    </row>
    <row r="1061" spans="1:65">
      <c r="A1061" s="30"/>
      <c r="B1061" s="3" t="s">
        <v>270</v>
      </c>
      <c r="C1061" s="29"/>
      <c r="D1061" s="24">
        <v>0.49818122132257936</v>
      </c>
      <c r="E1061" s="24">
        <v>0.36696957185394369</v>
      </c>
      <c r="F1061" s="24">
        <v>0.64187226143524823</v>
      </c>
      <c r="G1061" s="24">
        <v>2.6026924494966117</v>
      </c>
      <c r="H1061" s="24">
        <v>0.98319208025017502</v>
      </c>
      <c r="I1061" s="24">
        <v>0.38403124872853783</v>
      </c>
      <c r="J1061" s="24">
        <v>0.67057189522576</v>
      </c>
      <c r="K1061" s="24">
        <v>0.58195074247453882</v>
      </c>
      <c r="L1061" s="24">
        <v>0.96626428406863274</v>
      </c>
      <c r="M1061" s="24">
        <v>0.50066622281382911</v>
      </c>
      <c r="N1061" s="24">
        <v>0.87958323464392318</v>
      </c>
      <c r="O1061" s="24">
        <v>1.5266521105565167</v>
      </c>
      <c r="P1061" s="24">
        <v>1.0363754173804807</v>
      </c>
      <c r="Q1061" s="24">
        <v>0.48751068364361644</v>
      </c>
      <c r="R1061" s="24">
        <v>0.27868739954771293</v>
      </c>
      <c r="S1061" s="24">
        <v>5.1639777949432961E-2</v>
      </c>
      <c r="T1061" s="24">
        <v>0.32041639575194414</v>
      </c>
      <c r="U1061" s="24">
        <v>0.60553007081949894</v>
      </c>
      <c r="V1061" s="24">
        <v>0.67724933862401537</v>
      </c>
      <c r="W1061" s="24">
        <v>0.90055538419355463</v>
      </c>
      <c r="X1061" s="24">
        <v>0.90258886912406966</v>
      </c>
      <c r="Y1061" s="24">
        <v>3.1885210782848294</v>
      </c>
      <c r="Z1061" s="24">
        <v>0.45898438608156011</v>
      </c>
      <c r="AA1061" s="24">
        <v>0.53197744313081607</v>
      </c>
      <c r="AB1061" s="15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87</v>
      </c>
      <c r="C1062" s="29"/>
      <c r="D1062" s="13">
        <v>2.4854780245126898E-2</v>
      </c>
      <c r="E1062" s="13">
        <v>1.8287520192056993E-2</v>
      </c>
      <c r="F1062" s="13">
        <v>3.1158847642487782E-2</v>
      </c>
      <c r="G1062" s="13">
        <v>8.591965302899908E-2</v>
      </c>
      <c r="H1062" s="13">
        <v>4.7193219852008403E-2</v>
      </c>
      <c r="I1062" s="13">
        <v>1.9785226621769084E-2</v>
      </c>
      <c r="J1062" s="13">
        <v>3.5077867230641331E-2</v>
      </c>
      <c r="K1062" s="13">
        <v>3.0575345489030056E-2</v>
      </c>
      <c r="L1062" s="13">
        <v>4.6868114021113953E-2</v>
      </c>
      <c r="M1062" s="13">
        <v>2.4031978695063797E-2</v>
      </c>
      <c r="N1062" s="13">
        <v>4.1070034302439988E-2</v>
      </c>
      <c r="O1062" s="13">
        <v>7.2467663475784025E-2</v>
      </c>
      <c r="P1062" s="13">
        <v>5.1346767045407742E-2</v>
      </c>
      <c r="Q1062" s="13">
        <v>3.9368292084275891E-2</v>
      </c>
      <c r="R1062" s="13">
        <v>1.5132347486753642E-2</v>
      </c>
      <c r="S1062" s="13">
        <v>3.0257682392245875E-3</v>
      </c>
      <c r="T1062" s="13">
        <v>1.5579403359089666E-2</v>
      </c>
      <c r="U1062" s="13">
        <v>3.1758570147875823E-2</v>
      </c>
      <c r="V1062" s="13">
        <v>3.4320067835676461E-2</v>
      </c>
      <c r="W1062" s="13">
        <v>4.2781728465252002E-2</v>
      </c>
      <c r="X1062" s="13">
        <v>4.3048753694311742E-2</v>
      </c>
      <c r="Y1062" s="13">
        <v>0.20138027862851554</v>
      </c>
      <c r="Z1062" s="13">
        <v>2.2031250531914886E-2</v>
      </c>
      <c r="AA1062" s="13">
        <v>2.6665535996532135E-2</v>
      </c>
      <c r="AB1062" s="155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271</v>
      </c>
      <c r="C1063" s="29"/>
      <c r="D1063" s="13">
        <v>-3.2393193218618332E-3</v>
      </c>
      <c r="E1063" s="13">
        <v>-2.0961247194878352E-3</v>
      </c>
      <c r="F1063" s="13">
        <v>2.4426237414213459E-2</v>
      </c>
      <c r="G1063" s="13">
        <v>0.50641215152706764</v>
      </c>
      <c r="H1063" s="13">
        <v>3.6029770847707754E-2</v>
      </c>
      <c r="I1063" s="13">
        <v>-3.4751783096607758E-2</v>
      </c>
      <c r="J1063" s="13">
        <v>-4.9339082270143497E-2</v>
      </c>
      <c r="K1063" s="13">
        <v>-5.3483201353534016E-2</v>
      </c>
      <c r="L1063" s="13">
        <v>2.5255061230891718E-2</v>
      </c>
      <c r="M1063" s="13">
        <v>3.6029770847707754E-2</v>
      </c>
      <c r="N1063" s="13">
        <v>6.5038604431443714E-2</v>
      </c>
      <c r="O1063" s="13">
        <v>4.7633304281202049E-2</v>
      </c>
      <c r="P1063" s="13">
        <v>3.7313097260025518E-3</v>
      </c>
      <c r="Q1063" s="13">
        <v>-0.38418390420812254</v>
      </c>
      <c r="R1063" s="13">
        <v>-8.4149682570626272E-2</v>
      </c>
      <c r="S1063" s="13">
        <v>-0.15128441172155782</v>
      </c>
      <c r="T1063" s="13">
        <v>2.2768589780857162E-2</v>
      </c>
      <c r="U1063" s="13">
        <v>-5.182555372017783E-2</v>
      </c>
      <c r="V1063" s="13">
        <v>-1.8672601053051352E-2</v>
      </c>
      <c r="W1063" s="13">
        <v>4.6804480464524012E-2</v>
      </c>
      <c r="X1063" s="13">
        <v>4.2660361381133161E-2</v>
      </c>
      <c r="Y1063" s="13">
        <v>-0.212617374155742</v>
      </c>
      <c r="Z1063" s="13">
        <v>3.6029770847707754E-2</v>
      </c>
      <c r="AA1063" s="13">
        <v>-7.8978914362350938E-3</v>
      </c>
      <c r="AB1063" s="155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46" t="s">
        <v>272</v>
      </c>
      <c r="C1064" s="47"/>
      <c r="D1064" s="45">
        <v>7.0000000000000007E-2</v>
      </c>
      <c r="E1064" s="45">
        <v>0.05</v>
      </c>
      <c r="F1064" s="45">
        <v>0.41</v>
      </c>
      <c r="G1064" s="45">
        <v>8.81</v>
      </c>
      <c r="H1064" s="45" t="s">
        <v>273</v>
      </c>
      <c r="I1064" s="45">
        <v>0.62</v>
      </c>
      <c r="J1064" s="45">
        <v>0.87</v>
      </c>
      <c r="K1064" s="45">
        <v>0.95</v>
      </c>
      <c r="L1064" s="45">
        <v>0.43</v>
      </c>
      <c r="M1064" s="45">
        <v>0.61</v>
      </c>
      <c r="N1064" s="45">
        <v>1.1200000000000001</v>
      </c>
      <c r="O1064" s="45">
        <v>0.82</v>
      </c>
      <c r="P1064" s="45">
        <v>0.05</v>
      </c>
      <c r="Q1064" s="45">
        <v>6.71</v>
      </c>
      <c r="R1064" s="45">
        <v>1.48</v>
      </c>
      <c r="S1064" s="45">
        <v>2.65</v>
      </c>
      <c r="T1064" s="45">
        <v>0.38</v>
      </c>
      <c r="U1064" s="45">
        <v>0.92</v>
      </c>
      <c r="V1064" s="45">
        <v>0.34</v>
      </c>
      <c r="W1064" s="45">
        <v>0.8</v>
      </c>
      <c r="X1064" s="45">
        <v>0.73</v>
      </c>
      <c r="Y1064" s="45" t="s">
        <v>273</v>
      </c>
      <c r="Z1064" s="45">
        <v>0.61</v>
      </c>
      <c r="AA1064" s="45">
        <v>0.15</v>
      </c>
      <c r="AB1064" s="155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1" t="s">
        <v>316</v>
      </c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BM1065" s="55"/>
    </row>
    <row r="1066" spans="1:65">
      <c r="BM1066" s="55"/>
    </row>
    <row r="1067" spans="1:65" ht="15">
      <c r="B1067" s="8" t="s">
        <v>560</v>
      </c>
      <c r="BM1067" s="28" t="s">
        <v>67</v>
      </c>
    </row>
    <row r="1068" spans="1:65" ht="15">
      <c r="A1068" s="25" t="s">
        <v>38</v>
      </c>
      <c r="B1068" s="18" t="s">
        <v>110</v>
      </c>
      <c r="C1068" s="15" t="s">
        <v>111</v>
      </c>
      <c r="D1068" s="16" t="s">
        <v>228</v>
      </c>
      <c r="E1068" s="17" t="s">
        <v>228</v>
      </c>
      <c r="F1068" s="17" t="s">
        <v>228</v>
      </c>
      <c r="G1068" s="17" t="s">
        <v>228</v>
      </c>
      <c r="H1068" s="17" t="s">
        <v>228</v>
      </c>
      <c r="I1068" s="17" t="s">
        <v>228</v>
      </c>
      <c r="J1068" s="17" t="s">
        <v>228</v>
      </c>
      <c r="K1068" s="17" t="s">
        <v>228</v>
      </c>
      <c r="L1068" s="17" t="s">
        <v>228</v>
      </c>
      <c r="M1068" s="17" t="s">
        <v>228</v>
      </c>
      <c r="N1068" s="17" t="s">
        <v>228</v>
      </c>
      <c r="O1068" s="17" t="s">
        <v>228</v>
      </c>
      <c r="P1068" s="17" t="s">
        <v>228</v>
      </c>
      <c r="Q1068" s="17" t="s">
        <v>228</v>
      </c>
      <c r="R1068" s="17" t="s">
        <v>228</v>
      </c>
      <c r="S1068" s="17" t="s">
        <v>228</v>
      </c>
      <c r="T1068" s="17" t="s">
        <v>228</v>
      </c>
      <c r="U1068" s="17" t="s">
        <v>228</v>
      </c>
      <c r="V1068" s="17" t="s">
        <v>228</v>
      </c>
      <c r="W1068" s="17" t="s">
        <v>228</v>
      </c>
      <c r="X1068" s="17" t="s">
        <v>228</v>
      </c>
      <c r="Y1068" s="17" t="s">
        <v>228</v>
      </c>
      <c r="Z1068" s="17" t="s">
        <v>228</v>
      </c>
      <c r="AA1068" s="17" t="s">
        <v>228</v>
      </c>
      <c r="AB1068" s="155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 t="s">
        <v>229</v>
      </c>
      <c r="C1069" s="9" t="s">
        <v>229</v>
      </c>
      <c r="D1069" s="153" t="s">
        <v>233</v>
      </c>
      <c r="E1069" s="154" t="s">
        <v>234</v>
      </c>
      <c r="F1069" s="154" t="s">
        <v>238</v>
      </c>
      <c r="G1069" s="154" t="s">
        <v>239</v>
      </c>
      <c r="H1069" s="154" t="s">
        <v>240</v>
      </c>
      <c r="I1069" s="154" t="s">
        <v>241</v>
      </c>
      <c r="J1069" s="154" t="s">
        <v>242</v>
      </c>
      <c r="K1069" s="154" t="s">
        <v>243</v>
      </c>
      <c r="L1069" s="154" t="s">
        <v>244</v>
      </c>
      <c r="M1069" s="154" t="s">
        <v>245</v>
      </c>
      <c r="N1069" s="154" t="s">
        <v>246</v>
      </c>
      <c r="O1069" s="154" t="s">
        <v>247</v>
      </c>
      <c r="P1069" s="154" t="s">
        <v>248</v>
      </c>
      <c r="Q1069" s="154" t="s">
        <v>249</v>
      </c>
      <c r="R1069" s="154" t="s">
        <v>250</v>
      </c>
      <c r="S1069" s="154" t="s">
        <v>251</v>
      </c>
      <c r="T1069" s="154" t="s">
        <v>252</v>
      </c>
      <c r="U1069" s="154" t="s">
        <v>253</v>
      </c>
      <c r="V1069" s="154" t="s">
        <v>254</v>
      </c>
      <c r="W1069" s="154" t="s">
        <v>255</v>
      </c>
      <c r="X1069" s="154" t="s">
        <v>256</v>
      </c>
      <c r="Y1069" s="154" t="s">
        <v>258</v>
      </c>
      <c r="Z1069" s="154" t="s">
        <v>260</v>
      </c>
      <c r="AA1069" s="154" t="s">
        <v>261</v>
      </c>
      <c r="AB1069" s="155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s">
        <v>3</v>
      </c>
    </row>
    <row r="1070" spans="1:65">
      <c r="A1070" s="30"/>
      <c r="B1070" s="19"/>
      <c r="C1070" s="9"/>
      <c r="D1070" s="10" t="s">
        <v>303</v>
      </c>
      <c r="E1070" s="11" t="s">
        <v>303</v>
      </c>
      <c r="F1070" s="11" t="s">
        <v>304</v>
      </c>
      <c r="G1070" s="11" t="s">
        <v>303</v>
      </c>
      <c r="H1070" s="11" t="s">
        <v>114</v>
      </c>
      <c r="I1070" s="11" t="s">
        <v>304</v>
      </c>
      <c r="J1070" s="11" t="s">
        <v>303</v>
      </c>
      <c r="K1070" s="11" t="s">
        <v>304</v>
      </c>
      <c r="L1070" s="11" t="s">
        <v>304</v>
      </c>
      <c r="M1070" s="11" t="s">
        <v>304</v>
      </c>
      <c r="N1070" s="11" t="s">
        <v>304</v>
      </c>
      <c r="O1070" s="11" t="s">
        <v>304</v>
      </c>
      <c r="P1070" s="11" t="s">
        <v>114</v>
      </c>
      <c r="Q1070" s="11" t="s">
        <v>304</v>
      </c>
      <c r="R1070" s="11" t="s">
        <v>304</v>
      </c>
      <c r="S1070" s="11" t="s">
        <v>303</v>
      </c>
      <c r="T1070" s="11" t="s">
        <v>304</v>
      </c>
      <c r="U1070" s="11" t="s">
        <v>303</v>
      </c>
      <c r="V1070" s="11" t="s">
        <v>303</v>
      </c>
      <c r="W1070" s="11" t="s">
        <v>303</v>
      </c>
      <c r="X1070" s="11" t="s">
        <v>303</v>
      </c>
      <c r="Y1070" s="11" t="s">
        <v>304</v>
      </c>
      <c r="Z1070" s="11" t="s">
        <v>303</v>
      </c>
      <c r="AA1070" s="11" t="s">
        <v>304</v>
      </c>
      <c r="AB1070" s="155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/>
      <c r="C1071" s="9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155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2</v>
      </c>
    </row>
    <row r="1072" spans="1:65">
      <c r="A1072" s="30"/>
      <c r="B1072" s="18">
        <v>1</v>
      </c>
      <c r="C1072" s="14">
        <v>1</v>
      </c>
      <c r="D1072" s="230">
        <v>15.360034648289641</v>
      </c>
      <c r="E1072" s="230">
        <v>15.590000000000002</v>
      </c>
      <c r="F1072" s="230">
        <v>16.399999999999999</v>
      </c>
      <c r="G1072" s="230">
        <v>15.370999999999999</v>
      </c>
      <c r="H1072" s="237">
        <v>13</v>
      </c>
      <c r="I1072" s="230">
        <v>15.14</v>
      </c>
      <c r="J1072" s="240">
        <v>15.7</v>
      </c>
      <c r="K1072" s="230">
        <v>15.8</v>
      </c>
      <c r="L1072" s="230">
        <v>16.8</v>
      </c>
      <c r="M1072" s="230">
        <v>15.5</v>
      </c>
      <c r="N1072" s="230">
        <v>13.5</v>
      </c>
      <c r="O1072" s="230">
        <v>16.5</v>
      </c>
      <c r="P1072" s="230">
        <v>15.830863499520001</v>
      </c>
      <c r="Q1072" s="237">
        <v>14</v>
      </c>
      <c r="R1072" s="230">
        <v>14.5</v>
      </c>
      <c r="S1072" s="230">
        <v>14.5</v>
      </c>
      <c r="T1072" s="230">
        <v>16.5</v>
      </c>
      <c r="U1072" s="230">
        <v>14.8</v>
      </c>
      <c r="V1072" s="230">
        <v>15.299999999999999</v>
      </c>
      <c r="W1072" s="230">
        <v>15.13</v>
      </c>
      <c r="X1072" s="230">
        <v>14.76</v>
      </c>
      <c r="Y1072" s="237">
        <v>17</v>
      </c>
      <c r="Z1072" s="230">
        <v>15.400000000000002</v>
      </c>
      <c r="AA1072" s="230">
        <v>14.8</v>
      </c>
      <c r="AB1072" s="231"/>
      <c r="AC1072" s="232"/>
      <c r="AD1072" s="232"/>
      <c r="AE1072" s="232"/>
      <c r="AF1072" s="232"/>
      <c r="AG1072" s="232"/>
      <c r="AH1072" s="232"/>
      <c r="AI1072" s="232"/>
      <c r="AJ1072" s="232"/>
      <c r="AK1072" s="232"/>
      <c r="AL1072" s="232"/>
      <c r="AM1072" s="232"/>
      <c r="AN1072" s="232"/>
      <c r="AO1072" s="232"/>
      <c r="AP1072" s="232"/>
      <c r="AQ1072" s="232"/>
      <c r="AR1072" s="232"/>
      <c r="AS1072" s="232"/>
      <c r="AT1072" s="232"/>
      <c r="AU1072" s="232"/>
      <c r="AV1072" s="232"/>
      <c r="AW1072" s="232"/>
      <c r="AX1072" s="232"/>
      <c r="AY1072" s="232"/>
      <c r="AZ1072" s="232"/>
      <c r="BA1072" s="232"/>
      <c r="BB1072" s="232"/>
      <c r="BC1072" s="232"/>
      <c r="BD1072" s="232"/>
      <c r="BE1072" s="232"/>
      <c r="BF1072" s="232"/>
      <c r="BG1072" s="232"/>
      <c r="BH1072" s="232"/>
      <c r="BI1072" s="232"/>
      <c r="BJ1072" s="232"/>
      <c r="BK1072" s="232"/>
      <c r="BL1072" s="232"/>
      <c r="BM1072" s="233">
        <v>1</v>
      </c>
    </row>
    <row r="1073" spans="1:65">
      <c r="A1073" s="30"/>
      <c r="B1073" s="19">
        <v>1</v>
      </c>
      <c r="C1073" s="9">
        <v>2</v>
      </c>
      <c r="D1073" s="234">
        <v>15.296563619724203</v>
      </c>
      <c r="E1073" s="234">
        <v>15.33</v>
      </c>
      <c r="F1073" s="234">
        <v>16.5</v>
      </c>
      <c r="G1073" s="234">
        <v>16.361599999999999</v>
      </c>
      <c r="H1073" s="238">
        <v>14</v>
      </c>
      <c r="I1073" s="234">
        <v>15.43</v>
      </c>
      <c r="J1073" s="234">
        <v>14.8</v>
      </c>
      <c r="K1073" s="234">
        <v>14.6</v>
      </c>
      <c r="L1073" s="234">
        <v>16.8</v>
      </c>
      <c r="M1073" s="234">
        <v>15</v>
      </c>
      <c r="N1073" s="234">
        <v>13.6</v>
      </c>
      <c r="O1073" s="234">
        <v>16.3</v>
      </c>
      <c r="P1073" s="234">
        <v>15.79084191792</v>
      </c>
      <c r="Q1073" s="238">
        <v>12.4</v>
      </c>
      <c r="R1073" s="234">
        <v>14.6</v>
      </c>
      <c r="S1073" s="234">
        <v>14.6</v>
      </c>
      <c r="T1073" s="234">
        <v>16.100000000000001</v>
      </c>
      <c r="U1073" s="234">
        <v>14.9</v>
      </c>
      <c r="V1073" s="234">
        <v>15.299999999999999</v>
      </c>
      <c r="W1073" s="234">
        <v>15.35</v>
      </c>
      <c r="X1073" s="234">
        <v>14.93</v>
      </c>
      <c r="Y1073" s="238">
        <v>17</v>
      </c>
      <c r="Z1073" s="234">
        <v>16.2</v>
      </c>
      <c r="AA1073" s="234">
        <v>15.1</v>
      </c>
      <c r="AB1073" s="231"/>
      <c r="AC1073" s="232"/>
      <c r="AD1073" s="232"/>
      <c r="AE1073" s="232"/>
      <c r="AF1073" s="232"/>
      <c r="AG1073" s="232"/>
      <c r="AH1073" s="232"/>
      <c r="AI1073" s="232"/>
      <c r="AJ1073" s="232"/>
      <c r="AK1073" s="232"/>
      <c r="AL1073" s="232"/>
      <c r="AM1073" s="232"/>
      <c r="AN1073" s="232"/>
      <c r="AO1073" s="232"/>
      <c r="AP1073" s="232"/>
      <c r="AQ1073" s="232"/>
      <c r="AR1073" s="232"/>
      <c r="AS1073" s="232"/>
      <c r="AT1073" s="232"/>
      <c r="AU1073" s="232"/>
      <c r="AV1073" s="232"/>
      <c r="AW1073" s="232"/>
      <c r="AX1073" s="232"/>
      <c r="AY1073" s="232"/>
      <c r="AZ1073" s="232"/>
      <c r="BA1073" s="232"/>
      <c r="BB1073" s="232"/>
      <c r="BC1073" s="232"/>
      <c r="BD1073" s="232"/>
      <c r="BE1073" s="232"/>
      <c r="BF1073" s="232"/>
      <c r="BG1073" s="232"/>
      <c r="BH1073" s="232"/>
      <c r="BI1073" s="232"/>
      <c r="BJ1073" s="232"/>
      <c r="BK1073" s="232"/>
      <c r="BL1073" s="232"/>
      <c r="BM1073" s="233">
        <v>34</v>
      </c>
    </row>
    <row r="1074" spans="1:65">
      <c r="A1074" s="30"/>
      <c r="B1074" s="19">
        <v>1</v>
      </c>
      <c r="C1074" s="9">
        <v>3</v>
      </c>
      <c r="D1074" s="234">
        <v>14.991697380583055</v>
      </c>
      <c r="E1074" s="234">
        <v>15.14</v>
      </c>
      <c r="F1074" s="234">
        <v>15.7</v>
      </c>
      <c r="G1074" s="234">
        <v>14.7209</v>
      </c>
      <c r="H1074" s="238">
        <v>14</v>
      </c>
      <c r="I1074" s="234">
        <v>14.95</v>
      </c>
      <c r="J1074" s="234">
        <v>14.8</v>
      </c>
      <c r="K1074" s="234">
        <v>15.2</v>
      </c>
      <c r="L1074" s="234">
        <v>17.2</v>
      </c>
      <c r="M1074" s="234">
        <v>14.3</v>
      </c>
      <c r="N1074" s="234">
        <v>13.4</v>
      </c>
      <c r="O1074" s="234">
        <v>16.5</v>
      </c>
      <c r="P1074" s="234">
        <v>15.769047841920003</v>
      </c>
      <c r="Q1074" s="238">
        <v>12.7</v>
      </c>
      <c r="R1074" s="234">
        <v>14.4</v>
      </c>
      <c r="S1074" s="234">
        <v>15.299999999999999</v>
      </c>
      <c r="T1074" s="234">
        <v>16.3</v>
      </c>
      <c r="U1074" s="234">
        <v>14.6</v>
      </c>
      <c r="V1074" s="234">
        <v>15.2</v>
      </c>
      <c r="W1074" s="234">
        <v>15.469999999999999</v>
      </c>
      <c r="X1074" s="234">
        <v>14.62</v>
      </c>
      <c r="Y1074" s="238">
        <v>17</v>
      </c>
      <c r="Z1074" s="234">
        <v>15.400000000000002</v>
      </c>
      <c r="AA1074" s="234">
        <v>16.2</v>
      </c>
      <c r="AB1074" s="231"/>
      <c r="AC1074" s="232"/>
      <c r="AD1074" s="232"/>
      <c r="AE1074" s="232"/>
      <c r="AF1074" s="232"/>
      <c r="AG1074" s="232"/>
      <c r="AH1074" s="232"/>
      <c r="AI1074" s="232"/>
      <c r="AJ1074" s="232"/>
      <c r="AK1074" s="232"/>
      <c r="AL1074" s="232"/>
      <c r="AM1074" s="232"/>
      <c r="AN1074" s="232"/>
      <c r="AO1074" s="232"/>
      <c r="AP1074" s="232"/>
      <c r="AQ1074" s="232"/>
      <c r="AR1074" s="232"/>
      <c r="AS1074" s="232"/>
      <c r="AT1074" s="232"/>
      <c r="AU1074" s="232"/>
      <c r="AV1074" s="232"/>
      <c r="AW1074" s="232"/>
      <c r="AX1074" s="232"/>
      <c r="AY1074" s="232"/>
      <c r="AZ1074" s="232"/>
      <c r="BA1074" s="232"/>
      <c r="BB1074" s="232"/>
      <c r="BC1074" s="232"/>
      <c r="BD1074" s="232"/>
      <c r="BE1074" s="232"/>
      <c r="BF1074" s="232"/>
      <c r="BG1074" s="232"/>
      <c r="BH1074" s="232"/>
      <c r="BI1074" s="232"/>
      <c r="BJ1074" s="232"/>
      <c r="BK1074" s="232"/>
      <c r="BL1074" s="232"/>
      <c r="BM1074" s="233">
        <v>16</v>
      </c>
    </row>
    <row r="1075" spans="1:65">
      <c r="A1075" s="30"/>
      <c r="B1075" s="19">
        <v>1</v>
      </c>
      <c r="C1075" s="9">
        <v>4</v>
      </c>
      <c r="D1075" s="234">
        <v>14.661211531441879</v>
      </c>
      <c r="E1075" s="234">
        <v>15.25</v>
      </c>
      <c r="F1075" s="234">
        <v>15.8</v>
      </c>
      <c r="G1075" s="234">
        <v>15.4544</v>
      </c>
      <c r="H1075" s="238">
        <v>13</v>
      </c>
      <c r="I1075" s="234">
        <v>15.23</v>
      </c>
      <c r="J1075" s="234">
        <v>15</v>
      </c>
      <c r="K1075" s="234">
        <v>14.8</v>
      </c>
      <c r="L1075" s="234">
        <v>17</v>
      </c>
      <c r="M1075" s="234">
        <v>15.2</v>
      </c>
      <c r="N1075" s="234">
        <v>14.6</v>
      </c>
      <c r="O1075" s="234">
        <v>17.2</v>
      </c>
      <c r="P1075" s="234">
        <v>15.508215022319998</v>
      </c>
      <c r="Q1075" s="238">
        <v>12.9</v>
      </c>
      <c r="R1075" s="234">
        <v>13.9</v>
      </c>
      <c r="S1075" s="234">
        <v>14.9</v>
      </c>
      <c r="T1075" s="234">
        <v>16.5</v>
      </c>
      <c r="U1075" s="234">
        <v>14.2</v>
      </c>
      <c r="V1075" s="234">
        <v>14.8</v>
      </c>
      <c r="W1075" s="239">
        <v>17.13</v>
      </c>
      <c r="X1075" s="234">
        <v>14.33</v>
      </c>
      <c r="Y1075" s="238">
        <v>17</v>
      </c>
      <c r="Z1075" s="234">
        <v>15.6</v>
      </c>
      <c r="AA1075" s="234">
        <v>14.9</v>
      </c>
      <c r="AB1075" s="231"/>
      <c r="AC1075" s="232"/>
      <c r="AD1075" s="232"/>
      <c r="AE1075" s="232"/>
      <c r="AF1075" s="232"/>
      <c r="AG1075" s="232"/>
      <c r="AH1075" s="232"/>
      <c r="AI1075" s="232"/>
      <c r="AJ1075" s="232"/>
      <c r="AK1075" s="232"/>
      <c r="AL1075" s="232"/>
      <c r="AM1075" s="232"/>
      <c r="AN1075" s="232"/>
      <c r="AO1075" s="232"/>
      <c r="AP1075" s="232"/>
      <c r="AQ1075" s="232"/>
      <c r="AR1075" s="232"/>
      <c r="AS1075" s="232"/>
      <c r="AT1075" s="232"/>
      <c r="AU1075" s="232"/>
      <c r="AV1075" s="232"/>
      <c r="AW1075" s="232"/>
      <c r="AX1075" s="232"/>
      <c r="AY1075" s="232"/>
      <c r="AZ1075" s="232"/>
      <c r="BA1075" s="232"/>
      <c r="BB1075" s="232"/>
      <c r="BC1075" s="232"/>
      <c r="BD1075" s="232"/>
      <c r="BE1075" s="232"/>
      <c r="BF1075" s="232"/>
      <c r="BG1075" s="232"/>
      <c r="BH1075" s="232"/>
      <c r="BI1075" s="232"/>
      <c r="BJ1075" s="232"/>
      <c r="BK1075" s="232"/>
      <c r="BL1075" s="232"/>
      <c r="BM1075" s="233">
        <v>15.323709822345352</v>
      </c>
    </row>
    <row r="1076" spans="1:65">
      <c r="A1076" s="30"/>
      <c r="B1076" s="19">
        <v>1</v>
      </c>
      <c r="C1076" s="9">
        <v>5</v>
      </c>
      <c r="D1076" s="234">
        <v>14.818631784137629</v>
      </c>
      <c r="E1076" s="234">
        <v>15.75</v>
      </c>
      <c r="F1076" s="234">
        <v>16.5</v>
      </c>
      <c r="G1076" s="234">
        <v>15.3774</v>
      </c>
      <c r="H1076" s="238">
        <v>14</v>
      </c>
      <c r="I1076" s="234">
        <v>15.299999999999999</v>
      </c>
      <c r="J1076" s="234">
        <v>14.4</v>
      </c>
      <c r="K1076" s="234">
        <v>16</v>
      </c>
      <c r="L1076" s="234">
        <v>16.899999999999999</v>
      </c>
      <c r="M1076" s="234">
        <v>15.1</v>
      </c>
      <c r="N1076" s="234">
        <v>14.4</v>
      </c>
      <c r="O1076" s="234">
        <v>17.100000000000001</v>
      </c>
      <c r="P1076" s="234">
        <v>15.524518631180102</v>
      </c>
      <c r="Q1076" s="238">
        <v>13.4</v>
      </c>
      <c r="R1076" s="234">
        <v>13.8</v>
      </c>
      <c r="S1076" s="234">
        <v>14.9</v>
      </c>
      <c r="T1076" s="234">
        <v>16.600000000000001</v>
      </c>
      <c r="U1076" s="234">
        <v>14.5</v>
      </c>
      <c r="V1076" s="234">
        <v>15</v>
      </c>
      <c r="W1076" s="234">
        <v>15.520000000000001</v>
      </c>
      <c r="X1076" s="234">
        <v>14.23</v>
      </c>
      <c r="Y1076" s="238">
        <v>17</v>
      </c>
      <c r="Z1076" s="234">
        <v>16.5</v>
      </c>
      <c r="AA1076" s="239">
        <v>12.9</v>
      </c>
      <c r="AB1076" s="231"/>
      <c r="AC1076" s="232"/>
      <c r="AD1076" s="232"/>
      <c r="AE1076" s="232"/>
      <c r="AF1076" s="232"/>
      <c r="AG1076" s="232"/>
      <c r="AH1076" s="232"/>
      <c r="AI1076" s="232"/>
      <c r="AJ1076" s="232"/>
      <c r="AK1076" s="232"/>
      <c r="AL1076" s="232"/>
      <c r="AM1076" s="232"/>
      <c r="AN1076" s="232"/>
      <c r="AO1076" s="232"/>
      <c r="AP1076" s="232"/>
      <c r="AQ1076" s="232"/>
      <c r="AR1076" s="232"/>
      <c r="AS1076" s="232"/>
      <c r="AT1076" s="232"/>
      <c r="AU1076" s="232"/>
      <c r="AV1076" s="232"/>
      <c r="AW1076" s="232"/>
      <c r="AX1076" s="232"/>
      <c r="AY1076" s="232"/>
      <c r="AZ1076" s="232"/>
      <c r="BA1076" s="232"/>
      <c r="BB1076" s="232"/>
      <c r="BC1076" s="232"/>
      <c r="BD1076" s="232"/>
      <c r="BE1076" s="232"/>
      <c r="BF1076" s="232"/>
      <c r="BG1076" s="232"/>
      <c r="BH1076" s="232"/>
      <c r="BI1076" s="232"/>
      <c r="BJ1076" s="232"/>
      <c r="BK1076" s="232"/>
      <c r="BL1076" s="232"/>
      <c r="BM1076" s="233">
        <v>68</v>
      </c>
    </row>
    <row r="1077" spans="1:65">
      <c r="A1077" s="30"/>
      <c r="B1077" s="19">
        <v>1</v>
      </c>
      <c r="C1077" s="9">
        <v>6</v>
      </c>
      <c r="D1077" s="234">
        <v>14.47136947355793</v>
      </c>
      <c r="E1077" s="234">
        <v>15.489999999999998</v>
      </c>
      <c r="F1077" s="234">
        <v>16</v>
      </c>
      <c r="G1077" s="234">
        <v>15.0497</v>
      </c>
      <c r="H1077" s="238">
        <v>14</v>
      </c>
      <c r="I1077" s="234">
        <v>14.97</v>
      </c>
      <c r="J1077" s="234">
        <v>14.8</v>
      </c>
      <c r="K1077" s="234">
        <v>15.400000000000002</v>
      </c>
      <c r="L1077" s="234">
        <v>16.600000000000001</v>
      </c>
      <c r="M1077" s="234">
        <v>14.8</v>
      </c>
      <c r="N1077" s="234">
        <v>15.1</v>
      </c>
      <c r="O1077" s="234">
        <v>17.3</v>
      </c>
      <c r="P1077" s="234">
        <v>15.73544226492</v>
      </c>
      <c r="Q1077" s="238">
        <v>14.5</v>
      </c>
      <c r="R1077" s="234">
        <v>14.2</v>
      </c>
      <c r="S1077" s="234">
        <v>14.4</v>
      </c>
      <c r="T1077" s="234">
        <v>16.3</v>
      </c>
      <c r="U1077" s="234">
        <v>14.6</v>
      </c>
      <c r="V1077" s="234">
        <v>15.2</v>
      </c>
      <c r="W1077" s="234">
        <v>15.400000000000002</v>
      </c>
      <c r="X1077" s="234">
        <v>14.57</v>
      </c>
      <c r="Y1077" s="238">
        <v>17</v>
      </c>
      <c r="Z1077" s="234">
        <v>16</v>
      </c>
      <c r="AA1077" s="234">
        <v>15.400000000000002</v>
      </c>
      <c r="AB1077" s="231"/>
      <c r="AC1077" s="232"/>
      <c r="AD1077" s="232"/>
      <c r="AE1077" s="232"/>
      <c r="AF1077" s="232"/>
      <c r="AG1077" s="232"/>
      <c r="AH1077" s="232"/>
      <c r="AI1077" s="232"/>
      <c r="AJ1077" s="232"/>
      <c r="AK1077" s="232"/>
      <c r="AL1077" s="232"/>
      <c r="AM1077" s="232"/>
      <c r="AN1077" s="232"/>
      <c r="AO1077" s="232"/>
      <c r="AP1077" s="232"/>
      <c r="AQ1077" s="232"/>
      <c r="AR1077" s="232"/>
      <c r="AS1077" s="232"/>
      <c r="AT1077" s="232"/>
      <c r="AU1077" s="232"/>
      <c r="AV1077" s="232"/>
      <c r="AW1077" s="232"/>
      <c r="AX1077" s="232"/>
      <c r="AY1077" s="232"/>
      <c r="AZ1077" s="232"/>
      <c r="BA1077" s="232"/>
      <c r="BB1077" s="232"/>
      <c r="BC1077" s="232"/>
      <c r="BD1077" s="232"/>
      <c r="BE1077" s="232"/>
      <c r="BF1077" s="232"/>
      <c r="BG1077" s="232"/>
      <c r="BH1077" s="232"/>
      <c r="BI1077" s="232"/>
      <c r="BJ1077" s="232"/>
      <c r="BK1077" s="232"/>
      <c r="BL1077" s="232"/>
      <c r="BM1077" s="235"/>
    </row>
    <row r="1078" spans="1:65">
      <c r="A1078" s="30"/>
      <c r="B1078" s="20" t="s">
        <v>268</v>
      </c>
      <c r="C1078" s="12"/>
      <c r="D1078" s="236">
        <v>14.933251406289054</v>
      </c>
      <c r="E1078" s="236">
        <v>15.424999999999999</v>
      </c>
      <c r="F1078" s="236">
        <v>16.149999999999999</v>
      </c>
      <c r="G1078" s="236">
        <v>15.389166666666666</v>
      </c>
      <c r="H1078" s="236">
        <v>13.666666666666666</v>
      </c>
      <c r="I1078" s="236">
        <v>15.17</v>
      </c>
      <c r="J1078" s="236">
        <v>14.916666666666666</v>
      </c>
      <c r="K1078" s="236">
        <v>15.299999999999999</v>
      </c>
      <c r="L1078" s="236">
        <v>16.883333333333329</v>
      </c>
      <c r="M1078" s="236">
        <v>14.983333333333333</v>
      </c>
      <c r="N1078" s="236">
        <v>14.1</v>
      </c>
      <c r="O1078" s="236">
        <v>16.816666666666666</v>
      </c>
      <c r="P1078" s="236">
        <v>15.693154862963349</v>
      </c>
      <c r="Q1078" s="236">
        <v>13.316666666666665</v>
      </c>
      <c r="R1078" s="236">
        <v>14.233333333333334</v>
      </c>
      <c r="S1078" s="236">
        <v>14.766666666666667</v>
      </c>
      <c r="T1078" s="236">
        <v>16.383333333333333</v>
      </c>
      <c r="U1078" s="236">
        <v>14.6</v>
      </c>
      <c r="V1078" s="236">
        <v>15.133333333333333</v>
      </c>
      <c r="W1078" s="236">
        <v>15.666666666666666</v>
      </c>
      <c r="X1078" s="236">
        <v>14.573333333333332</v>
      </c>
      <c r="Y1078" s="236">
        <v>17</v>
      </c>
      <c r="Z1078" s="236">
        <v>15.85</v>
      </c>
      <c r="AA1078" s="236">
        <v>14.883333333333333</v>
      </c>
      <c r="AB1078" s="231"/>
      <c r="AC1078" s="232"/>
      <c r="AD1078" s="232"/>
      <c r="AE1078" s="232"/>
      <c r="AF1078" s="232"/>
      <c r="AG1078" s="232"/>
      <c r="AH1078" s="232"/>
      <c r="AI1078" s="232"/>
      <c r="AJ1078" s="232"/>
      <c r="AK1078" s="232"/>
      <c r="AL1078" s="232"/>
      <c r="AM1078" s="232"/>
      <c r="AN1078" s="232"/>
      <c r="AO1078" s="232"/>
      <c r="AP1078" s="232"/>
      <c r="AQ1078" s="232"/>
      <c r="AR1078" s="232"/>
      <c r="AS1078" s="232"/>
      <c r="AT1078" s="232"/>
      <c r="AU1078" s="232"/>
      <c r="AV1078" s="232"/>
      <c r="AW1078" s="232"/>
      <c r="AX1078" s="232"/>
      <c r="AY1078" s="232"/>
      <c r="AZ1078" s="232"/>
      <c r="BA1078" s="232"/>
      <c r="BB1078" s="232"/>
      <c r="BC1078" s="232"/>
      <c r="BD1078" s="232"/>
      <c r="BE1078" s="232"/>
      <c r="BF1078" s="232"/>
      <c r="BG1078" s="232"/>
      <c r="BH1078" s="232"/>
      <c r="BI1078" s="232"/>
      <c r="BJ1078" s="232"/>
      <c r="BK1078" s="232"/>
      <c r="BL1078" s="232"/>
      <c r="BM1078" s="235"/>
    </row>
    <row r="1079" spans="1:65">
      <c r="A1079" s="30"/>
      <c r="B1079" s="3" t="s">
        <v>269</v>
      </c>
      <c r="C1079" s="29"/>
      <c r="D1079" s="234">
        <v>14.905164582360342</v>
      </c>
      <c r="E1079" s="234">
        <v>15.41</v>
      </c>
      <c r="F1079" s="234">
        <v>16.2</v>
      </c>
      <c r="G1079" s="234">
        <v>15.374199999999998</v>
      </c>
      <c r="H1079" s="234">
        <v>14</v>
      </c>
      <c r="I1079" s="234">
        <v>15.185</v>
      </c>
      <c r="J1079" s="234">
        <v>14.8</v>
      </c>
      <c r="K1079" s="234">
        <v>15.3</v>
      </c>
      <c r="L1079" s="234">
        <v>16.850000000000001</v>
      </c>
      <c r="M1079" s="234">
        <v>15.05</v>
      </c>
      <c r="N1079" s="234">
        <v>14</v>
      </c>
      <c r="O1079" s="234">
        <v>16.8</v>
      </c>
      <c r="P1079" s="234">
        <v>15.752245053420001</v>
      </c>
      <c r="Q1079" s="234">
        <v>13.15</v>
      </c>
      <c r="R1079" s="234">
        <v>14.3</v>
      </c>
      <c r="S1079" s="234">
        <v>14.75</v>
      </c>
      <c r="T1079" s="234">
        <v>16.399999999999999</v>
      </c>
      <c r="U1079" s="234">
        <v>14.6</v>
      </c>
      <c r="V1079" s="234">
        <v>15.2</v>
      </c>
      <c r="W1079" s="234">
        <v>15.435</v>
      </c>
      <c r="X1079" s="234">
        <v>14.594999999999999</v>
      </c>
      <c r="Y1079" s="234">
        <v>17</v>
      </c>
      <c r="Z1079" s="234">
        <v>15.8</v>
      </c>
      <c r="AA1079" s="234">
        <v>15</v>
      </c>
      <c r="AB1079" s="231"/>
      <c r="AC1079" s="232"/>
      <c r="AD1079" s="232"/>
      <c r="AE1079" s="232"/>
      <c r="AF1079" s="232"/>
      <c r="AG1079" s="232"/>
      <c r="AH1079" s="232"/>
      <c r="AI1079" s="232"/>
      <c r="AJ1079" s="232"/>
      <c r="AK1079" s="232"/>
      <c r="AL1079" s="232"/>
      <c r="AM1079" s="232"/>
      <c r="AN1079" s="232"/>
      <c r="AO1079" s="232"/>
      <c r="AP1079" s="232"/>
      <c r="AQ1079" s="232"/>
      <c r="AR1079" s="232"/>
      <c r="AS1079" s="232"/>
      <c r="AT1079" s="232"/>
      <c r="AU1079" s="232"/>
      <c r="AV1079" s="232"/>
      <c r="AW1079" s="232"/>
      <c r="AX1079" s="232"/>
      <c r="AY1079" s="232"/>
      <c r="AZ1079" s="232"/>
      <c r="BA1079" s="232"/>
      <c r="BB1079" s="232"/>
      <c r="BC1079" s="232"/>
      <c r="BD1079" s="232"/>
      <c r="BE1079" s="232"/>
      <c r="BF1079" s="232"/>
      <c r="BG1079" s="232"/>
      <c r="BH1079" s="232"/>
      <c r="BI1079" s="232"/>
      <c r="BJ1079" s="232"/>
      <c r="BK1079" s="232"/>
      <c r="BL1079" s="232"/>
      <c r="BM1079" s="235"/>
    </row>
    <row r="1080" spans="1:65">
      <c r="A1080" s="30"/>
      <c r="B1080" s="3" t="s">
        <v>270</v>
      </c>
      <c r="C1080" s="29"/>
      <c r="D1080" s="24">
        <v>0.35157755988324829</v>
      </c>
      <c r="E1080" s="24">
        <v>0.22713432149281185</v>
      </c>
      <c r="F1080" s="24">
        <v>0.36193922141707696</v>
      </c>
      <c r="G1080" s="24">
        <v>0.54993970821051497</v>
      </c>
      <c r="H1080" s="24">
        <v>0.51639777949432231</v>
      </c>
      <c r="I1080" s="24">
        <v>0.18836135484753747</v>
      </c>
      <c r="J1080" s="24">
        <v>0.43089055068156956</v>
      </c>
      <c r="K1080" s="24">
        <v>0.5477225575051663</v>
      </c>
      <c r="L1080" s="24">
        <v>0.20412414523193076</v>
      </c>
      <c r="M1080" s="24">
        <v>0.40702170294305728</v>
      </c>
      <c r="N1080" s="24">
        <v>0.69856996786291914</v>
      </c>
      <c r="O1080" s="24">
        <v>0.43089055068157006</v>
      </c>
      <c r="P1080" s="24">
        <v>0.14049578017491854</v>
      </c>
      <c r="Q1080" s="24">
        <v>0.8084965470963168</v>
      </c>
      <c r="R1080" s="24">
        <v>0.3265986323710901</v>
      </c>
      <c r="S1080" s="24">
        <v>0.33266599866332369</v>
      </c>
      <c r="T1080" s="24">
        <v>0.18348478592697157</v>
      </c>
      <c r="U1080" s="24">
        <v>0.24494897427831827</v>
      </c>
      <c r="V1080" s="24">
        <v>0.19663841605003432</v>
      </c>
      <c r="W1080" s="24">
        <v>0.72951125191230992</v>
      </c>
      <c r="X1080" s="24">
        <v>0.26127890589687208</v>
      </c>
      <c r="Y1080" s="24">
        <v>0</v>
      </c>
      <c r="Z1080" s="24">
        <v>0.45497252664309212</v>
      </c>
      <c r="AA1080" s="24">
        <v>1.0943795807061947</v>
      </c>
      <c r="AB1080" s="155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87</v>
      </c>
      <c r="C1081" s="29"/>
      <c r="D1081" s="13">
        <v>2.3543269333507866E-2</v>
      </c>
      <c r="E1081" s="13">
        <v>1.472507756841568E-2</v>
      </c>
      <c r="F1081" s="13">
        <v>2.2411097301366995E-2</v>
      </c>
      <c r="G1081" s="13">
        <v>3.5735509278855146E-2</v>
      </c>
      <c r="H1081" s="13">
        <v>3.7785203377633345E-2</v>
      </c>
      <c r="I1081" s="13">
        <v>1.2416701044662984E-2</v>
      </c>
      <c r="J1081" s="13">
        <v>2.8886517364127569E-2</v>
      </c>
      <c r="K1081" s="13">
        <v>3.5798859967657928E-2</v>
      </c>
      <c r="L1081" s="13">
        <v>1.2090275137133118E-2</v>
      </c>
      <c r="M1081" s="13">
        <v>2.7164963488969341E-2</v>
      </c>
      <c r="N1081" s="13">
        <v>4.9543969351980084E-2</v>
      </c>
      <c r="O1081" s="13">
        <v>2.5622827592561154E-2</v>
      </c>
      <c r="P1081" s="13">
        <v>8.9526791395206189E-3</v>
      </c>
      <c r="Q1081" s="13">
        <v>6.0713132447783501E-2</v>
      </c>
      <c r="R1081" s="13">
        <v>2.2946039745041457E-2</v>
      </c>
      <c r="S1081" s="13">
        <v>2.2528171467042234E-2</v>
      </c>
      <c r="T1081" s="13">
        <v>1.1199478286488601E-2</v>
      </c>
      <c r="U1081" s="13">
        <v>1.6777327005364266E-2</v>
      </c>
      <c r="V1081" s="13">
        <v>1.2993727932821652E-2</v>
      </c>
      <c r="W1081" s="13">
        <v>4.6564547994402759E-2</v>
      </c>
      <c r="X1081" s="13">
        <v>1.7928561703810984E-2</v>
      </c>
      <c r="Y1081" s="13">
        <v>0</v>
      </c>
      <c r="Z1081" s="13">
        <v>2.8704891270857548E-2</v>
      </c>
      <c r="AA1081" s="13">
        <v>7.3530542936586438E-2</v>
      </c>
      <c r="AB1081" s="155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271</v>
      </c>
      <c r="C1082" s="29"/>
      <c r="D1082" s="13">
        <v>-2.5480671494243712E-2</v>
      </c>
      <c r="E1082" s="13">
        <v>6.6100297401183727E-3</v>
      </c>
      <c r="F1082" s="13">
        <v>5.3922332596623157E-2</v>
      </c>
      <c r="G1082" s="13">
        <v>4.2716055759464133E-3</v>
      </c>
      <c r="H1082" s="13">
        <v>-0.1081359001762322</v>
      </c>
      <c r="I1082" s="13">
        <v>-1.0030849195617697E-2</v>
      </c>
      <c r="J1082" s="13">
        <v>-2.6562964216741203E-2</v>
      </c>
      <c r="K1082" s="13">
        <v>-1.547263855830705E-3</v>
      </c>
      <c r="L1082" s="13">
        <v>0.10177845502619109</v>
      </c>
      <c r="M1082" s="13">
        <v>-2.2212407632235087E-2</v>
      </c>
      <c r="N1082" s="13">
        <v>-7.9857282376942007E-2</v>
      </c>
      <c r="O1082" s="13">
        <v>9.7427898441684979E-2</v>
      </c>
      <c r="P1082" s="13">
        <v>2.410937331110663E-2</v>
      </c>
      <c r="Q1082" s="13">
        <v>-0.13097632224488975</v>
      </c>
      <c r="R1082" s="13">
        <v>-7.1156169207929554E-2</v>
      </c>
      <c r="S1082" s="13">
        <v>-3.6351716531880074E-2</v>
      </c>
      <c r="T1082" s="13">
        <v>6.9149280642394784E-2</v>
      </c>
      <c r="U1082" s="13">
        <v>-4.7228107993145585E-2</v>
      </c>
      <c r="V1082" s="13">
        <v>-1.2423655317096105E-2</v>
      </c>
      <c r="W1082" s="13">
        <v>2.2380797358953375E-2</v>
      </c>
      <c r="X1082" s="13">
        <v>-4.8968330626948164E-2</v>
      </c>
      <c r="Y1082" s="13">
        <v>0.10939192904907702</v>
      </c>
      <c r="Z1082" s="13">
        <v>3.4344827966345415E-2</v>
      </c>
      <c r="AA1082" s="13">
        <v>-2.8738242508994372E-2</v>
      </c>
      <c r="AB1082" s="155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46" t="s">
        <v>272</v>
      </c>
      <c r="C1083" s="47"/>
      <c r="D1083" s="45">
        <v>0.28000000000000003</v>
      </c>
      <c r="E1083" s="45">
        <v>0.35</v>
      </c>
      <c r="F1083" s="45">
        <v>1.27</v>
      </c>
      <c r="G1083" s="45">
        <v>0.3</v>
      </c>
      <c r="H1083" s="45" t="s">
        <v>273</v>
      </c>
      <c r="I1083" s="45">
        <v>0.02</v>
      </c>
      <c r="J1083" s="45">
        <v>0.3</v>
      </c>
      <c r="K1083" s="45">
        <v>0.19</v>
      </c>
      <c r="L1083" s="45">
        <v>2.21</v>
      </c>
      <c r="M1083" s="45">
        <v>0.21</v>
      </c>
      <c r="N1083" s="45">
        <v>1.34</v>
      </c>
      <c r="O1083" s="45">
        <v>2.13</v>
      </c>
      <c r="P1083" s="45">
        <v>0.69</v>
      </c>
      <c r="Q1083" s="45">
        <v>2.34</v>
      </c>
      <c r="R1083" s="45">
        <v>1.17</v>
      </c>
      <c r="S1083" s="45">
        <v>0.49</v>
      </c>
      <c r="T1083" s="45">
        <v>1.57</v>
      </c>
      <c r="U1083" s="45">
        <v>0.7</v>
      </c>
      <c r="V1083" s="45">
        <v>0.02</v>
      </c>
      <c r="W1083" s="45">
        <v>0.66</v>
      </c>
      <c r="X1083" s="45">
        <v>0.74</v>
      </c>
      <c r="Y1083" s="45" t="s">
        <v>273</v>
      </c>
      <c r="Z1083" s="45">
        <v>0.89</v>
      </c>
      <c r="AA1083" s="45">
        <v>0.34</v>
      </c>
      <c r="AB1083" s="155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1" t="s">
        <v>316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BM1084" s="55"/>
    </row>
    <row r="1085" spans="1:65">
      <c r="BM1085" s="55"/>
    </row>
    <row r="1086" spans="1:65" ht="15">
      <c r="B1086" s="8" t="s">
        <v>561</v>
      </c>
      <c r="BM1086" s="28" t="s">
        <v>67</v>
      </c>
    </row>
    <row r="1087" spans="1:65" ht="15">
      <c r="A1087" s="25" t="s">
        <v>41</v>
      </c>
      <c r="B1087" s="18" t="s">
        <v>110</v>
      </c>
      <c r="C1087" s="15" t="s">
        <v>111</v>
      </c>
      <c r="D1087" s="16" t="s">
        <v>228</v>
      </c>
      <c r="E1087" s="17" t="s">
        <v>228</v>
      </c>
      <c r="F1087" s="17" t="s">
        <v>228</v>
      </c>
      <c r="G1087" s="17" t="s">
        <v>228</v>
      </c>
      <c r="H1087" s="17" t="s">
        <v>228</v>
      </c>
      <c r="I1087" s="17" t="s">
        <v>228</v>
      </c>
      <c r="J1087" s="17" t="s">
        <v>228</v>
      </c>
      <c r="K1087" s="17" t="s">
        <v>228</v>
      </c>
      <c r="L1087" s="17" t="s">
        <v>228</v>
      </c>
      <c r="M1087" s="17" t="s">
        <v>228</v>
      </c>
      <c r="N1087" s="155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 t="s">
        <v>229</v>
      </c>
      <c r="C1088" s="9" t="s">
        <v>229</v>
      </c>
      <c r="D1088" s="153" t="s">
        <v>233</v>
      </c>
      <c r="E1088" s="154" t="s">
        <v>234</v>
      </c>
      <c r="F1088" s="154" t="s">
        <v>238</v>
      </c>
      <c r="G1088" s="154" t="s">
        <v>239</v>
      </c>
      <c r="H1088" s="154" t="s">
        <v>242</v>
      </c>
      <c r="I1088" s="154" t="s">
        <v>250</v>
      </c>
      <c r="J1088" s="154" t="s">
        <v>254</v>
      </c>
      <c r="K1088" s="154" t="s">
        <v>255</v>
      </c>
      <c r="L1088" s="154" t="s">
        <v>258</v>
      </c>
      <c r="M1088" s="154" t="s">
        <v>261</v>
      </c>
      <c r="N1088" s="155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 t="s">
        <v>3</v>
      </c>
    </row>
    <row r="1089" spans="1:65">
      <c r="A1089" s="30"/>
      <c r="B1089" s="19"/>
      <c r="C1089" s="9"/>
      <c r="D1089" s="10" t="s">
        <v>303</v>
      </c>
      <c r="E1089" s="11" t="s">
        <v>303</v>
      </c>
      <c r="F1089" s="11" t="s">
        <v>304</v>
      </c>
      <c r="G1089" s="11" t="s">
        <v>303</v>
      </c>
      <c r="H1089" s="11" t="s">
        <v>303</v>
      </c>
      <c r="I1089" s="11" t="s">
        <v>304</v>
      </c>
      <c r="J1089" s="11" t="s">
        <v>303</v>
      </c>
      <c r="K1089" s="11" t="s">
        <v>303</v>
      </c>
      <c r="L1089" s="11" t="s">
        <v>304</v>
      </c>
      <c r="M1089" s="11" t="s">
        <v>304</v>
      </c>
      <c r="N1089" s="155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2</v>
      </c>
    </row>
    <row r="1090" spans="1:65">
      <c r="A1090" s="30"/>
      <c r="B1090" s="19"/>
      <c r="C1090" s="9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155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</v>
      </c>
    </row>
    <row r="1091" spans="1:65">
      <c r="A1091" s="30"/>
      <c r="B1091" s="18">
        <v>1</v>
      </c>
      <c r="C1091" s="14">
        <v>1</v>
      </c>
      <c r="D1091" s="22">
        <v>1.2704443161232941</v>
      </c>
      <c r="E1091" s="22">
        <v>1.2</v>
      </c>
      <c r="F1091" s="22">
        <v>1.4</v>
      </c>
      <c r="G1091" s="22">
        <v>1.0889</v>
      </c>
      <c r="H1091" s="22">
        <v>1.1000000000000001</v>
      </c>
      <c r="I1091" s="22">
        <v>1.2</v>
      </c>
      <c r="J1091" s="22">
        <v>1.1000000000000001</v>
      </c>
      <c r="K1091" s="22">
        <v>1.3</v>
      </c>
      <c r="L1091" s="149">
        <v>1.4</v>
      </c>
      <c r="M1091" s="22">
        <v>1.3</v>
      </c>
      <c r="N1091" s="155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>
        <v>1</v>
      </c>
      <c r="C1092" s="9">
        <v>2</v>
      </c>
      <c r="D1092" s="11">
        <v>1.2737907638350821</v>
      </c>
      <c r="E1092" s="11">
        <v>1.26</v>
      </c>
      <c r="F1092" s="11">
        <v>1.4</v>
      </c>
      <c r="G1092" s="11">
        <v>1.2583</v>
      </c>
      <c r="H1092" s="11">
        <v>1.2</v>
      </c>
      <c r="I1092" s="11">
        <v>1.2</v>
      </c>
      <c r="J1092" s="11">
        <v>1.1000000000000001</v>
      </c>
      <c r="K1092" s="11">
        <v>1.37</v>
      </c>
      <c r="L1092" s="150">
        <v>1.5</v>
      </c>
      <c r="M1092" s="11">
        <v>1.2</v>
      </c>
      <c r="N1092" s="155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35</v>
      </c>
    </row>
    <row r="1093" spans="1:65">
      <c r="A1093" s="30"/>
      <c r="B1093" s="19">
        <v>1</v>
      </c>
      <c r="C1093" s="9">
        <v>3</v>
      </c>
      <c r="D1093" s="11">
        <v>1.2840138206406375</v>
      </c>
      <c r="E1093" s="11">
        <v>1.1599999999999999</v>
      </c>
      <c r="F1093" s="11">
        <v>1.3</v>
      </c>
      <c r="G1093" s="11">
        <v>1.0934999999999999</v>
      </c>
      <c r="H1093" s="11">
        <v>1.2</v>
      </c>
      <c r="I1093" s="11">
        <v>1.2</v>
      </c>
      <c r="J1093" s="11">
        <v>1.1000000000000001</v>
      </c>
      <c r="K1093" s="11">
        <v>1.31</v>
      </c>
      <c r="L1093" s="150">
        <v>1.5</v>
      </c>
      <c r="M1093" s="11">
        <v>1.3</v>
      </c>
      <c r="N1093" s="155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16</v>
      </c>
    </row>
    <row r="1094" spans="1:65">
      <c r="A1094" s="30"/>
      <c r="B1094" s="19">
        <v>1</v>
      </c>
      <c r="C1094" s="9">
        <v>4</v>
      </c>
      <c r="D1094" s="11">
        <v>1.2818581521447432</v>
      </c>
      <c r="E1094" s="11">
        <v>1.19</v>
      </c>
      <c r="F1094" s="11">
        <v>1.3</v>
      </c>
      <c r="G1094" s="11">
        <v>1.2114</v>
      </c>
      <c r="H1094" s="11">
        <v>1.2</v>
      </c>
      <c r="I1094" s="11">
        <v>1.3</v>
      </c>
      <c r="J1094" s="11">
        <v>1.1000000000000001</v>
      </c>
      <c r="K1094" s="11">
        <v>1.27</v>
      </c>
      <c r="L1094" s="150">
        <v>1.5</v>
      </c>
      <c r="M1094" s="11">
        <v>1.2</v>
      </c>
      <c r="N1094" s="155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1.2225067037493575</v>
      </c>
    </row>
    <row r="1095" spans="1:65">
      <c r="A1095" s="30"/>
      <c r="B1095" s="19">
        <v>1</v>
      </c>
      <c r="C1095" s="9">
        <v>5</v>
      </c>
      <c r="D1095" s="11">
        <v>1.2678306550623164</v>
      </c>
      <c r="E1095" s="11">
        <v>1.2</v>
      </c>
      <c r="F1095" s="11">
        <v>1.4</v>
      </c>
      <c r="G1095" s="11">
        <v>1.0508999999999999</v>
      </c>
      <c r="H1095" s="11">
        <v>1.4</v>
      </c>
      <c r="I1095" s="11">
        <v>1.2</v>
      </c>
      <c r="J1095" s="11">
        <v>1.2</v>
      </c>
      <c r="K1095" s="11">
        <v>1.25</v>
      </c>
      <c r="L1095" s="150">
        <v>1.4</v>
      </c>
      <c r="M1095" s="11">
        <v>1.1000000000000001</v>
      </c>
      <c r="N1095" s="155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69</v>
      </c>
    </row>
    <row r="1096" spans="1:65">
      <c r="A1096" s="30"/>
      <c r="B1096" s="19">
        <v>1</v>
      </c>
      <c r="C1096" s="9">
        <v>6</v>
      </c>
      <c r="D1096" s="11">
        <v>1.2462242946592448</v>
      </c>
      <c r="E1096" s="11">
        <v>1.1200000000000001</v>
      </c>
      <c r="F1096" s="11">
        <v>1.4</v>
      </c>
      <c r="G1096" s="11">
        <v>1.0982000000000001</v>
      </c>
      <c r="H1096" s="11">
        <v>1.1000000000000001</v>
      </c>
      <c r="I1096" s="11">
        <v>1.2</v>
      </c>
      <c r="J1096" s="11">
        <v>1.1000000000000001</v>
      </c>
      <c r="K1096" s="11">
        <v>1.26</v>
      </c>
      <c r="L1096" s="150">
        <v>1.5</v>
      </c>
      <c r="M1096" s="11">
        <v>1.2</v>
      </c>
      <c r="N1096" s="155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20" t="s">
        <v>268</v>
      </c>
      <c r="C1097" s="12"/>
      <c r="D1097" s="23">
        <v>1.270693667077553</v>
      </c>
      <c r="E1097" s="23">
        <v>1.1883333333333335</v>
      </c>
      <c r="F1097" s="23">
        <v>1.3666666666666665</v>
      </c>
      <c r="G1097" s="23">
        <v>1.1335333333333333</v>
      </c>
      <c r="H1097" s="23">
        <v>1.2</v>
      </c>
      <c r="I1097" s="23">
        <v>1.2166666666666666</v>
      </c>
      <c r="J1097" s="23">
        <v>1.1166666666666669</v>
      </c>
      <c r="K1097" s="23">
        <v>1.2933333333333332</v>
      </c>
      <c r="L1097" s="23">
        <v>1.4666666666666668</v>
      </c>
      <c r="M1097" s="23">
        <v>1.2166666666666666</v>
      </c>
      <c r="N1097" s="155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269</v>
      </c>
      <c r="C1098" s="29"/>
      <c r="D1098" s="11">
        <v>1.2721175399791882</v>
      </c>
      <c r="E1098" s="11">
        <v>1.1949999999999998</v>
      </c>
      <c r="F1098" s="11">
        <v>1.4</v>
      </c>
      <c r="G1098" s="11">
        <v>1.09585</v>
      </c>
      <c r="H1098" s="11">
        <v>1.2</v>
      </c>
      <c r="I1098" s="11">
        <v>1.2</v>
      </c>
      <c r="J1098" s="11">
        <v>1.1000000000000001</v>
      </c>
      <c r="K1098" s="11">
        <v>1.2850000000000001</v>
      </c>
      <c r="L1098" s="11">
        <v>1.5</v>
      </c>
      <c r="M1098" s="11">
        <v>1.2</v>
      </c>
      <c r="N1098" s="155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270</v>
      </c>
      <c r="C1099" s="29"/>
      <c r="D1099" s="24">
        <v>1.3554876807472688E-2</v>
      </c>
      <c r="E1099" s="24">
        <v>4.6654760385909863E-2</v>
      </c>
      <c r="F1099" s="24">
        <v>5.1639777949432156E-2</v>
      </c>
      <c r="G1099" s="24">
        <v>8.1610603886178107E-2</v>
      </c>
      <c r="H1099" s="24">
        <v>0.10954451150103316</v>
      </c>
      <c r="I1099" s="24">
        <v>4.0824829046386339E-2</v>
      </c>
      <c r="J1099" s="24">
        <v>4.0824829046386249E-2</v>
      </c>
      <c r="K1099" s="24">
        <v>4.4121045620731499E-2</v>
      </c>
      <c r="L1099" s="24">
        <v>5.1639777949432274E-2</v>
      </c>
      <c r="M1099" s="24">
        <v>7.5277265270908097E-2</v>
      </c>
      <c r="N1099" s="211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  <c r="AH1099" s="212"/>
      <c r="AI1099" s="212"/>
      <c r="AJ1099" s="212"/>
      <c r="AK1099" s="212"/>
      <c r="AL1099" s="212"/>
      <c r="AM1099" s="212"/>
      <c r="AN1099" s="212"/>
      <c r="AO1099" s="212"/>
      <c r="AP1099" s="212"/>
      <c r="AQ1099" s="212"/>
      <c r="AR1099" s="212"/>
      <c r="AS1099" s="212"/>
      <c r="AT1099" s="212"/>
      <c r="AU1099" s="212"/>
      <c r="AV1099" s="212"/>
      <c r="AW1099" s="212"/>
      <c r="AX1099" s="212"/>
      <c r="AY1099" s="212"/>
      <c r="AZ1099" s="212"/>
      <c r="BA1099" s="212"/>
      <c r="BB1099" s="212"/>
      <c r="BC1099" s="212"/>
      <c r="BD1099" s="212"/>
      <c r="BE1099" s="212"/>
      <c r="BF1099" s="212"/>
      <c r="BG1099" s="212"/>
      <c r="BH1099" s="212"/>
      <c r="BI1099" s="212"/>
      <c r="BJ1099" s="212"/>
      <c r="BK1099" s="212"/>
      <c r="BL1099" s="212"/>
      <c r="BM1099" s="56"/>
    </row>
    <row r="1100" spans="1:65">
      <c r="A1100" s="30"/>
      <c r="B1100" s="3" t="s">
        <v>87</v>
      </c>
      <c r="C1100" s="29"/>
      <c r="D1100" s="13">
        <v>1.0667304920663782E-2</v>
      </c>
      <c r="E1100" s="13">
        <v>3.9260667926431861E-2</v>
      </c>
      <c r="F1100" s="13">
        <v>3.7785203377633289E-2</v>
      </c>
      <c r="G1100" s="13">
        <v>7.1996651078790316E-2</v>
      </c>
      <c r="H1100" s="13">
        <v>9.1287092917527637E-2</v>
      </c>
      <c r="I1100" s="13">
        <v>3.3554654010728498E-2</v>
      </c>
      <c r="J1100" s="13">
        <v>3.655954839974887E-2</v>
      </c>
      <c r="K1100" s="13">
        <v>3.4114210531493432E-2</v>
      </c>
      <c r="L1100" s="13">
        <v>3.5208939510976547E-2</v>
      </c>
      <c r="M1100" s="13">
        <v>6.1871724880198445E-2</v>
      </c>
      <c r="N1100" s="155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271</v>
      </c>
      <c r="C1101" s="29"/>
      <c r="D1101" s="13">
        <v>3.9416522772765861E-2</v>
      </c>
      <c r="E1101" s="13">
        <v>-2.7953523944871939E-2</v>
      </c>
      <c r="F1101" s="13">
        <v>0.11792161341543461</v>
      </c>
      <c r="G1101" s="13">
        <v>-7.27794540047495E-2</v>
      </c>
      <c r="H1101" s="13">
        <v>-1.84102906596183E-2</v>
      </c>
      <c r="I1101" s="13">
        <v>-4.7771002521130868E-3</v>
      </c>
      <c r="J1101" s="13">
        <v>-8.657624269714459E-2</v>
      </c>
      <c r="K1101" s="13">
        <v>5.7935575622411362E-2</v>
      </c>
      <c r="L1101" s="13">
        <v>0.19972075586046656</v>
      </c>
      <c r="M1101" s="13">
        <v>-4.7771002521130868E-3</v>
      </c>
      <c r="N1101" s="155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46" t="s">
        <v>272</v>
      </c>
      <c r="C1102" s="47"/>
      <c r="D1102" s="45">
        <v>0.56000000000000005</v>
      </c>
      <c r="E1102" s="45">
        <v>0.28999999999999998</v>
      </c>
      <c r="F1102" s="45">
        <v>1.55</v>
      </c>
      <c r="G1102" s="45">
        <v>0.86</v>
      </c>
      <c r="H1102" s="45">
        <v>0.17</v>
      </c>
      <c r="I1102" s="45">
        <v>0</v>
      </c>
      <c r="J1102" s="45">
        <v>1.03</v>
      </c>
      <c r="K1102" s="45">
        <v>0.79</v>
      </c>
      <c r="L1102" s="45">
        <v>2.58</v>
      </c>
      <c r="M1102" s="45">
        <v>0</v>
      </c>
      <c r="N1102" s="155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1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BM1103" s="55"/>
    </row>
    <row r="1104" spans="1:65" ht="15">
      <c r="B1104" s="8" t="s">
        <v>562</v>
      </c>
      <c r="BM1104" s="28" t="s">
        <v>67</v>
      </c>
    </row>
    <row r="1105" spans="1:65" ht="15">
      <c r="A1105" s="25" t="s">
        <v>44</v>
      </c>
      <c r="B1105" s="18" t="s">
        <v>110</v>
      </c>
      <c r="C1105" s="15" t="s">
        <v>111</v>
      </c>
      <c r="D1105" s="16" t="s">
        <v>228</v>
      </c>
      <c r="E1105" s="17" t="s">
        <v>228</v>
      </c>
      <c r="F1105" s="17" t="s">
        <v>228</v>
      </c>
      <c r="G1105" s="17" t="s">
        <v>228</v>
      </c>
      <c r="H1105" s="17" t="s">
        <v>228</v>
      </c>
      <c r="I1105" s="17" t="s">
        <v>228</v>
      </c>
      <c r="J1105" s="17" t="s">
        <v>228</v>
      </c>
      <c r="K1105" s="17" t="s">
        <v>228</v>
      </c>
      <c r="L1105" s="17" t="s">
        <v>228</v>
      </c>
      <c r="M1105" s="17" t="s">
        <v>228</v>
      </c>
      <c r="N1105" s="17" t="s">
        <v>228</v>
      </c>
      <c r="O1105" s="17" t="s">
        <v>228</v>
      </c>
      <c r="P1105" s="17" t="s">
        <v>228</v>
      </c>
      <c r="Q1105" s="17" t="s">
        <v>228</v>
      </c>
      <c r="R1105" s="17" t="s">
        <v>228</v>
      </c>
      <c r="S1105" s="17" t="s">
        <v>228</v>
      </c>
      <c r="T1105" s="17" t="s">
        <v>228</v>
      </c>
      <c r="U1105" s="17" t="s">
        <v>228</v>
      </c>
      <c r="V1105" s="17" t="s">
        <v>228</v>
      </c>
      <c r="W1105" s="17" t="s">
        <v>228</v>
      </c>
      <c r="X1105" s="17" t="s">
        <v>228</v>
      </c>
      <c r="Y1105" s="17" t="s">
        <v>228</v>
      </c>
      <c r="Z1105" s="17" t="s">
        <v>228</v>
      </c>
      <c r="AA1105" s="17" t="s">
        <v>228</v>
      </c>
      <c r="AB1105" s="17" t="s">
        <v>228</v>
      </c>
      <c r="AC1105" s="17" t="s">
        <v>228</v>
      </c>
      <c r="AD1105" s="155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 t="s">
        <v>229</v>
      </c>
      <c r="C1106" s="9" t="s">
        <v>229</v>
      </c>
      <c r="D1106" s="153" t="s">
        <v>232</v>
      </c>
      <c r="E1106" s="154" t="s">
        <v>233</v>
      </c>
      <c r="F1106" s="154" t="s">
        <v>234</v>
      </c>
      <c r="G1106" s="154" t="s">
        <v>238</v>
      </c>
      <c r="H1106" s="154" t="s">
        <v>239</v>
      </c>
      <c r="I1106" s="154" t="s">
        <v>240</v>
      </c>
      <c r="J1106" s="154" t="s">
        <v>241</v>
      </c>
      <c r="K1106" s="154" t="s">
        <v>242</v>
      </c>
      <c r="L1106" s="154" t="s">
        <v>243</v>
      </c>
      <c r="M1106" s="154" t="s">
        <v>244</v>
      </c>
      <c r="N1106" s="154" t="s">
        <v>245</v>
      </c>
      <c r="O1106" s="154" t="s">
        <v>246</v>
      </c>
      <c r="P1106" s="154" t="s">
        <v>247</v>
      </c>
      <c r="Q1106" s="154" t="s">
        <v>248</v>
      </c>
      <c r="R1106" s="154" t="s">
        <v>249</v>
      </c>
      <c r="S1106" s="154" t="s">
        <v>250</v>
      </c>
      <c r="T1106" s="154" t="s">
        <v>251</v>
      </c>
      <c r="U1106" s="154" t="s">
        <v>252</v>
      </c>
      <c r="V1106" s="154" t="s">
        <v>253</v>
      </c>
      <c r="W1106" s="154" t="s">
        <v>254</v>
      </c>
      <c r="X1106" s="154" t="s">
        <v>255</v>
      </c>
      <c r="Y1106" s="154" t="s">
        <v>256</v>
      </c>
      <c r="Z1106" s="154" t="s">
        <v>257</v>
      </c>
      <c r="AA1106" s="154" t="s">
        <v>258</v>
      </c>
      <c r="AB1106" s="154" t="s">
        <v>260</v>
      </c>
      <c r="AC1106" s="154" t="s">
        <v>261</v>
      </c>
      <c r="AD1106" s="155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 t="s">
        <v>3</v>
      </c>
    </row>
    <row r="1107" spans="1:65">
      <c r="A1107" s="30"/>
      <c r="B1107" s="19"/>
      <c r="C1107" s="9"/>
      <c r="D1107" s="10" t="s">
        <v>114</v>
      </c>
      <c r="E1107" s="11" t="s">
        <v>303</v>
      </c>
      <c r="F1107" s="11" t="s">
        <v>303</v>
      </c>
      <c r="G1107" s="11" t="s">
        <v>304</v>
      </c>
      <c r="H1107" s="11" t="s">
        <v>114</v>
      </c>
      <c r="I1107" s="11" t="s">
        <v>114</v>
      </c>
      <c r="J1107" s="11" t="s">
        <v>304</v>
      </c>
      <c r="K1107" s="11" t="s">
        <v>303</v>
      </c>
      <c r="L1107" s="11" t="s">
        <v>304</v>
      </c>
      <c r="M1107" s="11" t="s">
        <v>304</v>
      </c>
      <c r="N1107" s="11" t="s">
        <v>304</v>
      </c>
      <c r="O1107" s="11" t="s">
        <v>304</v>
      </c>
      <c r="P1107" s="11" t="s">
        <v>304</v>
      </c>
      <c r="Q1107" s="11" t="s">
        <v>114</v>
      </c>
      <c r="R1107" s="11" t="s">
        <v>304</v>
      </c>
      <c r="S1107" s="11" t="s">
        <v>304</v>
      </c>
      <c r="T1107" s="11" t="s">
        <v>114</v>
      </c>
      <c r="U1107" s="11" t="s">
        <v>304</v>
      </c>
      <c r="V1107" s="11" t="s">
        <v>303</v>
      </c>
      <c r="W1107" s="11" t="s">
        <v>304</v>
      </c>
      <c r="X1107" s="11" t="s">
        <v>114</v>
      </c>
      <c r="Y1107" s="11" t="s">
        <v>303</v>
      </c>
      <c r="Z1107" s="11" t="s">
        <v>304</v>
      </c>
      <c r="AA1107" s="11" t="s">
        <v>304</v>
      </c>
      <c r="AB1107" s="11" t="s">
        <v>303</v>
      </c>
      <c r="AC1107" s="11" t="s">
        <v>304</v>
      </c>
      <c r="AD1107" s="155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9"/>
      <c r="C1108" s="9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15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8">
        <v>1</v>
      </c>
      <c r="C1109" s="14">
        <v>1</v>
      </c>
      <c r="D1109" s="220">
        <v>66.97</v>
      </c>
      <c r="E1109" s="220">
        <v>66.677701192410126</v>
      </c>
      <c r="F1109" s="220">
        <v>70</v>
      </c>
      <c r="G1109" s="220">
        <v>66</v>
      </c>
      <c r="H1109" s="221">
        <v>131.41069999999999</v>
      </c>
      <c r="I1109" s="220">
        <v>72</v>
      </c>
      <c r="J1109" s="220">
        <v>62</v>
      </c>
      <c r="K1109" s="220">
        <v>66.900000000000006</v>
      </c>
      <c r="L1109" s="220">
        <v>65</v>
      </c>
      <c r="M1109" s="220">
        <v>69</v>
      </c>
      <c r="N1109" s="241">
        <v>61</v>
      </c>
      <c r="O1109" s="220">
        <v>62</v>
      </c>
      <c r="P1109" s="220">
        <v>66</v>
      </c>
      <c r="Q1109" s="220">
        <v>63.24235051969999</v>
      </c>
      <c r="R1109" s="220">
        <v>62</v>
      </c>
      <c r="S1109" s="220">
        <v>66</v>
      </c>
      <c r="T1109" s="220">
        <v>68</v>
      </c>
      <c r="U1109" s="220">
        <v>67.2</v>
      </c>
      <c r="V1109" s="220">
        <v>65</v>
      </c>
      <c r="W1109" s="220">
        <v>63</v>
      </c>
      <c r="X1109" s="220">
        <v>65</v>
      </c>
      <c r="Y1109" s="220">
        <v>63</v>
      </c>
      <c r="Z1109" s="220">
        <v>60.44</v>
      </c>
      <c r="AA1109" s="221">
        <v>76</v>
      </c>
      <c r="AB1109" s="221">
        <v>84</v>
      </c>
      <c r="AC1109" s="220">
        <v>67</v>
      </c>
      <c r="AD1109" s="222"/>
      <c r="AE1109" s="223"/>
      <c r="AF1109" s="223"/>
      <c r="AG1109" s="223"/>
      <c r="AH1109" s="223"/>
      <c r="AI1109" s="223"/>
      <c r="AJ1109" s="223"/>
      <c r="AK1109" s="223"/>
      <c r="AL1109" s="223"/>
      <c r="AM1109" s="223"/>
      <c r="AN1109" s="223"/>
      <c r="AO1109" s="223"/>
      <c r="AP1109" s="223"/>
      <c r="AQ1109" s="223"/>
      <c r="AR1109" s="223"/>
      <c r="AS1109" s="223"/>
      <c r="AT1109" s="223"/>
      <c r="AU1109" s="223"/>
      <c r="AV1109" s="223"/>
      <c r="AW1109" s="223"/>
      <c r="AX1109" s="223"/>
      <c r="AY1109" s="223"/>
      <c r="AZ1109" s="223"/>
      <c r="BA1109" s="223"/>
      <c r="BB1109" s="223"/>
      <c r="BC1109" s="223"/>
      <c r="BD1109" s="223"/>
      <c r="BE1109" s="223"/>
      <c r="BF1109" s="223"/>
      <c r="BG1109" s="223"/>
      <c r="BH1109" s="223"/>
      <c r="BI1109" s="223"/>
      <c r="BJ1109" s="223"/>
      <c r="BK1109" s="223"/>
      <c r="BL1109" s="223"/>
      <c r="BM1109" s="224">
        <v>1</v>
      </c>
    </row>
    <row r="1110" spans="1:65">
      <c r="A1110" s="30"/>
      <c r="B1110" s="19">
        <v>1</v>
      </c>
      <c r="C1110" s="9">
        <v>2</v>
      </c>
      <c r="D1110" s="225">
        <v>66.534500000000008</v>
      </c>
      <c r="E1110" s="225">
        <v>66.410952017433658</v>
      </c>
      <c r="F1110" s="225">
        <v>69</v>
      </c>
      <c r="G1110" s="225">
        <v>66</v>
      </c>
      <c r="H1110" s="226">
        <v>132.75800000000001</v>
      </c>
      <c r="I1110" s="225">
        <v>69</v>
      </c>
      <c r="J1110" s="225">
        <v>62</v>
      </c>
      <c r="K1110" s="225">
        <v>66</v>
      </c>
      <c r="L1110" s="225">
        <v>63</v>
      </c>
      <c r="M1110" s="225">
        <v>70</v>
      </c>
      <c r="N1110" s="225">
        <v>65</v>
      </c>
      <c r="O1110" s="225">
        <v>63</v>
      </c>
      <c r="P1110" s="225">
        <v>66</v>
      </c>
      <c r="Q1110" s="225">
        <v>64.357824817199997</v>
      </c>
      <c r="R1110" s="225">
        <v>64</v>
      </c>
      <c r="S1110" s="225">
        <v>67</v>
      </c>
      <c r="T1110" s="225">
        <v>66</v>
      </c>
      <c r="U1110" s="225">
        <v>66.7</v>
      </c>
      <c r="V1110" s="225">
        <v>64</v>
      </c>
      <c r="W1110" s="225">
        <v>62</v>
      </c>
      <c r="X1110" s="225">
        <v>66</v>
      </c>
      <c r="Y1110" s="225">
        <v>66</v>
      </c>
      <c r="Z1110" s="225">
        <v>61.9</v>
      </c>
      <c r="AA1110" s="226">
        <v>77</v>
      </c>
      <c r="AB1110" s="226">
        <v>85</v>
      </c>
      <c r="AC1110" s="225">
        <v>67</v>
      </c>
      <c r="AD1110" s="222"/>
      <c r="AE1110" s="223"/>
      <c r="AF1110" s="223"/>
      <c r="AG1110" s="223"/>
      <c r="AH1110" s="223"/>
      <c r="AI1110" s="223"/>
      <c r="AJ1110" s="223"/>
      <c r="AK1110" s="223"/>
      <c r="AL1110" s="223"/>
      <c r="AM1110" s="223"/>
      <c r="AN1110" s="223"/>
      <c r="AO1110" s="223"/>
      <c r="AP1110" s="223"/>
      <c r="AQ1110" s="223"/>
      <c r="AR1110" s="223"/>
      <c r="AS1110" s="223"/>
      <c r="AT1110" s="223"/>
      <c r="AU1110" s="223"/>
      <c r="AV1110" s="223"/>
      <c r="AW1110" s="223"/>
      <c r="AX1110" s="223"/>
      <c r="AY1110" s="223"/>
      <c r="AZ1110" s="223"/>
      <c r="BA1110" s="223"/>
      <c r="BB1110" s="223"/>
      <c r="BC1110" s="223"/>
      <c r="BD1110" s="223"/>
      <c r="BE1110" s="223"/>
      <c r="BF1110" s="223"/>
      <c r="BG1110" s="223"/>
      <c r="BH1110" s="223"/>
      <c r="BI1110" s="223"/>
      <c r="BJ1110" s="223"/>
      <c r="BK1110" s="223"/>
      <c r="BL1110" s="223"/>
      <c r="BM1110" s="224">
        <v>16</v>
      </c>
    </row>
    <row r="1111" spans="1:65">
      <c r="A1111" s="30"/>
      <c r="B1111" s="19">
        <v>1</v>
      </c>
      <c r="C1111" s="9">
        <v>3</v>
      </c>
      <c r="D1111" s="225">
        <v>66.450500000000005</v>
      </c>
      <c r="E1111" s="225">
        <v>65.260838962240939</v>
      </c>
      <c r="F1111" s="225">
        <v>70</v>
      </c>
      <c r="G1111" s="225">
        <v>65</v>
      </c>
      <c r="H1111" s="226">
        <v>140.1053</v>
      </c>
      <c r="I1111" s="225">
        <v>71</v>
      </c>
      <c r="J1111" s="225">
        <v>60</v>
      </c>
      <c r="K1111" s="225">
        <v>65.599999999999994</v>
      </c>
      <c r="L1111" s="225">
        <v>63</v>
      </c>
      <c r="M1111" s="225">
        <v>70</v>
      </c>
      <c r="N1111" s="225">
        <v>64</v>
      </c>
      <c r="O1111" s="225">
        <v>62</v>
      </c>
      <c r="P1111" s="225">
        <v>66</v>
      </c>
      <c r="Q1111" s="225">
        <v>63.711888228699998</v>
      </c>
      <c r="R1111" s="225">
        <v>63</v>
      </c>
      <c r="S1111" s="225">
        <v>65</v>
      </c>
      <c r="T1111" s="225">
        <v>67</v>
      </c>
      <c r="U1111" s="225">
        <v>67.2</v>
      </c>
      <c r="V1111" s="225">
        <v>63</v>
      </c>
      <c r="W1111" s="225">
        <v>62</v>
      </c>
      <c r="X1111" s="225">
        <v>65</v>
      </c>
      <c r="Y1111" s="225">
        <v>65</v>
      </c>
      <c r="Z1111" s="225">
        <v>61.259999999999991</v>
      </c>
      <c r="AA1111" s="226">
        <v>75</v>
      </c>
      <c r="AB1111" s="226">
        <v>84</v>
      </c>
      <c r="AC1111" s="225">
        <v>68</v>
      </c>
      <c r="AD1111" s="222"/>
      <c r="AE1111" s="223"/>
      <c r="AF1111" s="223"/>
      <c r="AG1111" s="223"/>
      <c r="AH1111" s="223"/>
      <c r="AI1111" s="223"/>
      <c r="AJ1111" s="223"/>
      <c r="AK1111" s="223"/>
      <c r="AL1111" s="223"/>
      <c r="AM1111" s="223"/>
      <c r="AN1111" s="223"/>
      <c r="AO1111" s="223"/>
      <c r="AP1111" s="223"/>
      <c r="AQ1111" s="223"/>
      <c r="AR1111" s="223"/>
      <c r="AS1111" s="223"/>
      <c r="AT1111" s="223"/>
      <c r="AU1111" s="223"/>
      <c r="AV1111" s="223"/>
      <c r="AW1111" s="223"/>
      <c r="AX1111" s="223"/>
      <c r="AY1111" s="223"/>
      <c r="AZ1111" s="223"/>
      <c r="BA1111" s="223"/>
      <c r="BB1111" s="223"/>
      <c r="BC1111" s="223"/>
      <c r="BD1111" s="223"/>
      <c r="BE1111" s="223"/>
      <c r="BF1111" s="223"/>
      <c r="BG1111" s="223"/>
      <c r="BH1111" s="223"/>
      <c r="BI1111" s="223"/>
      <c r="BJ1111" s="223"/>
      <c r="BK1111" s="223"/>
      <c r="BL1111" s="223"/>
      <c r="BM1111" s="224">
        <v>16</v>
      </c>
    </row>
    <row r="1112" spans="1:65">
      <c r="A1112" s="30"/>
      <c r="B1112" s="19">
        <v>1</v>
      </c>
      <c r="C1112" s="9">
        <v>4</v>
      </c>
      <c r="D1112" s="225">
        <v>67.994</v>
      </c>
      <c r="E1112" s="225">
        <v>64.950340035624734</v>
      </c>
      <c r="F1112" s="225">
        <v>69</v>
      </c>
      <c r="G1112" s="225">
        <v>65</v>
      </c>
      <c r="H1112" s="226">
        <v>131.99019999999999</v>
      </c>
      <c r="I1112" s="225">
        <v>67</v>
      </c>
      <c r="J1112" s="225">
        <v>62</v>
      </c>
      <c r="K1112" s="225">
        <v>64.2</v>
      </c>
      <c r="L1112" s="225">
        <v>62</v>
      </c>
      <c r="M1112" s="225">
        <v>70</v>
      </c>
      <c r="N1112" s="225">
        <v>65</v>
      </c>
      <c r="O1112" s="225">
        <v>65</v>
      </c>
      <c r="P1112" s="225">
        <v>69</v>
      </c>
      <c r="Q1112" s="225">
        <v>61.135618668699983</v>
      </c>
      <c r="R1112" s="225">
        <v>62</v>
      </c>
      <c r="S1112" s="225">
        <v>64</v>
      </c>
      <c r="T1112" s="225">
        <v>62</v>
      </c>
      <c r="U1112" s="225">
        <v>69.2</v>
      </c>
      <c r="V1112" s="225">
        <v>63</v>
      </c>
      <c r="W1112" s="225">
        <v>62</v>
      </c>
      <c r="X1112" s="225">
        <v>65</v>
      </c>
      <c r="Y1112" s="225">
        <v>64</v>
      </c>
      <c r="Z1112" s="225">
        <v>65.040000000000006</v>
      </c>
      <c r="AA1112" s="226">
        <v>77</v>
      </c>
      <c r="AB1112" s="226">
        <v>83</v>
      </c>
      <c r="AC1112" s="225">
        <v>66</v>
      </c>
      <c r="AD1112" s="222"/>
      <c r="AE1112" s="223"/>
      <c r="AF1112" s="223"/>
      <c r="AG1112" s="223"/>
      <c r="AH1112" s="223"/>
      <c r="AI1112" s="223"/>
      <c r="AJ1112" s="223"/>
      <c r="AK1112" s="223"/>
      <c r="AL1112" s="223"/>
      <c r="AM1112" s="223"/>
      <c r="AN1112" s="223"/>
      <c r="AO1112" s="223"/>
      <c r="AP1112" s="223"/>
      <c r="AQ1112" s="223"/>
      <c r="AR1112" s="223"/>
      <c r="AS1112" s="223"/>
      <c r="AT1112" s="223"/>
      <c r="AU1112" s="223"/>
      <c r="AV1112" s="223"/>
      <c r="AW1112" s="223"/>
      <c r="AX1112" s="223"/>
      <c r="AY1112" s="223"/>
      <c r="AZ1112" s="223"/>
      <c r="BA1112" s="223"/>
      <c r="BB1112" s="223"/>
      <c r="BC1112" s="223"/>
      <c r="BD1112" s="223"/>
      <c r="BE1112" s="223"/>
      <c r="BF1112" s="223"/>
      <c r="BG1112" s="223"/>
      <c r="BH1112" s="223"/>
      <c r="BI1112" s="223"/>
      <c r="BJ1112" s="223"/>
      <c r="BK1112" s="223"/>
      <c r="BL1112" s="223"/>
      <c r="BM1112" s="224">
        <v>65.352531801555429</v>
      </c>
    </row>
    <row r="1113" spans="1:65">
      <c r="A1113" s="30"/>
      <c r="B1113" s="19">
        <v>1</v>
      </c>
      <c r="C1113" s="9">
        <v>5</v>
      </c>
      <c r="D1113" s="225">
        <v>66.234999999999999</v>
      </c>
      <c r="E1113" s="225">
        <v>64.611660774127614</v>
      </c>
      <c r="F1113" s="225">
        <v>71</v>
      </c>
      <c r="G1113" s="225">
        <v>67</v>
      </c>
      <c r="H1113" s="226">
        <v>129.88239999999999</v>
      </c>
      <c r="I1113" s="225">
        <v>67</v>
      </c>
      <c r="J1113" s="225">
        <v>61</v>
      </c>
      <c r="K1113" s="225">
        <v>63.79999999999999</v>
      </c>
      <c r="L1113" s="225">
        <v>64</v>
      </c>
      <c r="M1113" s="225">
        <v>71</v>
      </c>
      <c r="N1113" s="225">
        <v>65</v>
      </c>
      <c r="O1113" s="225">
        <v>66</v>
      </c>
      <c r="P1113" s="225">
        <v>67</v>
      </c>
      <c r="Q1113" s="225">
        <v>60.949865746699992</v>
      </c>
      <c r="R1113" s="225">
        <v>64</v>
      </c>
      <c r="S1113" s="225">
        <v>65</v>
      </c>
      <c r="T1113" s="225">
        <v>65</v>
      </c>
      <c r="U1113" s="225">
        <v>67.900000000000006</v>
      </c>
      <c r="V1113" s="225">
        <v>64</v>
      </c>
      <c r="W1113" s="225">
        <v>62</v>
      </c>
      <c r="X1113" s="227">
        <v>62</v>
      </c>
      <c r="Y1113" s="225">
        <v>64</v>
      </c>
      <c r="Z1113" s="225">
        <v>64.790000000000006</v>
      </c>
      <c r="AA1113" s="226">
        <v>77</v>
      </c>
      <c r="AB1113" s="226">
        <v>92</v>
      </c>
      <c r="AC1113" s="225">
        <v>66</v>
      </c>
      <c r="AD1113" s="222"/>
      <c r="AE1113" s="223"/>
      <c r="AF1113" s="223"/>
      <c r="AG1113" s="223"/>
      <c r="AH1113" s="223"/>
      <c r="AI1113" s="223"/>
      <c r="AJ1113" s="223"/>
      <c r="AK1113" s="223"/>
      <c r="AL1113" s="223"/>
      <c r="AM1113" s="223"/>
      <c r="AN1113" s="223"/>
      <c r="AO1113" s="223"/>
      <c r="AP1113" s="223"/>
      <c r="AQ1113" s="223"/>
      <c r="AR1113" s="223"/>
      <c r="AS1113" s="223"/>
      <c r="AT1113" s="223"/>
      <c r="AU1113" s="223"/>
      <c r="AV1113" s="223"/>
      <c r="AW1113" s="223"/>
      <c r="AX1113" s="223"/>
      <c r="AY1113" s="223"/>
      <c r="AZ1113" s="223"/>
      <c r="BA1113" s="223"/>
      <c r="BB1113" s="223"/>
      <c r="BC1113" s="223"/>
      <c r="BD1113" s="223"/>
      <c r="BE1113" s="223"/>
      <c r="BF1113" s="223"/>
      <c r="BG1113" s="223"/>
      <c r="BH1113" s="223"/>
      <c r="BI1113" s="223"/>
      <c r="BJ1113" s="223"/>
      <c r="BK1113" s="223"/>
      <c r="BL1113" s="223"/>
      <c r="BM1113" s="224">
        <v>70</v>
      </c>
    </row>
    <row r="1114" spans="1:65">
      <c r="A1114" s="30"/>
      <c r="B1114" s="19">
        <v>1</v>
      </c>
      <c r="C1114" s="9">
        <v>6</v>
      </c>
      <c r="D1114" s="225">
        <v>67.469000000000008</v>
      </c>
      <c r="E1114" s="225">
        <v>64.756108364112777</v>
      </c>
      <c r="F1114" s="225">
        <v>70</v>
      </c>
      <c r="G1114" s="225">
        <v>66</v>
      </c>
      <c r="H1114" s="226">
        <v>136.685</v>
      </c>
      <c r="I1114" s="225">
        <v>67</v>
      </c>
      <c r="J1114" s="225">
        <v>61</v>
      </c>
      <c r="K1114" s="225">
        <v>66</v>
      </c>
      <c r="L1114" s="225">
        <v>64</v>
      </c>
      <c r="M1114" s="225">
        <v>68</v>
      </c>
      <c r="N1114" s="225">
        <v>65</v>
      </c>
      <c r="O1114" s="225">
        <v>66</v>
      </c>
      <c r="P1114" s="225">
        <v>68</v>
      </c>
      <c r="Q1114" s="225">
        <v>66.041239287699995</v>
      </c>
      <c r="R1114" s="225">
        <v>62</v>
      </c>
      <c r="S1114" s="225">
        <v>66</v>
      </c>
      <c r="T1114" s="225">
        <v>64</v>
      </c>
      <c r="U1114" s="225">
        <v>68.400000000000006</v>
      </c>
      <c r="V1114" s="225">
        <v>67</v>
      </c>
      <c r="W1114" s="225">
        <v>62</v>
      </c>
      <c r="X1114" s="225">
        <v>66</v>
      </c>
      <c r="Y1114" s="225">
        <v>64</v>
      </c>
      <c r="Z1114" s="225">
        <v>62.160000000000004</v>
      </c>
      <c r="AA1114" s="226">
        <v>75</v>
      </c>
      <c r="AB1114" s="227">
        <v>100</v>
      </c>
      <c r="AC1114" s="225">
        <v>68</v>
      </c>
      <c r="AD1114" s="222"/>
      <c r="AE1114" s="223"/>
      <c r="AF1114" s="223"/>
      <c r="AG1114" s="223"/>
      <c r="AH1114" s="223"/>
      <c r="AI1114" s="223"/>
      <c r="AJ1114" s="223"/>
      <c r="AK1114" s="223"/>
      <c r="AL1114" s="223"/>
      <c r="AM1114" s="223"/>
      <c r="AN1114" s="223"/>
      <c r="AO1114" s="223"/>
      <c r="AP1114" s="223"/>
      <c r="AQ1114" s="223"/>
      <c r="AR1114" s="223"/>
      <c r="AS1114" s="223"/>
      <c r="AT1114" s="223"/>
      <c r="AU1114" s="223"/>
      <c r="AV1114" s="223"/>
      <c r="AW1114" s="223"/>
      <c r="AX1114" s="223"/>
      <c r="AY1114" s="223"/>
      <c r="AZ1114" s="223"/>
      <c r="BA1114" s="223"/>
      <c r="BB1114" s="223"/>
      <c r="BC1114" s="223"/>
      <c r="BD1114" s="223"/>
      <c r="BE1114" s="223"/>
      <c r="BF1114" s="223"/>
      <c r="BG1114" s="223"/>
      <c r="BH1114" s="223"/>
      <c r="BI1114" s="223"/>
      <c r="BJ1114" s="223"/>
      <c r="BK1114" s="223"/>
      <c r="BL1114" s="223"/>
      <c r="BM1114" s="228"/>
    </row>
    <row r="1115" spans="1:65">
      <c r="A1115" s="30"/>
      <c r="B1115" s="20" t="s">
        <v>268</v>
      </c>
      <c r="C1115" s="12"/>
      <c r="D1115" s="229">
        <v>66.942166666666665</v>
      </c>
      <c r="E1115" s="229">
        <v>65.444600224324986</v>
      </c>
      <c r="F1115" s="229">
        <v>69.833333333333329</v>
      </c>
      <c r="G1115" s="229">
        <v>65.833333333333329</v>
      </c>
      <c r="H1115" s="229">
        <v>133.80526666666665</v>
      </c>
      <c r="I1115" s="229">
        <v>68.833333333333329</v>
      </c>
      <c r="J1115" s="229">
        <v>61.333333333333336</v>
      </c>
      <c r="K1115" s="229">
        <v>65.416666666666671</v>
      </c>
      <c r="L1115" s="229">
        <v>63.5</v>
      </c>
      <c r="M1115" s="229">
        <v>69.666666666666671</v>
      </c>
      <c r="N1115" s="229">
        <v>64.166666666666671</v>
      </c>
      <c r="O1115" s="229">
        <v>64</v>
      </c>
      <c r="P1115" s="229">
        <v>67</v>
      </c>
      <c r="Q1115" s="229">
        <v>63.239797878116654</v>
      </c>
      <c r="R1115" s="229">
        <v>62.833333333333336</v>
      </c>
      <c r="S1115" s="229">
        <v>65.5</v>
      </c>
      <c r="T1115" s="229">
        <v>65.333333333333329</v>
      </c>
      <c r="U1115" s="229">
        <v>67.766666666666666</v>
      </c>
      <c r="V1115" s="229">
        <v>64.333333333333329</v>
      </c>
      <c r="W1115" s="229">
        <v>62.166666666666664</v>
      </c>
      <c r="X1115" s="229">
        <v>64.833333333333329</v>
      </c>
      <c r="Y1115" s="229">
        <v>64.333333333333329</v>
      </c>
      <c r="Z1115" s="229">
        <v>62.598333333333336</v>
      </c>
      <c r="AA1115" s="229">
        <v>76.166666666666671</v>
      </c>
      <c r="AB1115" s="229">
        <v>88</v>
      </c>
      <c r="AC1115" s="229">
        <v>67</v>
      </c>
      <c r="AD1115" s="222"/>
      <c r="AE1115" s="223"/>
      <c r="AF1115" s="223"/>
      <c r="AG1115" s="223"/>
      <c r="AH1115" s="223"/>
      <c r="AI1115" s="223"/>
      <c r="AJ1115" s="223"/>
      <c r="AK1115" s="223"/>
      <c r="AL1115" s="223"/>
      <c r="AM1115" s="223"/>
      <c r="AN1115" s="223"/>
      <c r="AO1115" s="223"/>
      <c r="AP1115" s="223"/>
      <c r="AQ1115" s="223"/>
      <c r="AR1115" s="223"/>
      <c r="AS1115" s="223"/>
      <c r="AT1115" s="223"/>
      <c r="AU1115" s="223"/>
      <c r="AV1115" s="223"/>
      <c r="AW1115" s="223"/>
      <c r="AX1115" s="223"/>
      <c r="AY1115" s="223"/>
      <c r="AZ1115" s="223"/>
      <c r="BA1115" s="223"/>
      <c r="BB1115" s="223"/>
      <c r="BC1115" s="223"/>
      <c r="BD1115" s="223"/>
      <c r="BE1115" s="223"/>
      <c r="BF1115" s="223"/>
      <c r="BG1115" s="223"/>
      <c r="BH1115" s="223"/>
      <c r="BI1115" s="223"/>
      <c r="BJ1115" s="223"/>
      <c r="BK1115" s="223"/>
      <c r="BL1115" s="223"/>
      <c r="BM1115" s="228"/>
    </row>
    <row r="1116" spans="1:65">
      <c r="A1116" s="30"/>
      <c r="B1116" s="3" t="s">
        <v>269</v>
      </c>
      <c r="C1116" s="29"/>
      <c r="D1116" s="225">
        <v>66.752250000000004</v>
      </c>
      <c r="E1116" s="225">
        <v>65.105589498932829</v>
      </c>
      <c r="F1116" s="225">
        <v>70</v>
      </c>
      <c r="G1116" s="225">
        <v>66</v>
      </c>
      <c r="H1116" s="225">
        <v>132.3741</v>
      </c>
      <c r="I1116" s="225">
        <v>68</v>
      </c>
      <c r="J1116" s="225">
        <v>61.5</v>
      </c>
      <c r="K1116" s="225">
        <v>65.8</v>
      </c>
      <c r="L1116" s="225">
        <v>63.5</v>
      </c>
      <c r="M1116" s="225">
        <v>70</v>
      </c>
      <c r="N1116" s="225">
        <v>65</v>
      </c>
      <c r="O1116" s="225">
        <v>64</v>
      </c>
      <c r="P1116" s="225">
        <v>66.5</v>
      </c>
      <c r="Q1116" s="225">
        <v>63.477119374199994</v>
      </c>
      <c r="R1116" s="225">
        <v>62.5</v>
      </c>
      <c r="S1116" s="225">
        <v>65.5</v>
      </c>
      <c r="T1116" s="225">
        <v>65.5</v>
      </c>
      <c r="U1116" s="225">
        <v>67.550000000000011</v>
      </c>
      <c r="V1116" s="225">
        <v>64</v>
      </c>
      <c r="W1116" s="225">
        <v>62</v>
      </c>
      <c r="X1116" s="225">
        <v>65</v>
      </c>
      <c r="Y1116" s="225">
        <v>64</v>
      </c>
      <c r="Z1116" s="225">
        <v>62.03</v>
      </c>
      <c r="AA1116" s="225">
        <v>76.5</v>
      </c>
      <c r="AB1116" s="225">
        <v>84.5</v>
      </c>
      <c r="AC1116" s="225">
        <v>67</v>
      </c>
      <c r="AD1116" s="222"/>
      <c r="AE1116" s="223"/>
      <c r="AF1116" s="223"/>
      <c r="AG1116" s="223"/>
      <c r="AH1116" s="223"/>
      <c r="AI1116" s="223"/>
      <c r="AJ1116" s="223"/>
      <c r="AK1116" s="223"/>
      <c r="AL1116" s="223"/>
      <c r="AM1116" s="223"/>
      <c r="AN1116" s="223"/>
      <c r="AO1116" s="223"/>
      <c r="AP1116" s="223"/>
      <c r="AQ1116" s="223"/>
      <c r="AR1116" s="223"/>
      <c r="AS1116" s="223"/>
      <c r="AT1116" s="223"/>
      <c r="AU1116" s="223"/>
      <c r="AV1116" s="223"/>
      <c r="AW1116" s="223"/>
      <c r="AX1116" s="223"/>
      <c r="AY1116" s="223"/>
      <c r="AZ1116" s="223"/>
      <c r="BA1116" s="223"/>
      <c r="BB1116" s="223"/>
      <c r="BC1116" s="223"/>
      <c r="BD1116" s="223"/>
      <c r="BE1116" s="223"/>
      <c r="BF1116" s="223"/>
      <c r="BG1116" s="223"/>
      <c r="BH1116" s="223"/>
      <c r="BI1116" s="223"/>
      <c r="BJ1116" s="223"/>
      <c r="BK1116" s="223"/>
      <c r="BL1116" s="223"/>
      <c r="BM1116" s="228"/>
    </row>
    <row r="1117" spans="1:65">
      <c r="A1117" s="30"/>
      <c r="B1117" s="3" t="s">
        <v>270</v>
      </c>
      <c r="C1117" s="29"/>
      <c r="D1117" s="234">
        <v>0.67715497979906047</v>
      </c>
      <c r="E1117" s="234">
        <v>0.88320374663914947</v>
      </c>
      <c r="F1117" s="234">
        <v>0.752772652709081</v>
      </c>
      <c r="G1117" s="234">
        <v>0.752772652709081</v>
      </c>
      <c r="H1117" s="234">
        <v>3.8339888094081207</v>
      </c>
      <c r="I1117" s="234">
        <v>2.2286019533929036</v>
      </c>
      <c r="J1117" s="234">
        <v>0.81649658092772603</v>
      </c>
      <c r="K1117" s="234">
        <v>1.1839200423452061</v>
      </c>
      <c r="L1117" s="234">
        <v>1.0488088481701516</v>
      </c>
      <c r="M1117" s="234">
        <v>1.0327955589886446</v>
      </c>
      <c r="N1117" s="234">
        <v>1.6020819787597218</v>
      </c>
      <c r="O1117" s="234">
        <v>1.8973665961010275</v>
      </c>
      <c r="P1117" s="234">
        <v>1.2649110640673518</v>
      </c>
      <c r="Q1117" s="234">
        <v>1.9489634852799651</v>
      </c>
      <c r="R1117" s="234">
        <v>0.98319208025017502</v>
      </c>
      <c r="S1117" s="234">
        <v>1.0488088481701516</v>
      </c>
      <c r="T1117" s="234">
        <v>2.1602468994692865</v>
      </c>
      <c r="U1117" s="234">
        <v>0.92231592562780107</v>
      </c>
      <c r="V1117" s="234">
        <v>1.505545305418162</v>
      </c>
      <c r="W1117" s="234">
        <v>0.40824829046386302</v>
      </c>
      <c r="X1117" s="234">
        <v>1.4719601443879744</v>
      </c>
      <c r="Y1117" s="234">
        <v>1.0327955589886446</v>
      </c>
      <c r="Z1117" s="234">
        <v>1.8917972054812549</v>
      </c>
      <c r="AA1117" s="234">
        <v>0.98319208025017513</v>
      </c>
      <c r="AB1117" s="234">
        <v>6.7230945255886443</v>
      </c>
      <c r="AC1117" s="234">
        <v>0.89442719099991586</v>
      </c>
      <c r="AD1117" s="231"/>
      <c r="AE1117" s="232"/>
      <c r="AF1117" s="232"/>
      <c r="AG1117" s="232"/>
      <c r="AH1117" s="232"/>
      <c r="AI1117" s="232"/>
      <c r="AJ1117" s="232"/>
      <c r="AK1117" s="232"/>
      <c r="AL1117" s="232"/>
      <c r="AM1117" s="232"/>
      <c r="AN1117" s="232"/>
      <c r="AO1117" s="232"/>
      <c r="AP1117" s="232"/>
      <c r="AQ1117" s="232"/>
      <c r="AR1117" s="232"/>
      <c r="AS1117" s="232"/>
      <c r="AT1117" s="232"/>
      <c r="AU1117" s="232"/>
      <c r="AV1117" s="232"/>
      <c r="AW1117" s="232"/>
      <c r="AX1117" s="232"/>
      <c r="AY1117" s="232"/>
      <c r="AZ1117" s="232"/>
      <c r="BA1117" s="232"/>
      <c r="BB1117" s="232"/>
      <c r="BC1117" s="232"/>
      <c r="BD1117" s="232"/>
      <c r="BE1117" s="232"/>
      <c r="BF1117" s="232"/>
      <c r="BG1117" s="232"/>
      <c r="BH1117" s="232"/>
      <c r="BI1117" s="232"/>
      <c r="BJ1117" s="232"/>
      <c r="BK1117" s="232"/>
      <c r="BL1117" s="232"/>
      <c r="BM1117" s="235"/>
    </row>
    <row r="1118" spans="1:65">
      <c r="A1118" s="30"/>
      <c r="B1118" s="3" t="s">
        <v>87</v>
      </c>
      <c r="C1118" s="29"/>
      <c r="D1118" s="13">
        <v>1.0115522301076707E-2</v>
      </c>
      <c r="E1118" s="13">
        <v>1.3495441084700415E-2</v>
      </c>
      <c r="F1118" s="13">
        <v>1.0779560659318583E-2</v>
      </c>
      <c r="G1118" s="13">
        <v>1.1434521306973384E-2</v>
      </c>
      <c r="H1118" s="13">
        <v>2.865349701786617E-2</v>
      </c>
      <c r="I1118" s="13">
        <v>3.2376783826531287E-2</v>
      </c>
      <c r="J1118" s="13">
        <v>1.3312444254256402E-2</v>
      </c>
      <c r="K1118" s="13">
        <v>1.8098140774703786E-2</v>
      </c>
      <c r="L1118" s="13">
        <v>1.6516674774333096E-2</v>
      </c>
      <c r="M1118" s="13">
        <v>1.482481663620064E-2</v>
      </c>
      <c r="N1118" s="13">
        <v>2.4967511357294365E-2</v>
      </c>
      <c r="O1118" s="13">
        <v>2.9646353064078555E-2</v>
      </c>
      <c r="P1118" s="13">
        <v>1.8879269612945549E-2</v>
      </c>
      <c r="Q1118" s="13">
        <v>3.0818622934820919E-2</v>
      </c>
      <c r="R1118" s="13">
        <v>1.5647619314326393E-2</v>
      </c>
      <c r="S1118" s="13">
        <v>1.6012348827025215E-2</v>
      </c>
      <c r="T1118" s="13">
        <v>3.3065003563305405E-2</v>
      </c>
      <c r="U1118" s="13">
        <v>1.3610171061895736E-2</v>
      </c>
      <c r="V1118" s="13">
        <v>2.3402258633442936E-2</v>
      </c>
      <c r="W1118" s="13">
        <v>6.5669966294455177E-3</v>
      </c>
      <c r="X1118" s="13">
        <v>2.2703755440431482E-2</v>
      </c>
      <c r="Y1118" s="13">
        <v>1.6053816979098103E-2</v>
      </c>
      <c r="Z1118" s="13">
        <v>3.0221207254952285E-2</v>
      </c>
      <c r="AA1118" s="13">
        <v>1.2908429937639059E-2</v>
      </c>
      <c r="AB1118" s="13">
        <v>7.6398801427143684E-2</v>
      </c>
      <c r="AC1118" s="13">
        <v>1.3349659567162922E-2</v>
      </c>
      <c r="AD1118" s="15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271</v>
      </c>
      <c r="C1119" s="29"/>
      <c r="D1119" s="13">
        <v>2.4323998187831597E-2</v>
      </c>
      <c r="E1119" s="13">
        <v>1.4087965719389306E-3</v>
      </c>
      <c r="F1119" s="13">
        <v>6.8563549234541776E-2</v>
      </c>
      <c r="G1119" s="13">
        <v>7.3570452211073611E-3</v>
      </c>
      <c r="H1119" s="13">
        <v>1.0474381478129975</v>
      </c>
      <c r="I1119" s="13">
        <v>5.3261923231183061E-2</v>
      </c>
      <c r="J1119" s="13">
        <v>-6.1500271794006189E-2</v>
      </c>
      <c r="K1119" s="13">
        <v>9.8136771970813719E-4</v>
      </c>
      <c r="L1119" s="13">
        <v>-2.834674878672927E-2</v>
      </c>
      <c r="M1119" s="13">
        <v>6.6013278233982176E-2</v>
      </c>
      <c r="N1119" s="13">
        <v>-1.8145664784490201E-2</v>
      </c>
      <c r="O1119" s="13">
        <v>-2.0695935785050024E-2</v>
      </c>
      <c r="P1119" s="13">
        <v>2.5208942225025677E-2</v>
      </c>
      <c r="Q1119" s="13">
        <v>-3.2328264341068613E-2</v>
      </c>
      <c r="R1119" s="13">
        <v>-3.8547832788968339E-2</v>
      </c>
      <c r="S1119" s="13">
        <v>2.2565032199879376E-3</v>
      </c>
      <c r="T1119" s="13">
        <v>-2.9376778057199626E-4</v>
      </c>
      <c r="U1119" s="13">
        <v>3.694018882760064E-2</v>
      </c>
      <c r="V1119" s="13">
        <v>-1.5595393783930489E-2</v>
      </c>
      <c r="W1119" s="13">
        <v>-4.8748916791207408E-2</v>
      </c>
      <c r="X1119" s="13">
        <v>-7.9445807822512426E-3</v>
      </c>
      <c r="Y1119" s="13">
        <v>-1.5595393783930489E-2</v>
      </c>
      <c r="Z1119" s="13">
        <v>-4.2143714899757545E-2</v>
      </c>
      <c r="AA1119" s="13">
        <v>0.16547384725581304</v>
      </c>
      <c r="AB1119" s="13">
        <v>0.34654308829555625</v>
      </c>
      <c r="AC1119" s="13">
        <v>2.5208942225025677E-2</v>
      </c>
      <c r="AD1119" s="15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46" t="s">
        <v>272</v>
      </c>
      <c r="C1120" s="47"/>
      <c r="D1120" s="45">
        <v>0.57999999999999996</v>
      </c>
      <c r="E1120" s="45">
        <v>0.01</v>
      </c>
      <c r="F1120" s="45">
        <v>1.7</v>
      </c>
      <c r="G1120" s="45">
        <v>0.16</v>
      </c>
      <c r="H1120" s="45">
        <v>26.35</v>
      </c>
      <c r="I1120" s="45">
        <v>1.31</v>
      </c>
      <c r="J1120" s="45">
        <v>1.58</v>
      </c>
      <c r="K1120" s="45">
        <v>0.01</v>
      </c>
      <c r="L1120" s="45">
        <v>0.74</v>
      </c>
      <c r="M1120" s="45">
        <v>1.63</v>
      </c>
      <c r="N1120" s="45">
        <v>0.49</v>
      </c>
      <c r="O1120" s="45">
        <v>0.55000000000000004</v>
      </c>
      <c r="P1120" s="45">
        <v>0.6</v>
      </c>
      <c r="Q1120" s="45">
        <v>0.84</v>
      </c>
      <c r="R1120" s="45">
        <v>1</v>
      </c>
      <c r="S1120" s="45">
        <v>0.03</v>
      </c>
      <c r="T1120" s="45">
        <v>0.04</v>
      </c>
      <c r="U1120" s="45">
        <v>0.9</v>
      </c>
      <c r="V1120" s="45">
        <v>0.42</v>
      </c>
      <c r="W1120" s="45">
        <v>1.26</v>
      </c>
      <c r="X1120" s="45">
        <v>0.23</v>
      </c>
      <c r="Y1120" s="45">
        <v>0.42</v>
      </c>
      <c r="Z1120" s="45">
        <v>1.0900000000000001</v>
      </c>
      <c r="AA1120" s="45">
        <v>4.1399999999999997</v>
      </c>
      <c r="AB1120" s="45">
        <v>8.6999999999999993</v>
      </c>
      <c r="AC1120" s="45">
        <v>0.6</v>
      </c>
      <c r="AD1120" s="155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B1121" s="31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AC1121" s="20"/>
      <c r="BM1121" s="55"/>
    </row>
    <row r="1122" spans="1:65" ht="15">
      <c r="B1122" s="8" t="s">
        <v>563</v>
      </c>
      <c r="BM1122" s="28" t="s">
        <v>67</v>
      </c>
    </row>
    <row r="1123" spans="1:65" ht="15">
      <c r="A1123" s="25" t="s">
        <v>45</v>
      </c>
      <c r="B1123" s="18" t="s">
        <v>110</v>
      </c>
      <c r="C1123" s="15" t="s">
        <v>111</v>
      </c>
      <c r="D1123" s="16" t="s">
        <v>228</v>
      </c>
      <c r="E1123" s="17" t="s">
        <v>228</v>
      </c>
      <c r="F1123" s="17" t="s">
        <v>228</v>
      </c>
      <c r="G1123" s="17" t="s">
        <v>228</v>
      </c>
      <c r="H1123" s="17" t="s">
        <v>228</v>
      </c>
      <c r="I1123" s="17" t="s">
        <v>228</v>
      </c>
      <c r="J1123" s="17" t="s">
        <v>228</v>
      </c>
      <c r="K1123" s="17" t="s">
        <v>228</v>
      </c>
      <c r="L1123" s="17" t="s">
        <v>228</v>
      </c>
      <c r="M1123" s="17" t="s">
        <v>228</v>
      </c>
      <c r="N1123" s="17" t="s">
        <v>228</v>
      </c>
      <c r="O1123" s="17" t="s">
        <v>228</v>
      </c>
      <c r="P1123" s="17" t="s">
        <v>228</v>
      </c>
      <c r="Q1123" s="17" t="s">
        <v>228</v>
      </c>
      <c r="R1123" s="17" t="s">
        <v>228</v>
      </c>
      <c r="S1123" s="17" t="s">
        <v>228</v>
      </c>
      <c r="T1123" s="17" t="s">
        <v>228</v>
      </c>
      <c r="U1123" s="17" t="s">
        <v>228</v>
      </c>
      <c r="V1123" s="17" t="s">
        <v>228</v>
      </c>
      <c r="W1123" s="17" t="s">
        <v>228</v>
      </c>
      <c r="X1123" s="17" t="s">
        <v>228</v>
      </c>
      <c r="Y1123" s="17" t="s">
        <v>228</v>
      </c>
      <c r="Z1123" s="17" t="s">
        <v>228</v>
      </c>
      <c r="AA1123" s="17" t="s">
        <v>228</v>
      </c>
      <c r="AB1123" s="17" t="s">
        <v>228</v>
      </c>
      <c r="AC1123" s="155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 t="s">
        <v>229</v>
      </c>
      <c r="C1124" s="9" t="s">
        <v>229</v>
      </c>
      <c r="D1124" s="153" t="s">
        <v>232</v>
      </c>
      <c r="E1124" s="154" t="s">
        <v>233</v>
      </c>
      <c r="F1124" s="154" t="s">
        <v>234</v>
      </c>
      <c r="G1124" s="154" t="s">
        <v>238</v>
      </c>
      <c r="H1124" s="154" t="s">
        <v>239</v>
      </c>
      <c r="I1124" s="154" t="s">
        <v>240</v>
      </c>
      <c r="J1124" s="154" t="s">
        <v>241</v>
      </c>
      <c r="K1124" s="154" t="s">
        <v>242</v>
      </c>
      <c r="L1124" s="154" t="s">
        <v>243</v>
      </c>
      <c r="M1124" s="154" t="s">
        <v>244</v>
      </c>
      <c r="N1124" s="154" t="s">
        <v>245</v>
      </c>
      <c r="O1124" s="154" t="s">
        <v>246</v>
      </c>
      <c r="P1124" s="154" t="s">
        <v>247</v>
      </c>
      <c r="Q1124" s="154" t="s">
        <v>248</v>
      </c>
      <c r="R1124" s="154" t="s">
        <v>249</v>
      </c>
      <c r="S1124" s="154" t="s">
        <v>250</v>
      </c>
      <c r="T1124" s="154" t="s">
        <v>251</v>
      </c>
      <c r="U1124" s="154" t="s">
        <v>252</v>
      </c>
      <c r="V1124" s="154" t="s">
        <v>253</v>
      </c>
      <c r="W1124" s="154" t="s">
        <v>254</v>
      </c>
      <c r="X1124" s="154" t="s">
        <v>255</v>
      </c>
      <c r="Y1124" s="154" t="s">
        <v>256</v>
      </c>
      <c r="Z1124" s="154" t="s">
        <v>258</v>
      </c>
      <c r="AA1124" s="154" t="s">
        <v>260</v>
      </c>
      <c r="AB1124" s="154" t="s">
        <v>261</v>
      </c>
      <c r="AC1124" s="155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 t="s">
        <v>3</v>
      </c>
    </row>
    <row r="1125" spans="1:65">
      <c r="A1125" s="30"/>
      <c r="B1125" s="19"/>
      <c r="C1125" s="9"/>
      <c r="D1125" s="10" t="s">
        <v>114</v>
      </c>
      <c r="E1125" s="11" t="s">
        <v>303</v>
      </c>
      <c r="F1125" s="11" t="s">
        <v>303</v>
      </c>
      <c r="G1125" s="11" t="s">
        <v>304</v>
      </c>
      <c r="H1125" s="11" t="s">
        <v>114</v>
      </c>
      <c r="I1125" s="11" t="s">
        <v>114</v>
      </c>
      <c r="J1125" s="11" t="s">
        <v>304</v>
      </c>
      <c r="K1125" s="11" t="s">
        <v>303</v>
      </c>
      <c r="L1125" s="11" t="s">
        <v>304</v>
      </c>
      <c r="M1125" s="11" t="s">
        <v>304</v>
      </c>
      <c r="N1125" s="11" t="s">
        <v>304</v>
      </c>
      <c r="O1125" s="11" t="s">
        <v>304</v>
      </c>
      <c r="P1125" s="11" t="s">
        <v>304</v>
      </c>
      <c r="Q1125" s="11" t="s">
        <v>114</v>
      </c>
      <c r="R1125" s="11" t="s">
        <v>304</v>
      </c>
      <c r="S1125" s="11" t="s">
        <v>304</v>
      </c>
      <c r="T1125" s="11" t="s">
        <v>303</v>
      </c>
      <c r="U1125" s="11" t="s">
        <v>304</v>
      </c>
      <c r="V1125" s="11" t="s">
        <v>303</v>
      </c>
      <c r="W1125" s="11" t="s">
        <v>304</v>
      </c>
      <c r="X1125" s="11" t="s">
        <v>303</v>
      </c>
      <c r="Y1125" s="11" t="s">
        <v>303</v>
      </c>
      <c r="Z1125" s="11" t="s">
        <v>304</v>
      </c>
      <c r="AA1125" s="11" t="s">
        <v>303</v>
      </c>
      <c r="AB1125" s="11" t="s">
        <v>304</v>
      </c>
      <c r="AC1125" s="155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9"/>
      <c r="C1126" s="9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155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8">
        <v>1</v>
      </c>
      <c r="C1127" s="14">
        <v>1</v>
      </c>
      <c r="D1127" s="220">
        <v>66.150000000000006</v>
      </c>
      <c r="E1127" s="220">
        <v>62.461434793296441</v>
      </c>
      <c r="F1127" s="220">
        <v>70.400000000000006</v>
      </c>
      <c r="G1127" s="221">
        <v>79</v>
      </c>
      <c r="H1127" s="221">
        <v>120.36020000000001</v>
      </c>
      <c r="I1127" s="220">
        <v>56</v>
      </c>
      <c r="J1127" s="220">
        <v>53.9</v>
      </c>
      <c r="K1127" s="220">
        <v>68.8</v>
      </c>
      <c r="L1127" s="220">
        <v>68.400000000000006</v>
      </c>
      <c r="M1127" s="220">
        <v>66.400000000000006</v>
      </c>
      <c r="N1127" s="220">
        <v>66.400000000000006</v>
      </c>
      <c r="O1127" s="220">
        <v>61.500000000000007</v>
      </c>
      <c r="P1127" s="220">
        <v>68</v>
      </c>
      <c r="Q1127" s="220">
        <v>62.554807923399999</v>
      </c>
      <c r="R1127" s="220">
        <v>65.3</v>
      </c>
      <c r="S1127" s="221">
        <v>79.5</v>
      </c>
      <c r="T1127" s="220">
        <v>54.1</v>
      </c>
      <c r="U1127" s="220">
        <v>61.3</v>
      </c>
      <c r="V1127" s="220">
        <v>59.9</v>
      </c>
      <c r="W1127" s="220">
        <v>60.1</v>
      </c>
      <c r="X1127" s="220">
        <v>65.400000000000006</v>
      </c>
      <c r="Y1127" s="220">
        <v>59.5</v>
      </c>
      <c r="Z1127" s="220">
        <v>53</v>
      </c>
      <c r="AA1127" s="220">
        <v>60.9</v>
      </c>
      <c r="AB1127" s="220">
        <v>63.6</v>
      </c>
      <c r="AC1127" s="222"/>
      <c r="AD1127" s="223"/>
      <c r="AE1127" s="223"/>
      <c r="AF1127" s="223"/>
      <c r="AG1127" s="223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4">
        <v>1</v>
      </c>
    </row>
    <row r="1128" spans="1:65">
      <c r="A1128" s="30"/>
      <c r="B1128" s="19">
        <v>1</v>
      </c>
      <c r="C1128" s="9">
        <v>2</v>
      </c>
      <c r="D1128" s="225">
        <v>66.95</v>
      </c>
      <c r="E1128" s="225">
        <v>62.795759313804417</v>
      </c>
      <c r="F1128" s="225">
        <v>68.099999999999994</v>
      </c>
      <c r="G1128" s="226">
        <v>86</v>
      </c>
      <c r="H1128" s="226">
        <v>117.98</v>
      </c>
      <c r="I1128" s="225">
        <v>54</v>
      </c>
      <c r="J1128" s="225">
        <v>53.9</v>
      </c>
      <c r="K1128" s="225">
        <v>62.3</v>
      </c>
      <c r="L1128" s="225">
        <v>66.599999999999994</v>
      </c>
      <c r="M1128" s="225">
        <v>62.6</v>
      </c>
      <c r="N1128" s="225">
        <v>67.599999999999994</v>
      </c>
      <c r="O1128" s="225">
        <v>62.20000000000001</v>
      </c>
      <c r="P1128" s="225">
        <v>68.900000000000006</v>
      </c>
      <c r="Q1128" s="225">
        <v>65.127849447330775</v>
      </c>
      <c r="R1128" s="225">
        <v>63.79999999999999</v>
      </c>
      <c r="S1128" s="226">
        <v>78.2</v>
      </c>
      <c r="T1128" s="225">
        <v>54.2</v>
      </c>
      <c r="U1128" s="225">
        <v>63.2</v>
      </c>
      <c r="V1128" s="225">
        <v>58.2</v>
      </c>
      <c r="W1128" s="225">
        <v>59.6</v>
      </c>
      <c r="X1128" s="227">
        <v>69.5</v>
      </c>
      <c r="Y1128" s="225">
        <v>63</v>
      </c>
      <c r="Z1128" s="225">
        <v>55</v>
      </c>
      <c r="AA1128" s="227">
        <v>65.2</v>
      </c>
      <c r="AB1128" s="225">
        <v>63.79999999999999</v>
      </c>
      <c r="AC1128" s="222"/>
      <c r="AD1128" s="223"/>
      <c r="AE1128" s="223"/>
      <c r="AF1128" s="223"/>
      <c r="AG1128" s="223"/>
      <c r="AH1128" s="223"/>
      <c r="AI1128" s="223"/>
      <c r="AJ1128" s="223"/>
      <c r="AK1128" s="223"/>
      <c r="AL1128" s="223"/>
      <c r="AM1128" s="223"/>
      <c r="AN1128" s="223"/>
      <c r="AO1128" s="223"/>
      <c r="AP1128" s="223"/>
      <c r="AQ1128" s="223"/>
      <c r="AR1128" s="223"/>
      <c r="AS1128" s="223"/>
      <c r="AT1128" s="223"/>
      <c r="AU1128" s="223"/>
      <c r="AV1128" s="223"/>
      <c r="AW1128" s="223"/>
      <c r="AX1128" s="223"/>
      <c r="AY1128" s="223"/>
      <c r="AZ1128" s="223"/>
      <c r="BA1128" s="223"/>
      <c r="BB1128" s="223"/>
      <c r="BC1128" s="223"/>
      <c r="BD1128" s="223"/>
      <c r="BE1128" s="223"/>
      <c r="BF1128" s="223"/>
      <c r="BG1128" s="223"/>
      <c r="BH1128" s="223"/>
      <c r="BI1128" s="223"/>
      <c r="BJ1128" s="223"/>
      <c r="BK1128" s="223"/>
      <c r="BL1128" s="223"/>
      <c r="BM1128" s="224">
        <v>17</v>
      </c>
    </row>
    <row r="1129" spans="1:65">
      <c r="A1129" s="30"/>
      <c r="B1129" s="19">
        <v>1</v>
      </c>
      <c r="C1129" s="9">
        <v>3</v>
      </c>
      <c r="D1129" s="225">
        <v>65.989999999999995</v>
      </c>
      <c r="E1129" s="225">
        <v>62.774101130648582</v>
      </c>
      <c r="F1129" s="225">
        <v>64.7</v>
      </c>
      <c r="G1129" s="226">
        <v>79</v>
      </c>
      <c r="H1129" s="226">
        <v>115.2949</v>
      </c>
      <c r="I1129" s="225">
        <v>57</v>
      </c>
      <c r="J1129" s="225">
        <v>52.6</v>
      </c>
      <c r="K1129" s="225">
        <v>60.4</v>
      </c>
      <c r="L1129" s="225">
        <v>66</v>
      </c>
      <c r="M1129" s="227">
        <v>75.7</v>
      </c>
      <c r="N1129" s="225">
        <v>66.400000000000006</v>
      </c>
      <c r="O1129" s="225">
        <v>64.599999999999994</v>
      </c>
      <c r="P1129" s="225">
        <v>68</v>
      </c>
      <c r="Q1129" s="225">
        <v>66.198544994399995</v>
      </c>
      <c r="R1129" s="225">
        <v>64.2</v>
      </c>
      <c r="S1129" s="226">
        <v>78</v>
      </c>
      <c r="T1129" s="225">
        <v>52.3</v>
      </c>
      <c r="U1129" s="225">
        <v>63.2</v>
      </c>
      <c r="V1129" s="225">
        <v>57.5</v>
      </c>
      <c r="W1129" s="225">
        <v>59.7</v>
      </c>
      <c r="X1129" s="225">
        <v>63.4</v>
      </c>
      <c r="Y1129" s="225">
        <v>64.8</v>
      </c>
      <c r="Z1129" s="225">
        <v>54</v>
      </c>
      <c r="AA1129" s="225">
        <v>61.500000000000007</v>
      </c>
      <c r="AB1129" s="225">
        <v>64.599999999999994</v>
      </c>
      <c r="AC1129" s="222"/>
      <c r="AD1129" s="223"/>
      <c r="AE1129" s="223"/>
      <c r="AF1129" s="223"/>
      <c r="AG1129" s="223"/>
      <c r="AH1129" s="223"/>
      <c r="AI1129" s="223"/>
      <c r="AJ1129" s="223"/>
      <c r="AK1129" s="223"/>
      <c r="AL1129" s="223"/>
      <c r="AM1129" s="223"/>
      <c r="AN1129" s="223"/>
      <c r="AO1129" s="223"/>
      <c r="AP1129" s="223"/>
      <c r="AQ1129" s="223"/>
      <c r="AR1129" s="223"/>
      <c r="AS1129" s="223"/>
      <c r="AT1129" s="223"/>
      <c r="AU1129" s="223"/>
      <c r="AV1129" s="223"/>
      <c r="AW1129" s="223"/>
      <c r="AX1129" s="223"/>
      <c r="AY1129" s="223"/>
      <c r="AZ1129" s="223"/>
      <c r="BA1129" s="223"/>
      <c r="BB1129" s="223"/>
      <c r="BC1129" s="223"/>
      <c r="BD1129" s="223"/>
      <c r="BE1129" s="223"/>
      <c r="BF1129" s="223"/>
      <c r="BG1129" s="223"/>
      <c r="BH1129" s="223"/>
      <c r="BI1129" s="223"/>
      <c r="BJ1129" s="223"/>
      <c r="BK1129" s="223"/>
      <c r="BL1129" s="223"/>
      <c r="BM1129" s="224">
        <v>16</v>
      </c>
    </row>
    <row r="1130" spans="1:65">
      <c r="A1130" s="30"/>
      <c r="B1130" s="19">
        <v>1</v>
      </c>
      <c r="C1130" s="9">
        <v>4</v>
      </c>
      <c r="D1130" s="225">
        <v>65.849999999999994</v>
      </c>
      <c r="E1130" s="225">
        <v>61.913984290258014</v>
      </c>
      <c r="F1130" s="225">
        <v>65.8</v>
      </c>
      <c r="G1130" s="226">
        <v>81</v>
      </c>
      <c r="H1130" s="226">
        <v>119.5547</v>
      </c>
      <c r="I1130" s="225">
        <v>53</v>
      </c>
      <c r="J1130" s="225">
        <v>54.3</v>
      </c>
      <c r="K1130" s="225">
        <v>61.4</v>
      </c>
      <c r="L1130" s="225">
        <v>67.7</v>
      </c>
      <c r="M1130" s="225">
        <v>65.7</v>
      </c>
      <c r="N1130" s="225">
        <v>68.8</v>
      </c>
      <c r="O1130" s="225">
        <v>66.400000000000006</v>
      </c>
      <c r="P1130" s="225">
        <v>70</v>
      </c>
      <c r="Q1130" s="225">
        <v>62.365901075400011</v>
      </c>
      <c r="R1130" s="225">
        <v>64.599999999999994</v>
      </c>
      <c r="S1130" s="227">
        <v>81.599999999999994</v>
      </c>
      <c r="T1130" s="225">
        <v>51.1</v>
      </c>
      <c r="U1130" s="225">
        <v>63.3</v>
      </c>
      <c r="V1130" s="225">
        <v>57.1</v>
      </c>
      <c r="W1130" s="225">
        <v>58.8</v>
      </c>
      <c r="X1130" s="225">
        <v>63.1</v>
      </c>
      <c r="Y1130" s="225">
        <v>61.100000000000009</v>
      </c>
      <c r="Z1130" s="225">
        <v>53</v>
      </c>
      <c r="AA1130" s="225">
        <v>61.9</v>
      </c>
      <c r="AB1130" s="225">
        <v>65.599999999999994</v>
      </c>
      <c r="AC1130" s="222"/>
      <c r="AD1130" s="223"/>
      <c r="AE1130" s="223"/>
      <c r="AF1130" s="223"/>
      <c r="AG1130" s="223"/>
      <c r="AH1130" s="223"/>
      <c r="AI1130" s="223"/>
      <c r="AJ1130" s="223"/>
      <c r="AK1130" s="223"/>
      <c r="AL1130" s="223"/>
      <c r="AM1130" s="223"/>
      <c r="AN1130" s="223"/>
      <c r="AO1130" s="223"/>
      <c r="AP1130" s="223"/>
      <c r="AQ1130" s="223"/>
      <c r="AR1130" s="223"/>
      <c r="AS1130" s="223"/>
      <c r="AT1130" s="223"/>
      <c r="AU1130" s="223"/>
      <c r="AV1130" s="223"/>
      <c r="AW1130" s="223"/>
      <c r="AX1130" s="223"/>
      <c r="AY1130" s="223"/>
      <c r="AZ1130" s="223"/>
      <c r="BA1130" s="223"/>
      <c r="BB1130" s="223"/>
      <c r="BC1130" s="223"/>
      <c r="BD1130" s="223"/>
      <c r="BE1130" s="223"/>
      <c r="BF1130" s="223"/>
      <c r="BG1130" s="223"/>
      <c r="BH1130" s="223"/>
      <c r="BI1130" s="223"/>
      <c r="BJ1130" s="223"/>
      <c r="BK1130" s="223"/>
      <c r="BL1130" s="223"/>
      <c r="BM1130" s="224">
        <v>62.153310061899148</v>
      </c>
    </row>
    <row r="1131" spans="1:65">
      <c r="A1131" s="30"/>
      <c r="B1131" s="19">
        <v>1</v>
      </c>
      <c r="C1131" s="9">
        <v>5</v>
      </c>
      <c r="D1131" s="225">
        <v>67.28</v>
      </c>
      <c r="E1131" s="227">
        <v>59.64791426604409</v>
      </c>
      <c r="F1131" s="225">
        <v>66.400000000000006</v>
      </c>
      <c r="G1131" s="226">
        <v>83</v>
      </c>
      <c r="H1131" s="226">
        <v>115.78270000000001</v>
      </c>
      <c r="I1131" s="225">
        <v>56</v>
      </c>
      <c r="J1131" s="225">
        <v>54.1</v>
      </c>
      <c r="K1131" s="225">
        <v>59.3</v>
      </c>
      <c r="L1131" s="225">
        <v>67.900000000000006</v>
      </c>
      <c r="M1131" s="225">
        <v>66.900000000000006</v>
      </c>
      <c r="N1131" s="225">
        <v>70.7</v>
      </c>
      <c r="O1131" s="225">
        <v>62.8</v>
      </c>
      <c r="P1131" s="225">
        <v>69.900000000000006</v>
      </c>
      <c r="Q1131" s="225">
        <v>63.560006936400001</v>
      </c>
      <c r="R1131" s="225">
        <v>65.599999999999994</v>
      </c>
      <c r="S1131" s="226">
        <v>78</v>
      </c>
      <c r="T1131" s="225">
        <v>50.4</v>
      </c>
      <c r="U1131" s="225">
        <v>66</v>
      </c>
      <c r="V1131" s="225">
        <v>56.4</v>
      </c>
      <c r="W1131" s="225">
        <v>59.4</v>
      </c>
      <c r="X1131" s="225">
        <v>62.5</v>
      </c>
      <c r="Y1131" s="225">
        <v>64.2</v>
      </c>
      <c r="Z1131" s="225">
        <v>54</v>
      </c>
      <c r="AA1131" s="225">
        <v>60.3</v>
      </c>
      <c r="AB1131" s="225">
        <v>61.600000000000009</v>
      </c>
      <c r="AC1131" s="222"/>
      <c r="AD1131" s="223"/>
      <c r="AE1131" s="223"/>
      <c r="AF1131" s="223"/>
      <c r="AG1131" s="223"/>
      <c r="AH1131" s="223"/>
      <c r="AI1131" s="223"/>
      <c r="AJ1131" s="223"/>
      <c r="AK1131" s="223"/>
      <c r="AL1131" s="223"/>
      <c r="AM1131" s="223"/>
      <c r="AN1131" s="223"/>
      <c r="AO1131" s="223"/>
      <c r="AP1131" s="223"/>
      <c r="AQ1131" s="223"/>
      <c r="AR1131" s="223"/>
      <c r="AS1131" s="223"/>
      <c r="AT1131" s="223"/>
      <c r="AU1131" s="223"/>
      <c r="AV1131" s="223"/>
      <c r="AW1131" s="223"/>
      <c r="AX1131" s="223"/>
      <c r="AY1131" s="223"/>
      <c r="AZ1131" s="223"/>
      <c r="BA1131" s="223"/>
      <c r="BB1131" s="223"/>
      <c r="BC1131" s="223"/>
      <c r="BD1131" s="223"/>
      <c r="BE1131" s="223"/>
      <c r="BF1131" s="223"/>
      <c r="BG1131" s="223"/>
      <c r="BH1131" s="223"/>
      <c r="BI1131" s="223"/>
      <c r="BJ1131" s="223"/>
      <c r="BK1131" s="223"/>
      <c r="BL1131" s="223"/>
      <c r="BM1131" s="224">
        <v>71</v>
      </c>
    </row>
    <row r="1132" spans="1:65">
      <c r="A1132" s="30"/>
      <c r="B1132" s="19">
        <v>1</v>
      </c>
      <c r="C1132" s="9">
        <v>6</v>
      </c>
      <c r="D1132" s="225">
        <v>65.75</v>
      </c>
      <c r="E1132" s="225">
        <v>62.427076411457001</v>
      </c>
      <c r="F1132" s="225">
        <v>65.7</v>
      </c>
      <c r="G1132" s="226">
        <v>80</v>
      </c>
      <c r="H1132" s="226">
        <v>126.29949999999999</v>
      </c>
      <c r="I1132" s="225">
        <v>55</v>
      </c>
      <c r="J1132" s="225">
        <v>52.7</v>
      </c>
      <c r="K1132" s="225">
        <v>67</v>
      </c>
      <c r="L1132" s="225">
        <v>66.900000000000006</v>
      </c>
      <c r="M1132" s="225">
        <v>63.2</v>
      </c>
      <c r="N1132" s="225">
        <v>67.2</v>
      </c>
      <c r="O1132" s="225">
        <v>68.2</v>
      </c>
      <c r="P1132" s="225">
        <v>70.900000000000006</v>
      </c>
      <c r="Q1132" s="225">
        <v>64.632990666400005</v>
      </c>
      <c r="R1132" s="225">
        <v>66</v>
      </c>
      <c r="S1132" s="226">
        <v>78.400000000000006</v>
      </c>
      <c r="T1132" s="225">
        <v>50.9</v>
      </c>
      <c r="U1132" s="225">
        <v>61.8</v>
      </c>
      <c r="V1132" s="225">
        <v>58</v>
      </c>
      <c r="W1132" s="225">
        <v>59.6</v>
      </c>
      <c r="X1132" s="225">
        <v>63.4</v>
      </c>
      <c r="Y1132" s="225">
        <v>61.100000000000009</v>
      </c>
      <c r="Z1132" s="225">
        <v>53</v>
      </c>
      <c r="AA1132" s="225">
        <v>61.70000000000001</v>
      </c>
      <c r="AB1132" s="225">
        <v>63</v>
      </c>
      <c r="AC1132" s="222"/>
      <c r="AD1132" s="223"/>
      <c r="AE1132" s="223"/>
      <c r="AF1132" s="223"/>
      <c r="AG1132" s="223"/>
      <c r="AH1132" s="223"/>
      <c r="AI1132" s="223"/>
      <c r="AJ1132" s="223"/>
      <c r="AK1132" s="223"/>
      <c r="AL1132" s="223"/>
      <c r="AM1132" s="223"/>
      <c r="AN1132" s="223"/>
      <c r="AO1132" s="223"/>
      <c r="AP1132" s="223"/>
      <c r="AQ1132" s="223"/>
      <c r="AR1132" s="223"/>
      <c r="AS1132" s="223"/>
      <c r="AT1132" s="223"/>
      <c r="AU1132" s="223"/>
      <c r="AV1132" s="223"/>
      <c r="AW1132" s="223"/>
      <c r="AX1132" s="223"/>
      <c r="AY1132" s="223"/>
      <c r="AZ1132" s="223"/>
      <c r="BA1132" s="223"/>
      <c r="BB1132" s="223"/>
      <c r="BC1132" s="223"/>
      <c r="BD1132" s="223"/>
      <c r="BE1132" s="223"/>
      <c r="BF1132" s="223"/>
      <c r="BG1132" s="223"/>
      <c r="BH1132" s="223"/>
      <c r="BI1132" s="223"/>
      <c r="BJ1132" s="223"/>
      <c r="BK1132" s="223"/>
      <c r="BL1132" s="223"/>
      <c r="BM1132" s="228"/>
    </row>
    <row r="1133" spans="1:65">
      <c r="A1133" s="30"/>
      <c r="B1133" s="20" t="s">
        <v>268</v>
      </c>
      <c r="C1133" s="12"/>
      <c r="D1133" s="229">
        <v>66.328333333333333</v>
      </c>
      <c r="E1133" s="229">
        <v>62.003378367584759</v>
      </c>
      <c r="F1133" s="229">
        <v>66.849999999999994</v>
      </c>
      <c r="G1133" s="229">
        <v>81.333333333333329</v>
      </c>
      <c r="H1133" s="229">
        <v>119.21199999999999</v>
      </c>
      <c r="I1133" s="229">
        <v>55.166666666666664</v>
      </c>
      <c r="J1133" s="229">
        <v>53.583333333333336</v>
      </c>
      <c r="K1133" s="229">
        <v>63.199999999999996</v>
      </c>
      <c r="L1133" s="229">
        <v>67.25</v>
      </c>
      <c r="M1133" s="229">
        <v>66.749999999999986</v>
      </c>
      <c r="N1133" s="229">
        <v>67.849999999999994</v>
      </c>
      <c r="O1133" s="229">
        <v>64.283333333333331</v>
      </c>
      <c r="P1133" s="229">
        <v>69.283333333333317</v>
      </c>
      <c r="Q1133" s="229">
        <v>64.073350173888471</v>
      </c>
      <c r="R1133" s="229">
        <v>64.916666666666671</v>
      </c>
      <c r="S1133" s="229">
        <v>78.949999999999989</v>
      </c>
      <c r="T1133" s="229">
        <v>52.166666666666664</v>
      </c>
      <c r="U1133" s="229">
        <v>63.133333333333333</v>
      </c>
      <c r="V1133" s="229">
        <v>57.849999999999994</v>
      </c>
      <c r="W1133" s="229">
        <v>59.533333333333331</v>
      </c>
      <c r="X1133" s="229">
        <v>64.55</v>
      </c>
      <c r="Y1133" s="229">
        <v>62.283333333333339</v>
      </c>
      <c r="Z1133" s="229">
        <v>53.666666666666664</v>
      </c>
      <c r="AA1133" s="229">
        <v>61.916666666666664</v>
      </c>
      <c r="AB1133" s="229">
        <v>63.70000000000001</v>
      </c>
      <c r="AC1133" s="222"/>
      <c r="AD1133" s="223"/>
      <c r="AE1133" s="223"/>
      <c r="AF1133" s="223"/>
      <c r="AG1133" s="223"/>
      <c r="AH1133" s="223"/>
      <c r="AI1133" s="223"/>
      <c r="AJ1133" s="223"/>
      <c r="AK1133" s="223"/>
      <c r="AL1133" s="223"/>
      <c r="AM1133" s="223"/>
      <c r="AN1133" s="223"/>
      <c r="AO1133" s="223"/>
      <c r="AP1133" s="223"/>
      <c r="AQ1133" s="223"/>
      <c r="AR1133" s="223"/>
      <c r="AS1133" s="223"/>
      <c r="AT1133" s="223"/>
      <c r="AU1133" s="223"/>
      <c r="AV1133" s="223"/>
      <c r="AW1133" s="223"/>
      <c r="AX1133" s="223"/>
      <c r="AY1133" s="223"/>
      <c r="AZ1133" s="223"/>
      <c r="BA1133" s="223"/>
      <c r="BB1133" s="223"/>
      <c r="BC1133" s="223"/>
      <c r="BD1133" s="223"/>
      <c r="BE1133" s="223"/>
      <c r="BF1133" s="223"/>
      <c r="BG1133" s="223"/>
      <c r="BH1133" s="223"/>
      <c r="BI1133" s="223"/>
      <c r="BJ1133" s="223"/>
      <c r="BK1133" s="223"/>
      <c r="BL1133" s="223"/>
      <c r="BM1133" s="228"/>
    </row>
    <row r="1134" spans="1:65">
      <c r="A1134" s="30"/>
      <c r="B1134" s="3" t="s">
        <v>269</v>
      </c>
      <c r="C1134" s="29"/>
      <c r="D1134" s="225">
        <v>66.069999999999993</v>
      </c>
      <c r="E1134" s="225">
        <v>62.444255602376721</v>
      </c>
      <c r="F1134" s="225">
        <v>66.099999999999994</v>
      </c>
      <c r="G1134" s="225">
        <v>80.5</v>
      </c>
      <c r="H1134" s="225">
        <v>118.76734999999999</v>
      </c>
      <c r="I1134" s="225">
        <v>55.5</v>
      </c>
      <c r="J1134" s="225">
        <v>53.9</v>
      </c>
      <c r="K1134" s="225">
        <v>61.849999999999994</v>
      </c>
      <c r="L1134" s="225">
        <v>67.300000000000011</v>
      </c>
      <c r="M1134" s="225">
        <v>66.050000000000011</v>
      </c>
      <c r="N1134" s="225">
        <v>67.400000000000006</v>
      </c>
      <c r="O1134" s="225">
        <v>63.699999999999996</v>
      </c>
      <c r="P1134" s="225">
        <v>69.400000000000006</v>
      </c>
      <c r="Q1134" s="225">
        <v>64.096498801400003</v>
      </c>
      <c r="R1134" s="225">
        <v>64.949999999999989</v>
      </c>
      <c r="S1134" s="225">
        <v>78.300000000000011</v>
      </c>
      <c r="T1134" s="225">
        <v>51.7</v>
      </c>
      <c r="U1134" s="225">
        <v>63.2</v>
      </c>
      <c r="V1134" s="225">
        <v>57.75</v>
      </c>
      <c r="W1134" s="225">
        <v>59.6</v>
      </c>
      <c r="X1134" s="225">
        <v>63.4</v>
      </c>
      <c r="Y1134" s="225">
        <v>62.050000000000004</v>
      </c>
      <c r="Z1134" s="225">
        <v>53.5</v>
      </c>
      <c r="AA1134" s="225">
        <v>61.600000000000009</v>
      </c>
      <c r="AB1134" s="225">
        <v>63.699999999999996</v>
      </c>
      <c r="AC1134" s="222"/>
      <c r="AD1134" s="223"/>
      <c r="AE1134" s="223"/>
      <c r="AF1134" s="223"/>
      <c r="AG1134" s="223"/>
      <c r="AH1134" s="223"/>
      <c r="AI1134" s="223"/>
      <c r="AJ1134" s="223"/>
      <c r="AK1134" s="223"/>
      <c r="AL1134" s="223"/>
      <c r="AM1134" s="223"/>
      <c r="AN1134" s="223"/>
      <c r="AO1134" s="223"/>
      <c r="AP1134" s="223"/>
      <c r="AQ1134" s="223"/>
      <c r="AR1134" s="223"/>
      <c r="AS1134" s="223"/>
      <c r="AT1134" s="223"/>
      <c r="AU1134" s="223"/>
      <c r="AV1134" s="223"/>
      <c r="AW1134" s="223"/>
      <c r="AX1134" s="223"/>
      <c r="AY1134" s="223"/>
      <c r="AZ1134" s="223"/>
      <c r="BA1134" s="223"/>
      <c r="BB1134" s="223"/>
      <c r="BC1134" s="223"/>
      <c r="BD1134" s="223"/>
      <c r="BE1134" s="223"/>
      <c r="BF1134" s="223"/>
      <c r="BG1134" s="223"/>
      <c r="BH1134" s="223"/>
      <c r="BI1134" s="223"/>
      <c r="BJ1134" s="223"/>
      <c r="BK1134" s="223"/>
      <c r="BL1134" s="223"/>
      <c r="BM1134" s="228"/>
    </row>
    <row r="1135" spans="1:65">
      <c r="A1135" s="30"/>
      <c r="B1135" s="3" t="s">
        <v>270</v>
      </c>
      <c r="C1135" s="29"/>
      <c r="D1135" s="234">
        <v>0.63272163442280771</v>
      </c>
      <c r="E1135" s="234">
        <v>1.1972818630265398</v>
      </c>
      <c r="F1135" s="234">
        <v>2.0695410119154447</v>
      </c>
      <c r="G1135" s="234">
        <v>2.7325202042558927</v>
      </c>
      <c r="H1135" s="234">
        <v>4.0072448809624772</v>
      </c>
      <c r="I1135" s="234">
        <v>1.4719601443879744</v>
      </c>
      <c r="J1135" s="234">
        <v>0.73869253865641837</v>
      </c>
      <c r="K1135" s="234">
        <v>3.8183766184073571</v>
      </c>
      <c r="L1135" s="234">
        <v>0.90055538419355707</v>
      </c>
      <c r="M1135" s="234">
        <v>4.7154003011409333</v>
      </c>
      <c r="N1135" s="234">
        <v>1.6562004709575455</v>
      </c>
      <c r="O1135" s="234">
        <v>2.6156579796805737</v>
      </c>
      <c r="P1135" s="234">
        <v>1.1788412389574225</v>
      </c>
      <c r="Q1135" s="234">
        <v>1.5117204433095892</v>
      </c>
      <c r="R1135" s="234">
        <v>0.85420528367990622</v>
      </c>
      <c r="S1135" s="234">
        <v>1.4138599647772729</v>
      </c>
      <c r="T1135" s="234">
        <v>1.6585133905599529</v>
      </c>
      <c r="U1135" s="234">
        <v>1.6366632722300181</v>
      </c>
      <c r="V1135" s="234">
        <v>1.1945710527214359</v>
      </c>
      <c r="W1135" s="234">
        <v>0.42739521132865788</v>
      </c>
      <c r="X1135" s="234">
        <v>2.6143832924802752</v>
      </c>
      <c r="Y1135" s="234">
        <v>2.0527217703981848</v>
      </c>
      <c r="Z1135" s="234">
        <v>0.81649658092772603</v>
      </c>
      <c r="AA1135" s="234">
        <v>1.7116269063866314</v>
      </c>
      <c r="AB1135" s="234">
        <v>1.3667479650615859</v>
      </c>
      <c r="AC1135" s="231"/>
      <c r="AD1135" s="232"/>
      <c r="AE1135" s="232"/>
      <c r="AF1135" s="232"/>
      <c r="AG1135" s="232"/>
      <c r="AH1135" s="232"/>
      <c r="AI1135" s="232"/>
      <c r="AJ1135" s="232"/>
      <c r="AK1135" s="232"/>
      <c r="AL1135" s="232"/>
      <c r="AM1135" s="232"/>
      <c r="AN1135" s="232"/>
      <c r="AO1135" s="232"/>
      <c r="AP1135" s="232"/>
      <c r="AQ1135" s="232"/>
      <c r="AR1135" s="232"/>
      <c r="AS1135" s="232"/>
      <c r="AT1135" s="232"/>
      <c r="AU1135" s="232"/>
      <c r="AV1135" s="232"/>
      <c r="AW1135" s="232"/>
      <c r="AX1135" s="232"/>
      <c r="AY1135" s="232"/>
      <c r="AZ1135" s="232"/>
      <c r="BA1135" s="232"/>
      <c r="BB1135" s="232"/>
      <c r="BC1135" s="232"/>
      <c r="BD1135" s="232"/>
      <c r="BE1135" s="232"/>
      <c r="BF1135" s="232"/>
      <c r="BG1135" s="232"/>
      <c r="BH1135" s="232"/>
      <c r="BI1135" s="232"/>
      <c r="BJ1135" s="232"/>
      <c r="BK1135" s="232"/>
      <c r="BL1135" s="232"/>
      <c r="BM1135" s="235"/>
    </row>
    <row r="1136" spans="1:65">
      <c r="A1136" s="30"/>
      <c r="B1136" s="3" t="s">
        <v>87</v>
      </c>
      <c r="C1136" s="29"/>
      <c r="D1136" s="13">
        <v>9.5392361397513541E-3</v>
      </c>
      <c r="E1136" s="13">
        <v>1.930994559568187E-2</v>
      </c>
      <c r="F1136" s="13">
        <v>3.0957980731719445E-2</v>
      </c>
      <c r="G1136" s="13">
        <v>3.3596559888392129E-2</v>
      </c>
      <c r="H1136" s="13">
        <v>3.3614442178324981E-2</v>
      </c>
      <c r="I1136" s="13">
        <v>2.6682056997969324E-2</v>
      </c>
      <c r="J1136" s="13">
        <v>1.3785863862950264E-2</v>
      </c>
      <c r="K1136" s="13">
        <v>6.041735155707844E-2</v>
      </c>
      <c r="L1136" s="13">
        <v>1.3391158129272223E-2</v>
      </c>
      <c r="M1136" s="13">
        <v>7.0642701140688158E-2</v>
      </c>
      <c r="N1136" s="13">
        <v>2.4409734280877608E-2</v>
      </c>
      <c r="O1136" s="13">
        <v>4.0689520036513979E-2</v>
      </c>
      <c r="P1136" s="13">
        <v>1.7014788149493715E-2</v>
      </c>
      <c r="Q1136" s="13">
        <v>2.3593591394970539E-2</v>
      </c>
      <c r="R1136" s="13">
        <v>1.3158489607392649E-2</v>
      </c>
      <c r="S1136" s="13">
        <v>1.7908295943980662E-2</v>
      </c>
      <c r="T1136" s="13">
        <v>3.1792588956420828E-2</v>
      </c>
      <c r="U1136" s="13">
        <v>2.5923916666790149E-2</v>
      </c>
      <c r="V1136" s="13">
        <v>2.0649456399679102E-2</v>
      </c>
      <c r="W1136" s="13">
        <v>7.1790908957781278E-3</v>
      </c>
      <c r="X1136" s="13">
        <v>4.0501677652676614E-2</v>
      </c>
      <c r="Y1136" s="13">
        <v>3.295780204011E-2</v>
      </c>
      <c r="Z1136" s="13">
        <v>1.5214222004864461E-2</v>
      </c>
      <c r="AA1136" s="13">
        <v>2.7644041556715449E-2</v>
      </c>
      <c r="AB1136" s="13">
        <v>2.1456012010385959E-2</v>
      </c>
      <c r="AC1136" s="155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3" t="s">
        <v>271</v>
      </c>
      <c r="C1137" s="29"/>
      <c r="D1137" s="13">
        <v>6.7172983502829187E-2</v>
      </c>
      <c r="E1137" s="13">
        <v>-2.4122881655871398E-3</v>
      </c>
      <c r="F1137" s="13">
        <v>7.5566207711598388E-2</v>
      </c>
      <c r="G1137" s="13">
        <v>0.30859214500937426</v>
      </c>
      <c r="H1137" s="13">
        <v>0.91803139496955954</v>
      </c>
      <c r="I1137" s="13">
        <v>-0.11240983606946131</v>
      </c>
      <c r="J1137" s="13">
        <v>-0.13788447823665195</v>
      </c>
      <c r="K1137" s="13">
        <v>1.6840453663022004E-2</v>
      </c>
      <c r="L1137" s="13">
        <v>8.2001906785414969E-2</v>
      </c>
      <c r="M1137" s="13">
        <v>7.3957282943144076E-2</v>
      </c>
      <c r="N1137" s="13">
        <v>9.1655455396139729E-2</v>
      </c>
      <c r="O1137" s="13">
        <v>3.4270471987941864E-2</v>
      </c>
      <c r="P1137" s="13">
        <v>0.11471671041064901</v>
      </c>
      <c r="Q1137" s="13">
        <v>3.0892000926050933E-2</v>
      </c>
      <c r="R1137" s="13">
        <v>4.446032885481821E-2</v>
      </c>
      <c r="S1137" s="13">
        <v>0.27024610469455035</v>
      </c>
      <c r="T1137" s="13">
        <v>-0.16067757912308578</v>
      </c>
      <c r="U1137" s="13">
        <v>1.5767837150719277E-2</v>
      </c>
      <c r="V1137" s="13">
        <v>-6.9237021449275016E-2</v>
      </c>
      <c r="W1137" s="13">
        <v>-4.2153454513630173E-2</v>
      </c>
      <c r="X1137" s="13">
        <v>3.8560938037152992E-2</v>
      </c>
      <c r="Y1137" s="13">
        <v>2.0919766188589595E-3</v>
      </c>
      <c r="Z1137" s="13">
        <v>-0.13654370759627354</v>
      </c>
      <c r="AA1137" s="13">
        <v>-3.8074141988062582E-3</v>
      </c>
      <c r="AB1137" s="13">
        <v>2.4885077505292896E-2</v>
      </c>
      <c r="AC1137" s="155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46" t="s">
        <v>272</v>
      </c>
      <c r="C1138" s="47"/>
      <c r="D1138" s="45">
        <v>0.55000000000000004</v>
      </c>
      <c r="E1138" s="45">
        <v>0.5</v>
      </c>
      <c r="F1138" s="45">
        <v>0.67</v>
      </c>
      <c r="G1138" s="45">
        <v>4.1900000000000004</v>
      </c>
      <c r="H1138" s="45">
        <v>13.39</v>
      </c>
      <c r="I1138" s="45">
        <v>2.16</v>
      </c>
      <c r="J1138" s="45">
        <v>2.5499999999999998</v>
      </c>
      <c r="K1138" s="45">
        <v>0.21</v>
      </c>
      <c r="L1138" s="45">
        <v>0.77</v>
      </c>
      <c r="M1138" s="45">
        <v>0.65</v>
      </c>
      <c r="N1138" s="45">
        <v>0.92</v>
      </c>
      <c r="O1138" s="45">
        <v>0.05</v>
      </c>
      <c r="P1138" s="45">
        <v>1.27</v>
      </c>
      <c r="Q1138" s="45">
        <v>0</v>
      </c>
      <c r="R1138" s="45">
        <v>0.2</v>
      </c>
      <c r="S1138" s="45">
        <v>3.61</v>
      </c>
      <c r="T1138" s="45">
        <v>2.89</v>
      </c>
      <c r="U1138" s="45">
        <v>0.23</v>
      </c>
      <c r="V1138" s="45">
        <v>1.51</v>
      </c>
      <c r="W1138" s="45">
        <v>1.1000000000000001</v>
      </c>
      <c r="X1138" s="45">
        <v>0.12</v>
      </c>
      <c r="Y1138" s="45">
        <v>0.43</v>
      </c>
      <c r="Z1138" s="45">
        <v>2.5299999999999998</v>
      </c>
      <c r="AA1138" s="45">
        <v>0.52</v>
      </c>
      <c r="AB1138" s="45">
        <v>0.09</v>
      </c>
      <c r="AC1138" s="155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B1139" s="31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6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</sheetData>
  <dataConsolidate/>
  <conditionalFormatting sqref="B6:AA11 B25:AB30 B43:AB48 B61:E66 B79:AA84 B97:AA102 B116:Z121 B135:AC140 B153:AA158 B172:X177 B190:AC195 B208:AB213 B226:W231 B245:AC250 B263:J268 B281:J286 B299:J304 B317:AC322 B335:AA340 B354:J359 B373:V378 B391:Y396 B410:E415 B428:J433 B446:X451 B464:AC469 B482:Y487 B500:AB505 B518:L523 B537:AC542 B555:AB560 B573:AA578 B592:AC597 B610:AA615 B629:J634 B647:AC652 B665:AA670 B683:AB688 B702:J707 B721:X726 B739:U744 B757:AB762 B775:Y780 B794:AA799 B813:Y818 B831:J836 B850:Z855 B869:AC874 B887:Z892 B906:M911 B925:Y930 B943:Z948 B962:AC967 B980:X985 B999:I1004 B1017:Z1022 B1035:AC1040 B1053:AA1058 B1072:AA1077 B1091:M1096 B1109:AC1114 B1127:AB1132">
    <cfRule type="expression" dxfId="22" priority="186">
      <formula>AND($B6&lt;&gt;$B5,NOT(ISBLANK(INDIRECT(Anlyt_LabRefThisCol))))</formula>
    </cfRule>
  </conditionalFormatting>
  <conditionalFormatting sqref="C2:AA17 C21:AB36 C39:AB54 C57:E72 C75:AA90 C93:AA108 C112:Z127 C131:AC146 C149:AA164 C168:X183 C186:AC201 C204:AB219 C222:W237 C241:AC256 C259:J274 C277:J292 C295:J310 C313:AC328 C331:AA346 C350:J365 C369:V384 C387:Y402 C406:E421 C424:J439 C442:X457 C460:AC475 C478:Y493 C496:AB511 C514:L529 C533:AC548 C551:AB566 C569:AA584 C588:AC603 C606:AA621 C625:J640 C643:AC658 C661:AA676 C679:AB694 C698:J713 C717:X732 C735:U750 C753:AB768 C771:Y786 C790:AA805 C809:Y824 C827:J842 C846:Z861 C865:AC880 C883:Z898 C902:M917 C921:Y936 C939:Z954 C958:AC973 C976:X991 C995:I1010 C1013:Z1028 C1031:AC1046 C1049:AA1064 C1068:AA1083 C1087:M1102 C1105:AC1120 C1123:AB1138">
    <cfRule type="expression" dxfId="21" priority="184" stopIfTrue="1">
      <formula>AND(ISBLANK(INDIRECT(Anlyt_LabRefLastCol)),ISBLANK(INDIRECT(Anlyt_LabRefThisCol)))</formula>
    </cfRule>
    <cfRule type="expression" dxfId="2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B75D-4729-4042-AE51-261834CE5AE9}">
  <sheetPr codeName="Sheet16"/>
  <dimension ref="A1:BN1269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564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3" t="s">
        <v>233</v>
      </c>
      <c r="E3" s="154" t="s">
        <v>234</v>
      </c>
      <c r="F3" s="154" t="s">
        <v>235</v>
      </c>
      <c r="G3" s="154" t="s">
        <v>295</v>
      </c>
      <c r="H3" s="154" t="s">
        <v>238</v>
      </c>
      <c r="I3" s="154" t="s">
        <v>240</v>
      </c>
      <c r="J3" s="154" t="s">
        <v>241</v>
      </c>
      <c r="K3" s="154" t="s">
        <v>242</v>
      </c>
      <c r="L3" s="154" t="s">
        <v>243</v>
      </c>
      <c r="M3" s="154" t="s">
        <v>244</v>
      </c>
      <c r="N3" s="154" t="s">
        <v>245</v>
      </c>
      <c r="O3" s="154" t="s">
        <v>246</v>
      </c>
      <c r="P3" s="154" t="s">
        <v>247</v>
      </c>
      <c r="Q3" s="154" t="s">
        <v>248</v>
      </c>
      <c r="R3" s="154" t="s">
        <v>249</v>
      </c>
      <c r="S3" s="154" t="s">
        <v>250</v>
      </c>
      <c r="T3" s="154" t="s">
        <v>251</v>
      </c>
      <c r="U3" s="154" t="s">
        <v>252</v>
      </c>
      <c r="V3" s="154" t="s">
        <v>253</v>
      </c>
      <c r="W3" s="154" t="s">
        <v>254</v>
      </c>
      <c r="X3" s="154" t="s">
        <v>256</v>
      </c>
      <c r="Y3" s="154" t="s">
        <v>258</v>
      </c>
      <c r="Z3" s="154" t="s">
        <v>259</v>
      </c>
      <c r="AA3" s="154" t="s">
        <v>260</v>
      </c>
      <c r="AB3" s="154" t="s">
        <v>261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291</v>
      </c>
      <c r="F4" s="11" t="s">
        <v>329</v>
      </c>
      <c r="G4" s="11" t="s">
        <v>330</v>
      </c>
      <c r="H4" s="11" t="s">
        <v>330</v>
      </c>
      <c r="I4" s="11" t="s">
        <v>329</v>
      </c>
      <c r="J4" s="11" t="s">
        <v>330</v>
      </c>
      <c r="K4" s="11" t="s">
        <v>291</v>
      </c>
      <c r="L4" s="11" t="s">
        <v>291</v>
      </c>
      <c r="M4" s="11" t="s">
        <v>291</v>
      </c>
      <c r="N4" s="11" t="s">
        <v>291</v>
      </c>
      <c r="O4" s="11" t="s">
        <v>291</v>
      </c>
      <c r="P4" s="11" t="s">
        <v>291</v>
      </c>
      <c r="Q4" s="11" t="s">
        <v>330</v>
      </c>
      <c r="R4" s="11" t="s">
        <v>330</v>
      </c>
      <c r="S4" s="11" t="s">
        <v>330</v>
      </c>
      <c r="T4" s="11" t="s">
        <v>330</v>
      </c>
      <c r="U4" s="11" t="s">
        <v>330</v>
      </c>
      <c r="V4" s="11" t="s">
        <v>291</v>
      </c>
      <c r="W4" s="11" t="s">
        <v>291</v>
      </c>
      <c r="X4" s="11" t="s">
        <v>291</v>
      </c>
      <c r="Y4" s="11" t="s">
        <v>291</v>
      </c>
      <c r="Z4" s="11" t="s">
        <v>329</v>
      </c>
      <c r="AA4" s="11" t="s">
        <v>291</v>
      </c>
      <c r="AB4" s="11" t="s">
        <v>330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331</v>
      </c>
      <c r="E5" s="26" t="s">
        <v>332</v>
      </c>
      <c r="F5" s="26" t="s">
        <v>331</v>
      </c>
      <c r="G5" s="26" t="s">
        <v>333</v>
      </c>
      <c r="H5" s="26" t="s">
        <v>334</v>
      </c>
      <c r="I5" s="26" t="s">
        <v>334</v>
      </c>
      <c r="J5" s="26" t="s">
        <v>334</v>
      </c>
      <c r="K5" s="26" t="s">
        <v>334</v>
      </c>
      <c r="L5" s="26" t="s">
        <v>334</v>
      </c>
      <c r="M5" s="26" t="s">
        <v>334</v>
      </c>
      <c r="N5" s="26" t="s">
        <v>334</v>
      </c>
      <c r="O5" s="26" t="s">
        <v>334</v>
      </c>
      <c r="P5" s="26" t="s">
        <v>334</v>
      </c>
      <c r="Q5" s="26" t="s">
        <v>332</v>
      </c>
      <c r="R5" s="26" t="s">
        <v>333</v>
      </c>
      <c r="S5" s="26" t="s">
        <v>333</v>
      </c>
      <c r="T5" s="26" t="s">
        <v>332</v>
      </c>
      <c r="U5" s="26" t="s">
        <v>334</v>
      </c>
      <c r="V5" s="26" t="s">
        <v>267</v>
      </c>
      <c r="W5" s="26" t="s">
        <v>333</v>
      </c>
      <c r="X5" s="26" t="s">
        <v>332</v>
      </c>
      <c r="Y5" s="26" t="s">
        <v>334</v>
      </c>
      <c r="Z5" s="26" t="s">
        <v>331</v>
      </c>
      <c r="AA5" s="26" t="s">
        <v>334</v>
      </c>
      <c r="AB5" s="26" t="s">
        <v>333</v>
      </c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0.12122276554003164</v>
      </c>
      <c r="E6" s="214">
        <v>0.12</v>
      </c>
      <c r="F6" s="215">
        <v>1.0916280169999999</v>
      </c>
      <c r="G6" s="213" t="s">
        <v>102</v>
      </c>
      <c r="H6" s="214">
        <v>0.11799999999999999</v>
      </c>
      <c r="I6" s="213" t="s">
        <v>306</v>
      </c>
      <c r="J6" s="213" t="s">
        <v>305</v>
      </c>
      <c r="K6" s="213">
        <v>9.1999999999999998E-2</v>
      </c>
      <c r="L6" s="214">
        <v>0.11</v>
      </c>
      <c r="M6" s="214">
        <v>0.12</v>
      </c>
      <c r="N6" s="214">
        <v>0.12</v>
      </c>
      <c r="O6" s="214">
        <v>0.12</v>
      </c>
      <c r="P6" s="214">
        <v>0.11</v>
      </c>
      <c r="Q6" s="214">
        <v>0.11234179649999999</v>
      </c>
      <c r="R6" s="213" t="s">
        <v>105</v>
      </c>
      <c r="S6" s="214">
        <v>0.13</v>
      </c>
      <c r="T6" s="213">
        <v>0.06</v>
      </c>
      <c r="U6" s="214">
        <v>0.12</v>
      </c>
      <c r="V6" s="214">
        <v>0.111</v>
      </c>
      <c r="W6" s="214">
        <v>0.12</v>
      </c>
      <c r="X6" s="213">
        <v>0.09</v>
      </c>
      <c r="Y6" s="214">
        <v>0.12</v>
      </c>
      <c r="Z6" s="213" t="s">
        <v>103</v>
      </c>
      <c r="AA6" s="213">
        <v>0.25</v>
      </c>
      <c r="AB6" s="214">
        <v>0.11</v>
      </c>
      <c r="AC6" s="211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>
        <v>0.11046175653484228</v>
      </c>
      <c r="E7" s="24">
        <v>0.13</v>
      </c>
      <c r="F7" s="217">
        <v>0.74572241399999994</v>
      </c>
      <c r="G7" s="217" t="s">
        <v>102</v>
      </c>
      <c r="H7" s="24">
        <v>0.12</v>
      </c>
      <c r="I7" s="217" t="s">
        <v>306</v>
      </c>
      <c r="J7" s="217" t="s">
        <v>305</v>
      </c>
      <c r="K7" s="217">
        <v>0.10199999999999999</v>
      </c>
      <c r="L7" s="24">
        <v>0.11</v>
      </c>
      <c r="M7" s="24">
        <v>0.11</v>
      </c>
      <c r="N7" s="24">
        <v>0.12</v>
      </c>
      <c r="O7" s="24">
        <v>0.11</v>
      </c>
      <c r="P7" s="24">
        <v>0.1</v>
      </c>
      <c r="Q7" s="24">
        <v>0.12019808099999998</v>
      </c>
      <c r="R7" s="217" t="s">
        <v>105</v>
      </c>
      <c r="S7" s="24">
        <v>0.12</v>
      </c>
      <c r="T7" s="217">
        <v>0.06</v>
      </c>
      <c r="U7" s="24">
        <v>0.11</v>
      </c>
      <c r="V7" s="24">
        <v>9.8000000000000004E-2</v>
      </c>
      <c r="W7" s="24">
        <v>0.12</v>
      </c>
      <c r="X7" s="217">
        <v>0.08</v>
      </c>
      <c r="Y7" s="24">
        <v>0.13</v>
      </c>
      <c r="Z7" s="217" t="s">
        <v>103</v>
      </c>
      <c r="AA7" s="217">
        <v>0.24199999999999997</v>
      </c>
      <c r="AB7" s="24">
        <v>0.12</v>
      </c>
      <c r="AC7" s="211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21</v>
      </c>
    </row>
    <row r="8" spans="1:66">
      <c r="A8" s="30"/>
      <c r="B8" s="19">
        <v>1</v>
      </c>
      <c r="C8" s="9">
        <v>3</v>
      </c>
      <c r="D8" s="24">
        <v>0.12559768098572452</v>
      </c>
      <c r="E8" s="24">
        <v>0.13</v>
      </c>
      <c r="F8" s="217">
        <v>0.77593175599999997</v>
      </c>
      <c r="G8" s="217" t="s">
        <v>102</v>
      </c>
      <c r="H8" s="24">
        <v>0.11700000000000001</v>
      </c>
      <c r="I8" s="217" t="s">
        <v>306</v>
      </c>
      <c r="J8" s="217" t="s">
        <v>305</v>
      </c>
      <c r="K8" s="217">
        <v>0.10199999999999999</v>
      </c>
      <c r="L8" s="24">
        <v>0.11</v>
      </c>
      <c r="M8" s="24">
        <v>0.13</v>
      </c>
      <c r="N8" s="24">
        <v>0.11</v>
      </c>
      <c r="O8" s="24">
        <v>0.11</v>
      </c>
      <c r="P8" s="24">
        <v>0.13</v>
      </c>
      <c r="Q8" s="24">
        <v>0.11177383503</v>
      </c>
      <c r="R8" s="217" t="s">
        <v>105</v>
      </c>
      <c r="S8" s="24">
        <v>0.12</v>
      </c>
      <c r="T8" s="217">
        <v>7.0000000000000007E-2</v>
      </c>
      <c r="U8" s="24">
        <v>0.13</v>
      </c>
      <c r="V8" s="24">
        <v>0.10199999999999999</v>
      </c>
      <c r="W8" s="24">
        <v>0.12</v>
      </c>
      <c r="X8" s="217">
        <v>0.08</v>
      </c>
      <c r="Y8" s="24">
        <v>0.13</v>
      </c>
      <c r="Z8" s="217" t="s">
        <v>103</v>
      </c>
      <c r="AA8" s="218">
        <v>0.35</v>
      </c>
      <c r="AB8" s="24">
        <v>0.11</v>
      </c>
      <c r="AC8" s="211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4">
        <v>0.12017441124370563</v>
      </c>
      <c r="E9" s="24">
        <v>0.13</v>
      </c>
      <c r="F9" s="217">
        <v>0.866806666</v>
      </c>
      <c r="G9" s="217" t="s">
        <v>102</v>
      </c>
      <c r="H9" s="24">
        <v>0.11899999999999999</v>
      </c>
      <c r="I9" s="217" t="s">
        <v>306</v>
      </c>
      <c r="J9" s="217" t="s">
        <v>305</v>
      </c>
      <c r="K9" s="217">
        <v>9.1999999999999998E-2</v>
      </c>
      <c r="L9" s="24">
        <v>0.1</v>
      </c>
      <c r="M9" s="24">
        <v>0.12</v>
      </c>
      <c r="N9" s="24">
        <v>0.1</v>
      </c>
      <c r="O9" s="24">
        <v>0.12</v>
      </c>
      <c r="P9" s="24">
        <v>0.12</v>
      </c>
      <c r="Q9" s="24">
        <v>0.1153881618</v>
      </c>
      <c r="R9" s="217" t="s">
        <v>105</v>
      </c>
      <c r="S9" s="24">
        <v>0.12</v>
      </c>
      <c r="T9" s="217">
        <v>0.06</v>
      </c>
      <c r="U9" s="24">
        <v>0.11</v>
      </c>
      <c r="V9" s="24">
        <v>0.10700000000000001</v>
      </c>
      <c r="W9" s="24">
        <v>0.11</v>
      </c>
      <c r="X9" s="217">
        <v>0.1</v>
      </c>
      <c r="Y9" s="24">
        <v>0.11</v>
      </c>
      <c r="Z9" s="217" t="s">
        <v>103</v>
      </c>
      <c r="AA9" s="217">
        <v>0.24</v>
      </c>
      <c r="AB9" s="24">
        <v>0.12</v>
      </c>
      <c r="AC9" s="211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0.11666499120658831</v>
      </c>
      <c r="BN9" s="28"/>
    </row>
    <row r="10" spans="1:66">
      <c r="A10" s="30"/>
      <c r="B10" s="19">
        <v>1</v>
      </c>
      <c r="C10" s="9">
        <v>5</v>
      </c>
      <c r="D10" s="24">
        <v>0.12566936687954974</v>
      </c>
      <c r="E10" s="24">
        <v>0.13</v>
      </c>
      <c r="F10" s="217">
        <v>0.72622649299999997</v>
      </c>
      <c r="G10" s="217" t="s">
        <v>102</v>
      </c>
      <c r="H10" s="24">
        <v>0.115</v>
      </c>
      <c r="I10" s="217" t="s">
        <v>306</v>
      </c>
      <c r="J10" s="217" t="s">
        <v>305</v>
      </c>
      <c r="K10" s="217">
        <v>9.1999999999999998E-2</v>
      </c>
      <c r="L10" s="24">
        <v>0.11</v>
      </c>
      <c r="M10" s="24">
        <v>0.12</v>
      </c>
      <c r="N10" s="24">
        <v>0.12</v>
      </c>
      <c r="O10" s="24">
        <v>0.11</v>
      </c>
      <c r="P10" s="24">
        <v>0.1</v>
      </c>
      <c r="Q10" s="24">
        <v>0.12103590587205089</v>
      </c>
      <c r="R10" s="217" t="s">
        <v>105</v>
      </c>
      <c r="S10" s="24">
        <v>0.13</v>
      </c>
      <c r="T10" s="217">
        <v>0.06</v>
      </c>
      <c r="U10" s="24">
        <v>0.11</v>
      </c>
      <c r="V10" s="24">
        <v>0.10199999999999999</v>
      </c>
      <c r="W10" s="24">
        <v>0.12</v>
      </c>
      <c r="X10" s="217">
        <v>0.09</v>
      </c>
      <c r="Y10" s="24">
        <v>0.13</v>
      </c>
      <c r="Z10" s="217" t="s">
        <v>103</v>
      </c>
      <c r="AA10" s="217">
        <v>0.24</v>
      </c>
      <c r="AB10" s="24">
        <v>0.12</v>
      </c>
      <c r="AC10" s="211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73</v>
      </c>
    </row>
    <row r="11" spans="1:66">
      <c r="A11" s="30"/>
      <c r="B11" s="19">
        <v>1</v>
      </c>
      <c r="C11" s="9">
        <v>6</v>
      </c>
      <c r="D11" s="24">
        <v>0.11844862870704402</v>
      </c>
      <c r="E11" s="24">
        <v>0.13</v>
      </c>
      <c r="F11" s="217">
        <v>0.72027060700000001</v>
      </c>
      <c r="G11" s="217" t="s">
        <v>102</v>
      </c>
      <c r="H11" s="24">
        <v>0.11700000000000001</v>
      </c>
      <c r="I11" s="217" t="s">
        <v>306</v>
      </c>
      <c r="J11" s="217" t="s">
        <v>305</v>
      </c>
      <c r="K11" s="217">
        <v>9.1999999999999998E-2</v>
      </c>
      <c r="L11" s="24">
        <v>0.11</v>
      </c>
      <c r="M11" s="24">
        <v>0.11</v>
      </c>
      <c r="N11" s="24">
        <v>0.12</v>
      </c>
      <c r="O11" s="24">
        <v>0.11</v>
      </c>
      <c r="P11" s="24">
        <v>0.11</v>
      </c>
      <c r="Q11" s="24">
        <v>0.11753681849999999</v>
      </c>
      <c r="R11" s="217" t="s">
        <v>105</v>
      </c>
      <c r="S11" s="24">
        <v>0.11</v>
      </c>
      <c r="T11" s="217">
        <v>0.05</v>
      </c>
      <c r="U11" s="218">
        <v>0.5</v>
      </c>
      <c r="V11" s="24">
        <v>0.108</v>
      </c>
      <c r="W11" s="24">
        <v>0.12</v>
      </c>
      <c r="X11" s="217">
        <v>0.09</v>
      </c>
      <c r="Y11" s="24">
        <v>0.12</v>
      </c>
      <c r="Z11" s="217" t="s">
        <v>103</v>
      </c>
      <c r="AA11" s="217">
        <v>0.27</v>
      </c>
      <c r="AB11" s="24">
        <v>0.12</v>
      </c>
      <c r="AC11" s="211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268</v>
      </c>
      <c r="C12" s="12"/>
      <c r="D12" s="219">
        <v>0.12026243498181631</v>
      </c>
      <c r="E12" s="219">
        <v>0.12833333333333333</v>
      </c>
      <c r="F12" s="219">
        <v>0.8210976588333333</v>
      </c>
      <c r="G12" s="219" t="s">
        <v>755</v>
      </c>
      <c r="H12" s="219">
        <v>0.11766666666666666</v>
      </c>
      <c r="I12" s="219" t="s">
        <v>755</v>
      </c>
      <c r="J12" s="219" t="s">
        <v>755</v>
      </c>
      <c r="K12" s="219">
        <v>9.5333333333333325E-2</v>
      </c>
      <c r="L12" s="219">
        <v>0.10833333333333334</v>
      </c>
      <c r="M12" s="219">
        <v>0.11833333333333333</v>
      </c>
      <c r="N12" s="219">
        <v>0.11499999999999999</v>
      </c>
      <c r="O12" s="219">
        <v>0.11333333333333333</v>
      </c>
      <c r="P12" s="219">
        <v>0.11166666666666668</v>
      </c>
      <c r="Q12" s="219">
        <v>0.11637909978367515</v>
      </c>
      <c r="R12" s="219" t="s">
        <v>755</v>
      </c>
      <c r="S12" s="219">
        <v>0.12166666666666666</v>
      </c>
      <c r="T12" s="219">
        <v>0.06</v>
      </c>
      <c r="U12" s="219">
        <v>0.18000000000000002</v>
      </c>
      <c r="V12" s="219">
        <v>0.10466666666666667</v>
      </c>
      <c r="W12" s="219">
        <v>0.11833333333333333</v>
      </c>
      <c r="X12" s="219">
        <v>8.8333333333333319E-2</v>
      </c>
      <c r="Y12" s="219">
        <v>0.12333333333333334</v>
      </c>
      <c r="Z12" s="219" t="s">
        <v>755</v>
      </c>
      <c r="AA12" s="219">
        <v>0.26533333333333331</v>
      </c>
      <c r="AB12" s="219">
        <v>0.11666666666666665</v>
      </c>
      <c r="AC12" s="211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269</v>
      </c>
      <c r="C13" s="29"/>
      <c r="D13" s="24">
        <v>0.12069858839186864</v>
      </c>
      <c r="E13" s="24">
        <v>0.13</v>
      </c>
      <c r="F13" s="24">
        <v>0.76082708499999996</v>
      </c>
      <c r="G13" s="24" t="s">
        <v>755</v>
      </c>
      <c r="H13" s="24">
        <v>0.11749999999999999</v>
      </c>
      <c r="I13" s="24" t="s">
        <v>755</v>
      </c>
      <c r="J13" s="24" t="s">
        <v>755</v>
      </c>
      <c r="K13" s="24">
        <v>9.1999999999999998E-2</v>
      </c>
      <c r="L13" s="24">
        <v>0.11</v>
      </c>
      <c r="M13" s="24">
        <v>0.12</v>
      </c>
      <c r="N13" s="24">
        <v>0.12</v>
      </c>
      <c r="O13" s="24">
        <v>0.11</v>
      </c>
      <c r="P13" s="24">
        <v>0.11</v>
      </c>
      <c r="Q13" s="24">
        <v>0.11646249014999999</v>
      </c>
      <c r="R13" s="24" t="s">
        <v>755</v>
      </c>
      <c r="S13" s="24">
        <v>0.12</v>
      </c>
      <c r="T13" s="24">
        <v>0.06</v>
      </c>
      <c r="U13" s="24">
        <v>0.11499999999999999</v>
      </c>
      <c r="V13" s="24">
        <v>0.10450000000000001</v>
      </c>
      <c r="W13" s="24">
        <v>0.12</v>
      </c>
      <c r="X13" s="24">
        <v>0.09</v>
      </c>
      <c r="Y13" s="24">
        <v>0.125</v>
      </c>
      <c r="Z13" s="24" t="s">
        <v>755</v>
      </c>
      <c r="AA13" s="24">
        <v>0.246</v>
      </c>
      <c r="AB13" s="24">
        <v>0.12</v>
      </c>
      <c r="AC13" s="211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270</v>
      </c>
      <c r="C14" s="29"/>
      <c r="D14" s="24">
        <v>5.6209062730460755E-3</v>
      </c>
      <c r="E14" s="24">
        <v>4.0824829046386341E-3</v>
      </c>
      <c r="F14" s="24">
        <v>0.142943350196055</v>
      </c>
      <c r="G14" s="24" t="s">
        <v>755</v>
      </c>
      <c r="H14" s="24">
        <v>1.7511900715418214E-3</v>
      </c>
      <c r="I14" s="24" t="s">
        <v>755</v>
      </c>
      <c r="J14" s="24" t="s">
        <v>755</v>
      </c>
      <c r="K14" s="24">
        <v>5.1639777949432199E-3</v>
      </c>
      <c r="L14" s="24">
        <v>4.082482904638628E-3</v>
      </c>
      <c r="M14" s="24">
        <v>7.5277265270908104E-3</v>
      </c>
      <c r="N14" s="24">
        <v>8.3666002653407512E-3</v>
      </c>
      <c r="O14" s="24">
        <v>5.1639777949432199E-3</v>
      </c>
      <c r="P14" s="24">
        <v>1.169045194450012E-2</v>
      </c>
      <c r="Q14" s="24">
        <v>3.9013077921335832E-3</v>
      </c>
      <c r="R14" s="24" t="s">
        <v>755</v>
      </c>
      <c r="S14" s="24">
        <v>7.5277265270908113E-3</v>
      </c>
      <c r="T14" s="24">
        <v>6.3245553203367597E-3</v>
      </c>
      <c r="U14" s="24">
        <v>0.15697133496278864</v>
      </c>
      <c r="V14" s="24">
        <v>4.8027769744874351E-3</v>
      </c>
      <c r="W14" s="24">
        <v>4.082482904638628E-3</v>
      </c>
      <c r="X14" s="24">
        <v>7.5277265270908104E-3</v>
      </c>
      <c r="Y14" s="24">
        <v>8.164965809277263E-3</v>
      </c>
      <c r="Z14" s="24" t="s">
        <v>755</v>
      </c>
      <c r="AA14" s="24">
        <v>4.3019375479737942E-2</v>
      </c>
      <c r="AB14" s="24">
        <v>5.1639777949432199E-3</v>
      </c>
      <c r="AC14" s="211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4.6738670091753566E-2</v>
      </c>
      <c r="E15" s="13">
        <v>3.1811555101080267E-2</v>
      </c>
      <c r="F15" s="13">
        <v>0.17408812296354348</v>
      </c>
      <c r="G15" s="13" t="s">
        <v>755</v>
      </c>
      <c r="H15" s="13">
        <v>1.4882635168910665E-2</v>
      </c>
      <c r="I15" s="13" t="s">
        <v>755</v>
      </c>
      <c r="J15" s="13" t="s">
        <v>755</v>
      </c>
      <c r="K15" s="13">
        <v>5.4167599247656156E-2</v>
      </c>
      <c r="L15" s="13">
        <v>3.768445758127964E-2</v>
      </c>
      <c r="M15" s="13">
        <v>6.3614590369781496E-2</v>
      </c>
      <c r="N15" s="13">
        <v>7.2753045785571749E-2</v>
      </c>
      <c r="O15" s="13">
        <v>4.5564509955381353E-2</v>
      </c>
      <c r="P15" s="13">
        <v>0.10469061442835927</v>
      </c>
      <c r="Q15" s="13">
        <v>3.3522409087072449E-2</v>
      </c>
      <c r="R15" s="13" t="s">
        <v>755</v>
      </c>
      <c r="S15" s="13">
        <v>6.1871724880198452E-2</v>
      </c>
      <c r="T15" s="13">
        <v>0.105409255338946</v>
      </c>
      <c r="U15" s="13">
        <v>0.87206297201549232</v>
      </c>
      <c r="V15" s="13">
        <v>4.5886404214848103E-2</v>
      </c>
      <c r="W15" s="13">
        <v>3.4499855532157418E-2</v>
      </c>
      <c r="X15" s="13">
        <v>8.5219545589707305E-2</v>
      </c>
      <c r="Y15" s="13">
        <v>6.6202425480626451E-2</v>
      </c>
      <c r="Z15" s="13" t="s">
        <v>755</v>
      </c>
      <c r="AA15" s="13">
        <v>0.1621333246723792</v>
      </c>
      <c r="AB15" s="13">
        <v>4.4262666813799034E-2</v>
      </c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271</v>
      </c>
      <c r="C16" s="29"/>
      <c r="D16" s="13">
        <v>3.0835675192892431E-2</v>
      </c>
      <c r="E16" s="13">
        <v>0.10001579742189248</v>
      </c>
      <c r="F16" s="13">
        <v>6.0380810073464799</v>
      </c>
      <c r="G16" s="13" t="s">
        <v>755</v>
      </c>
      <c r="H16" s="13">
        <v>8.5859129608520934E-3</v>
      </c>
      <c r="I16" s="13" t="s">
        <v>755</v>
      </c>
      <c r="J16" s="13" t="s">
        <v>755</v>
      </c>
      <c r="K16" s="13">
        <v>-0.18284540762945123</v>
      </c>
      <c r="L16" s="13">
        <v>-7.1415235942558164E-2</v>
      </c>
      <c r="M16" s="13">
        <v>1.430028073966727E-2</v>
      </c>
      <c r="N16" s="13">
        <v>-1.4271558154407948E-2</v>
      </c>
      <c r="O16" s="13">
        <v>-2.8557477601445558E-2</v>
      </c>
      <c r="P16" s="13">
        <v>-4.2843397048482945E-2</v>
      </c>
      <c r="Q16" s="13">
        <v>-2.4505331030018063E-3</v>
      </c>
      <c r="R16" s="13" t="s">
        <v>755</v>
      </c>
      <c r="S16" s="13">
        <v>4.2872119633742267E-2</v>
      </c>
      <c r="T16" s="13">
        <v>-0.48570689990664762</v>
      </c>
      <c r="U16" s="13">
        <v>0.54287930028005738</v>
      </c>
      <c r="V16" s="13">
        <v>-0.10284425872604075</v>
      </c>
      <c r="W16" s="13">
        <v>1.430028073966727E-2</v>
      </c>
      <c r="X16" s="13">
        <v>-0.24284626930700914</v>
      </c>
      <c r="Y16" s="13">
        <v>5.7158039080779988E-2</v>
      </c>
      <c r="Z16" s="13" t="s">
        <v>755</v>
      </c>
      <c r="AA16" s="13">
        <v>1.2743183759683805</v>
      </c>
      <c r="AB16" s="13">
        <v>1.4361292629549993E-5</v>
      </c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272</v>
      </c>
      <c r="C17" s="47"/>
      <c r="D17" s="45">
        <v>0.13</v>
      </c>
      <c r="E17" s="45">
        <v>0.67</v>
      </c>
      <c r="F17" s="45">
        <v>47.39</v>
      </c>
      <c r="G17" s="45">
        <v>25.74</v>
      </c>
      <c r="H17" s="45">
        <v>0.04</v>
      </c>
      <c r="I17" s="45">
        <v>8.8800000000000008</v>
      </c>
      <c r="J17" s="45">
        <v>2.14</v>
      </c>
      <c r="K17" s="45">
        <v>1.55</v>
      </c>
      <c r="L17" s="45">
        <v>0.67</v>
      </c>
      <c r="M17" s="45">
        <v>0</v>
      </c>
      <c r="N17" s="45">
        <v>0.22</v>
      </c>
      <c r="O17" s="45">
        <v>0.34</v>
      </c>
      <c r="P17" s="45">
        <v>0.45</v>
      </c>
      <c r="Q17" s="45">
        <v>0.13</v>
      </c>
      <c r="R17" s="45">
        <v>4.6100000000000003</v>
      </c>
      <c r="S17" s="45">
        <v>0.22</v>
      </c>
      <c r="T17" s="45">
        <v>3.93</v>
      </c>
      <c r="U17" s="45">
        <v>4.16</v>
      </c>
      <c r="V17" s="45">
        <v>0.92</v>
      </c>
      <c r="W17" s="45">
        <v>0</v>
      </c>
      <c r="X17" s="45">
        <v>2.02</v>
      </c>
      <c r="Y17" s="45">
        <v>0.34</v>
      </c>
      <c r="Z17" s="45">
        <v>59.45</v>
      </c>
      <c r="AA17" s="45">
        <v>9.91</v>
      </c>
      <c r="AB17" s="45">
        <v>0.11</v>
      </c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565</v>
      </c>
      <c r="BM19" s="28" t="s">
        <v>67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5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229</v>
      </c>
      <c r="C21" s="9" t="s">
        <v>229</v>
      </c>
      <c r="D21" s="153" t="s">
        <v>233</v>
      </c>
      <c r="E21" s="154" t="s">
        <v>234</v>
      </c>
      <c r="F21" s="154" t="s">
        <v>295</v>
      </c>
      <c r="G21" s="154" t="s">
        <v>238</v>
      </c>
      <c r="H21" s="154" t="s">
        <v>239</v>
      </c>
      <c r="I21" s="154" t="s">
        <v>240</v>
      </c>
      <c r="J21" s="154" t="s">
        <v>242</v>
      </c>
      <c r="K21" s="154" t="s">
        <v>243</v>
      </c>
      <c r="L21" s="154" t="s">
        <v>244</v>
      </c>
      <c r="M21" s="154" t="s">
        <v>245</v>
      </c>
      <c r="N21" s="154" t="s">
        <v>246</v>
      </c>
      <c r="O21" s="154" t="s">
        <v>247</v>
      </c>
      <c r="P21" s="154" t="s">
        <v>248</v>
      </c>
      <c r="Q21" s="154" t="s">
        <v>249</v>
      </c>
      <c r="R21" s="154" t="s">
        <v>250</v>
      </c>
      <c r="S21" s="154" t="s">
        <v>251</v>
      </c>
      <c r="T21" s="154" t="s">
        <v>252</v>
      </c>
      <c r="U21" s="154" t="s">
        <v>253</v>
      </c>
      <c r="V21" s="154" t="s">
        <v>254</v>
      </c>
      <c r="W21" s="154" t="s">
        <v>255</v>
      </c>
      <c r="X21" s="154" t="s">
        <v>256</v>
      </c>
      <c r="Y21" s="154" t="s">
        <v>257</v>
      </c>
      <c r="Z21" s="154" t="s">
        <v>258</v>
      </c>
      <c r="AA21" s="154" t="s">
        <v>259</v>
      </c>
      <c r="AB21" s="154" t="s">
        <v>260</v>
      </c>
      <c r="AC21" s="154" t="s">
        <v>261</v>
      </c>
      <c r="AD21" s="15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291</v>
      </c>
      <c r="E22" s="11" t="s">
        <v>329</v>
      </c>
      <c r="F22" s="11" t="s">
        <v>330</v>
      </c>
      <c r="G22" s="11" t="s">
        <v>330</v>
      </c>
      <c r="H22" s="11" t="s">
        <v>329</v>
      </c>
      <c r="I22" s="11" t="s">
        <v>329</v>
      </c>
      <c r="J22" s="11" t="s">
        <v>291</v>
      </c>
      <c r="K22" s="11" t="s">
        <v>291</v>
      </c>
      <c r="L22" s="11" t="s">
        <v>291</v>
      </c>
      <c r="M22" s="11" t="s">
        <v>291</v>
      </c>
      <c r="N22" s="11" t="s">
        <v>291</v>
      </c>
      <c r="O22" s="11" t="s">
        <v>291</v>
      </c>
      <c r="P22" s="11" t="s">
        <v>330</v>
      </c>
      <c r="Q22" s="11" t="s">
        <v>330</v>
      </c>
      <c r="R22" s="11" t="s">
        <v>330</v>
      </c>
      <c r="S22" s="11" t="s">
        <v>330</v>
      </c>
      <c r="T22" s="11" t="s">
        <v>330</v>
      </c>
      <c r="U22" s="11" t="s">
        <v>291</v>
      </c>
      <c r="V22" s="11" t="s">
        <v>329</v>
      </c>
      <c r="W22" s="11" t="s">
        <v>329</v>
      </c>
      <c r="X22" s="11" t="s">
        <v>291</v>
      </c>
      <c r="Y22" s="11" t="s">
        <v>330</v>
      </c>
      <c r="Z22" s="11" t="s">
        <v>329</v>
      </c>
      <c r="AA22" s="11" t="s">
        <v>329</v>
      </c>
      <c r="AB22" s="11" t="s">
        <v>291</v>
      </c>
      <c r="AC22" s="11" t="s">
        <v>330</v>
      </c>
      <c r="AD22" s="15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331</v>
      </c>
      <c r="E23" s="26" t="s">
        <v>332</v>
      </c>
      <c r="F23" s="26" t="s">
        <v>333</v>
      </c>
      <c r="G23" s="26" t="s">
        <v>334</v>
      </c>
      <c r="H23" s="26" t="s">
        <v>334</v>
      </c>
      <c r="I23" s="26" t="s">
        <v>334</v>
      </c>
      <c r="J23" s="26" t="s">
        <v>334</v>
      </c>
      <c r="K23" s="26" t="s">
        <v>334</v>
      </c>
      <c r="L23" s="26" t="s">
        <v>334</v>
      </c>
      <c r="M23" s="26" t="s">
        <v>334</v>
      </c>
      <c r="N23" s="26" t="s">
        <v>334</v>
      </c>
      <c r="O23" s="26" t="s">
        <v>334</v>
      </c>
      <c r="P23" s="26" t="s">
        <v>332</v>
      </c>
      <c r="Q23" s="26" t="s">
        <v>333</v>
      </c>
      <c r="R23" s="26" t="s">
        <v>333</v>
      </c>
      <c r="S23" s="26" t="s">
        <v>332</v>
      </c>
      <c r="T23" s="26" t="s">
        <v>334</v>
      </c>
      <c r="U23" s="26" t="s">
        <v>267</v>
      </c>
      <c r="V23" s="26" t="s">
        <v>333</v>
      </c>
      <c r="W23" s="26" t="s">
        <v>332</v>
      </c>
      <c r="X23" s="26" t="s">
        <v>332</v>
      </c>
      <c r="Y23" s="26" t="s">
        <v>334</v>
      </c>
      <c r="Z23" s="26" t="s">
        <v>334</v>
      </c>
      <c r="AA23" s="26" t="s">
        <v>331</v>
      </c>
      <c r="AB23" s="26" t="s">
        <v>334</v>
      </c>
      <c r="AC23" s="26" t="s">
        <v>333</v>
      </c>
      <c r="AD23" s="15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2.1050353073136332</v>
      </c>
      <c r="E24" s="22">
        <v>2.2027000000000001</v>
      </c>
      <c r="F24" s="22">
        <v>2.2916343120000002</v>
      </c>
      <c r="G24" s="22">
        <v>2.0099999999999998</v>
      </c>
      <c r="H24" s="22">
        <v>2.3759999999999999</v>
      </c>
      <c r="I24" s="22">
        <v>2.2599999999999998</v>
      </c>
      <c r="J24" s="22">
        <v>1.96</v>
      </c>
      <c r="K24" s="22">
        <v>2.12</v>
      </c>
      <c r="L24" s="22">
        <v>2.56</v>
      </c>
      <c r="M24" s="22">
        <v>2.11</v>
      </c>
      <c r="N24" s="22">
        <v>2.2000000000000002</v>
      </c>
      <c r="O24" s="22">
        <v>2.1800000000000002</v>
      </c>
      <c r="P24" s="22">
        <v>2.0972960895920001</v>
      </c>
      <c r="Q24" s="22">
        <v>2.25</v>
      </c>
      <c r="R24" s="22">
        <v>2.0699999999999998</v>
      </c>
      <c r="S24" s="22">
        <v>2.44</v>
      </c>
      <c r="T24" s="22">
        <v>1.83</v>
      </c>
      <c r="U24" s="22">
        <v>2.19</v>
      </c>
      <c r="V24" s="22">
        <v>2.02</v>
      </c>
      <c r="W24" s="22">
        <v>2.1358999999999999</v>
      </c>
      <c r="X24" s="22">
        <v>2.2738</v>
      </c>
      <c r="Y24" s="149">
        <v>2.7309999999999999</v>
      </c>
      <c r="Z24" s="22">
        <v>2.4129999999999998</v>
      </c>
      <c r="AA24" s="148">
        <v>1.9049999999999998</v>
      </c>
      <c r="AB24" s="22">
        <v>2.14</v>
      </c>
      <c r="AC24" s="148">
        <v>2.17</v>
      </c>
      <c r="AD24" s="15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2.1203494070616493</v>
      </c>
      <c r="E25" s="11">
        <v>2.2572999999999999</v>
      </c>
      <c r="F25" s="11">
        <v>2.4315487089999999</v>
      </c>
      <c r="G25" s="11">
        <v>2.14</v>
      </c>
      <c r="H25" s="11">
        <v>2.2052999999999998</v>
      </c>
      <c r="I25" s="11">
        <v>2.2400000000000002</v>
      </c>
      <c r="J25" s="11">
        <v>2.12</v>
      </c>
      <c r="K25" s="11">
        <v>2.12</v>
      </c>
      <c r="L25" s="11">
        <v>2.5099999999999998</v>
      </c>
      <c r="M25" s="11">
        <v>2.11</v>
      </c>
      <c r="N25" s="11">
        <v>2.2200000000000002</v>
      </c>
      <c r="O25" s="11">
        <v>2.23</v>
      </c>
      <c r="P25" s="11">
        <v>2.1327491188470193</v>
      </c>
      <c r="Q25" s="11">
        <v>2.2599999999999998</v>
      </c>
      <c r="R25" s="11">
        <v>2.08</v>
      </c>
      <c r="S25" s="11">
        <v>2.5100000000000002</v>
      </c>
      <c r="T25" s="11">
        <v>1.79</v>
      </c>
      <c r="U25" s="11">
        <v>2.2400000000000002</v>
      </c>
      <c r="V25" s="11">
        <v>2.04</v>
      </c>
      <c r="W25" s="151">
        <v>2.0548000000000002</v>
      </c>
      <c r="X25" s="11">
        <v>2.1957999999999998</v>
      </c>
      <c r="Y25" s="150">
        <v>2.7749999999999999</v>
      </c>
      <c r="Z25" s="11">
        <v>2.4239999999999999</v>
      </c>
      <c r="AA25" s="11">
        <v>2.4919999999999995</v>
      </c>
      <c r="AB25" s="11">
        <v>1.97</v>
      </c>
      <c r="AC25" s="11">
        <v>2.31</v>
      </c>
      <c r="AD25" s="15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2.1118909230145628</v>
      </c>
      <c r="E26" s="11">
        <v>2.2676000000000003</v>
      </c>
      <c r="F26" s="11">
        <v>2.4259903119999997</v>
      </c>
      <c r="G26" s="11">
        <v>2.02</v>
      </c>
      <c r="H26" s="11">
        <v>2.2565</v>
      </c>
      <c r="I26" s="11">
        <v>2.2200000000000002</v>
      </c>
      <c r="J26" s="11">
        <v>2.21</v>
      </c>
      <c r="K26" s="11">
        <v>2.12</v>
      </c>
      <c r="L26" s="11">
        <v>2.54</v>
      </c>
      <c r="M26" s="11">
        <v>2.1</v>
      </c>
      <c r="N26" s="11">
        <v>2.21</v>
      </c>
      <c r="O26" s="11">
        <v>2.19</v>
      </c>
      <c r="P26" s="11">
        <v>2.1500869334355515</v>
      </c>
      <c r="Q26" s="11">
        <v>2.23</v>
      </c>
      <c r="R26" s="11">
        <v>2.0699999999999998</v>
      </c>
      <c r="S26" s="11">
        <v>2.5100000000000002</v>
      </c>
      <c r="T26" s="11">
        <v>1.9900000000000002</v>
      </c>
      <c r="U26" s="11">
        <v>2.1800000000000002</v>
      </c>
      <c r="V26" s="11">
        <v>2.04</v>
      </c>
      <c r="W26" s="11">
        <v>2.1051000000000002</v>
      </c>
      <c r="X26" s="11">
        <v>2.2439</v>
      </c>
      <c r="Y26" s="150">
        <v>2.6030000000000002</v>
      </c>
      <c r="Z26" s="11">
        <v>2.4929999999999999</v>
      </c>
      <c r="AA26" s="11">
        <v>2.4759999999999995</v>
      </c>
      <c r="AB26" s="11">
        <v>2.1800000000000002</v>
      </c>
      <c r="AC26" s="11">
        <v>2.2999999999999998</v>
      </c>
      <c r="AD26" s="15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2.0705982733605066</v>
      </c>
      <c r="E27" s="11">
        <v>2.2265000000000001</v>
      </c>
      <c r="F27" s="11">
        <v>2.4743778860000001</v>
      </c>
      <c r="G27" s="11">
        <v>2.0299999999999998</v>
      </c>
      <c r="H27" s="11">
        <v>2.2831999999999999</v>
      </c>
      <c r="I27" s="11">
        <v>2.2599999999999998</v>
      </c>
      <c r="J27" s="11">
        <v>2.21</v>
      </c>
      <c r="K27" s="11">
        <v>2.06</v>
      </c>
      <c r="L27" s="11">
        <v>2.5</v>
      </c>
      <c r="M27" s="11">
        <v>2.1</v>
      </c>
      <c r="N27" s="11">
        <v>2.21</v>
      </c>
      <c r="O27" s="11">
        <v>2.2000000000000002</v>
      </c>
      <c r="P27" s="11">
        <v>2.0924026205919999</v>
      </c>
      <c r="Q27" s="11">
        <v>2.25</v>
      </c>
      <c r="R27" s="11">
        <v>2.11</v>
      </c>
      <c r="S27" s="11">
        <v>2.4500000000000002</v>
      </c>
      <c r="T27" s="11">
        <v>1.82</v>
      </c>
      <c r="U27" s="11">
        <v>2.17</v>
      </c>
      <c r="V27" s="11">
        <v>2.08</v>
      </c>
      <c r="W27" s="11">
        <v>2.1431</v>
      </c>
      <c r="X27" s="11">
        <v>2.2694999999999999</v>
      </c>
      <c r="Y27" s="150">
        <v>2.6480000000000001</v>
      </c>
      <c r="Z27" s="11">
        <v>2.4239999999999999</v>
      </c>
      <c r="AA27" s="11">
        <v>2.488</v>
      </c>
      <c r="AB27" s="11">
        <v>2.37</v>
      </c>
      <c r="AC27" s="11">
        <v>2.2799999999999998</v>
      </c>
      <c r="AD27" s="15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2.2150719559441008</v>
      </c>
    </row>
    <row r="28" spans="1:65">
      <c r="A28" s="30"/>
      <c r="B28" s="19">
        <v>1</v>
      </c>
      <c r="C28" s="9">
        <v>5</v>
      </c>
      <c r="D28" s="11">
        <v>2.1279038832628729</v>
      </c>
      <c r="E28" s="11">
        <v>2.2431000000000001</v>
      </c>
      <c r="F28" s="11">
        <v>2.3849456870000001</v>
      </c>
      <c r="G28" s="11">
        <v>1.94</v>
      </c>
      <c r="H28" s="11">
        <v>2.2667000000000002</v>
      </c>
      <c r="I28" s="11">
        <v>2.2799999999999998</v>
      </c>
      <c r="J28" s="11">
        <v>2.1</v>
      </c>
      <c r="K28" s="11">
        <v>2.06</v>
      </c>
      <c r="L28" s="11">
        <v>2.2200000000000002</v>
      </c>
      <c r="M28" s="11">
        <v>2.1</v>
      </c>
      <c r="N28" s="11">
        <v>2.25</v>
      </c>
      <c r="O28" s="11">
        <v>2.23</v>
      </c>
      <c r="P28" s="11">
        <v>2.2074785895654099</v>
      </c>
      <c r="Q28" s="11">
        <v>2.2400000000000002</v>
      </c>
      <c r="R28" s="11">
        <v>2.06</v>
      </c>
      <c r="S28" s="11">
        <v>2.46</v>
      </c>
      <c r="T28" s="11">
        <v>1.95</v>
      </c>
      <c r="U28" s="11">
        <v>2.25</v>
      </c>
      <c r="V28" s="11">
        <v>2.11</v>
      </c>
      <c r="W28" s="11">
        <v>2.1468000000000003</v>
      </c>
      <c r="X28" s="11">
        <v>2.2587000000000002</v>
      </c>
      <c r="Y28" s="150">
        <v>2.7509999999999999</v>
      </c>
      <c r="Z28" s="11">
        <v>2.4870000000000001</v>
      </c>
      <c r="AA28" s="11">
        <v>2.4869999999999997</v>
      </c>
      <c r="AB28" s="11">
        <v>2.33</v>
      </c>
      <c r="AC28" s="11">
        <v>2.2799999999999998</v>
      </c>
      <c r="AD28" s="15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74</v>
      </c>
    </row>
    <row r="29" spans="1:65">
      <c r="A29" s="30"/>
      <c r="B29" s="19">
        <v>1</v>
      </c>
      <c r="C29" s="9">
        <v>6</v>
      </c>
      <c r="D29" s="11">
        <v>2.1294249671872101</v>
      </c>
      <c r="E29" s="11">
        <v>2.2475999999999998</v>
      </c>
      <c r="F29" s="11">
        <v>2.3795169559999998</v>
      </c>
      <c r="G29" s="11">
        <v>2.0299999999999998</v>
      </c>
      <c r="H29" s="11">
        <v>2.3241000000000001</v>
      </c>
      <c r="I29" s="11">
        <v>2.2799999999999998</v>
      </c>
      <c r="J29" s="11">
        <v>2.0499999999999998</v>
      </c>
      <c r="K29" s="11">
        <v>2.09</v>
      </c>
      <c r="L29" s="11">
        <v>2.19</v>
      </c>
      <c r="M29" s="11">
        <v>2.13</v>
      </c>
      <c r="N29" s="11">
        <v>2.23</v>
      </c>
      <c r="O29" s="11">
        <v>2.2400000000000002</v>
      </c>
      <c r="P29" s="11">
        <v>2.2335956524240363</v>
      </c>
      <c r="Q29" s="11">
        <v>2.19</v>
      </c>
      <c r="R29" s="11">
        <v>2.0699999999999998</v>
      </c>
      <c r="S29" s="11">
        <v>2.46</v>
      </c>
      <c r="T29" s="11">
        <v>1.87</v>
      </c>
      <c r="U29" s="11">
        <v>2.1800000000000002</v>
      </c>
      <c r="V29" s="11">
        <v>2.06</v>
      </c>
      <c r="W29" s="11">
        <v>2.1516999999999999</v>
      </c>
      <c r="X29" s="11">
        <v>2.3279999999999998</v>
      </c>
      <c r="Y29" s="11"/>
      <c r="Z29" s="11">
        <v>2.4289999999999998</v>
      </c>
      <c r="AA29" s="11">
        <v>2.4419999999999997</v>
      </c>
      <c r="AB29" s="11">
        <v>2.2400000000000002</v>
      </c>
      <c r="AC29" s="11">
        <v>2.31</v>
      </c>
      <c r="AD29" s="15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268</v>
      </c>
      <c r="C30" s="12"/>
      <c r="D30" s="23">
        <v>2.1108671268667392</v>
      </c>
      <c r="E30" s="23">
        <v>2.2408000000000001</v>
      </c>
      <c r="F30" s="23">
        <v>2.3980023103333332</v>
      </c>
      <c r="G30" s="23">
        <v>2.0283333333333329</v>
      </c>
      <c r="H30" s="23">
        <v>2.2852999999999999</v>
      </c>
      <c r="I30" s="23">
        <v>2.2566666666666664</v>
      </c>
      <c r="J30" s="23">
        <v>2.1083333333333329</v>
      </c>
      <c r="K30" s="23">
        <v>2.0950000000000002</v>
      </c>
      <c r="L30" s="23">
        <v>2.42</v>
      </c>
      <c r="M30" s="23">
        <v>2.1083333333333329</v>
      </c>
      <c r="N30" s="23">
        <v>2.2200000000000002</v>
      </c>
      <c r="O30" s="23">
        <v>2.2116666666666669</v>
      </c>
      <c r="P30" s="23">
        <v>2.152268167409336</v>
      </c>
      <c r="Q30" s="23">
        <v>2.2366666666666668</v>
      </c>
      <c r="R30" s="23">
        <v>2.0766666666666667</v>
      </c>
      <c r="S30" s="23">
        <v>2.4716666666666671</v>
      </c>
      <c r="T30" s="23">
        <v>1.875</v>
      </c>
      <c r="U30" s="23">
        <v>2.2016666666666667</v>
      </c>
      <c r="V30" s="23">
        <v>2.0583333333333331</v>
      </c>
      <c r="W30" s="23">
        <v>2.1229</v>
      </c>
      <c r="X30" s="23">
        <v>2.2616166666666668</v>
      </c>
      <c r="Y30" s="23">
        <v>2.7016</v>
      </c>
      <c r="Z30" s="23">
        <v>2.4449999999999998</v>
      </c>
      <c r="AA30" s="23">
        <v>2.3816666666666664</v>
      </c>
      <c r="AB30" s="23">
        <v>2.2050000000000001</v>
      </c>
      <c r="AC30" s="23">
        <v>2.2749999999999999</v>
      </c>
      <c r="AD30" s="15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269</v>
      </c>
      <c r="C31" s="29"/>
      <c r="D31" s="11">
        <v>2.1161201650381063</v>
      </c>
      <c r="E31" s="11">
        <v>2.2453500000000002</v>
      </c>
      <c r="F31" s="11">
        <v>2.4054679994999999</v>
      </c>
      <c r="G31" s="11">
        <v>2.0249999999999999</v>
      </c>
      <c r="H31" s="11">
        <v>2.27495</v>
      </c>
      <c r="I31" s="11">
        <v>2.2599999999999998</v>
      </c>
      <c r="J31" s="11">
        <v>2.1100000000000003</v>
      </c>
      <c r="K31" s="11">
        <v>2.105</v>
      </c>
      <c r="L31" s="11">
        <v>2.5049999999999999</v>
      </c>
      <c r="M31" s="11">
        <v>2.105</v>
      </c>
      <c r="N31" s="11">
        <v>2.2149999999999999</v>
      </c>
      <c r="O31" s="11">
        <v>2.2149999999999999</v>
      </c>
      <c r="P31" s="11">
        <v>2.1414180261412854</v>
      </c>
      <c r="Q31" s="11">
        <v>2.2450000000000001</v>
      </c>
      <c r="R31" s="11">
        <v>2.0699999999999998</v>
      </c>
      <c r="S31" s="11">
        <v>2.46</v>
      </c>
      <c r="T31" s="11">
        <v>1.85</v>
      </c>
      <c r="U31" s="11">
        <v>2.1850000000000001</v>
      </c>
      <c r="V31" s="11">
        <v>2.0499999999999998</v>
      </c>
      <c r="W31" s="11">
        <v>2.1395</v>
      </c>
      <c r="X31" s="11">
        <v>2.2641</v>
      </c>
      <c r="Y31" s="11">
        <v>2.7309999999999999</v>
      </c>
      <c r="Z31" s="11">
        <v>2.4264999999999999</v>
      </c>
      <c r="AA31" s="11">
        <v>2.4814999999999996</v>
      </c>
      <c r="AB31" s="11">
        <v>2.21</v>
      </c>
      <c r="AC31" s="11">
        <v>2.29</v>
      </c>
      <c r="AD31" s="15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270</v>
      </c>
      <c r="C32" s="29"/>
      <c r="D32" s="24">
        <v>2.1822909907318923E-2</v>
      </c>
      <c r="E32" s="24">
        <v>2.322980843657561E-2</v>
      </c>
      <c r="F32" s="24">
        <v>6.2559175931830135E-2</v>
      </c>
      <c r="G32" s="24">
        <v>6.4316923641190085E-2</v>
      </c>
      <c r="H32" s="24">
        <v>5.8841719893286626E-2</v>
      </c>
      <c r="I32" s="24">
        <v>2.3380903889000063E-2</v>
      </c>
      <c r="J32" s="24">
        <v>9.6211572415519073E-2</v>
      </c>
      <c r="K32" s="24">
        <v>2.9495762407505288E-2</v>
      </c>
      <c r="L32" s="24">
        <v>0.16816658407662322</v>
      </c>
      <c r="M32" s="24">
        <v>1.1690451944500036E-2</v>
      </c>
      <c r="N32" s="24">
        <v>1.7888543819998284E-2</v>
      </c>
      <c r="O32" s="24">
        <v>2.4832774042918896E-2</v>
      </c>
      <c r="P32" s="24">
        <v>5.7712935477566153E-2</v>
      </c>
      <c r="Q32" s="24">
        <v>2.5033311140691437E-2</v>
      </c>
      <c r="R32" s="24">
        <v>1.7511900715418246E-2</v>
      </c>
      <c r="S32" s="24">
        <v>3.060501048303485E-2</v>
      </c>
      <c r="T32" s="24">
        <v>7.8930349042684492E-2</v>
      </c>
      <c r="U32" s="24">
        <v>3.4302575219167852E-2</v>
      </c>
      <c r="V32" s="24">
        <v>3.2506409624359682E-2</v>
      </c>
      <c r="W32" s="24">
        <v>3.7234768698086403E-2</v>
      </c>
      <c r="X32" s="24">
        <v>4.3061696049582959E-2</v>
      </c>
      <c r="Y32" s="24">
        <v>7.2950668262874593E-2</v>
      </c>
      <c r="Z32" s="24">
        <v>3.5298725189445636E-2</v>
      </c>
      <c r="AA32" s="24">
        <v>0.23423293249811533</v>
      </c>
      <c r="AB32" s="24">
        <v>0.14432601983010551</v>
      </c>
      <c r="AC32" s="24">
        <v>5.3197744313081566E-2</v>
      </c>
      <c r="AD32" s="211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56"/>
    </row>
    <row r="33" spans="1:65">
      <c r="A33" s="30"/>
      <c r="B33" s="3" t="s">
        <v>87</v>
      </c>
      <c r="C33" s="29"/>
      <c r="D33" s="13">
        <v>1.033836267075309E-2</v>
      </c>
      <c r="E33" s="13">
        <v>1.0366747784976619E-2</v>
      </c>
      <c r="F33" s="13">
        <v>2.6088038223421949E-2</v>
      </c>
      <c r="G33" s="13">
        <v>3.1709247481276959E-2</v>
      </c>
      <c r="H33" s="13">
        <v>2.574791926367944E-2</v>
      </c>
      <c r="I33" s="13">
        <v>1.0360814131019231E-2</v>
      </c>
      <c r="J33" s="13">
        <v>4.5633947390760043E-2</v>
      </c>
      <c r="K33" s="13">
        <v>1.4079122867544289E-2</v>
      </c>
      <c r="L33" s="13">
        <v>6.9490323998604636E-2</v>
      </c>
      <c r="M33" s="13">
        <v>5.5448783926482399E-3</v>
      </c>
      <c r="N33" s="13">
        <v>8.0579026216208473E-3</v>
      </c>
      <c r="O33" s="13">
        <v>1.1228081707423765E-2</v>
      </c>
      <c r="P33" s="13">
        <v>2.6814937074981064E-2</v>
      </c>
      <c r="Q33" s="13">
        <v>1.1192240450383651E-2</v>
      </c>
      <c r="R33" s="13">
        <v>8.4326969737166507E-3</v>
      </c>
      <c r="S33" s="13">
        <v>1.2382337349845521E-2</v>
      </c>
      <c r="T33" s="13">
        <v>4.2096186156098399E-2</v>
      </c>
      <c r="U33" s="13">
        <v>1.5580276405375255E-2</v>
      </c>
      <c r="V33" s="13">
        <v>1.5792587671753695E-2</v>
      </c>
      <c r="W33" s="13">
        <v>1.75395773225712E-2</v>
      </c>
      <c r="X33" s="13">
        <v>1.9040227587750484E-2</v>
      </c>
      <c r="Y33" s="13">
        <v>2.7002764385132733E-2</v>
      </c>
      <c r="Z33" s="13">
        <v>1.4437106416951182E-2</v>
      </c>
      <c r="AA33" s="13">
        <v>9.8348327151063133E-2</v>
      </c>
      <c r="AB33" s="13">
        <v>6.5453977247213385E-2</v>
      </c>
      <c r="AC33" s="13">
        <v>2.3383623873882008E-2</v>
      </c>
      <c r="AD33" s="15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271</v>
      </c>
      <c r="C34" s="29"/>
      <c r="D34" s="13">
        <v>-4.7043541315996529E-2</v>
      </c>
      <c r="E34" s="13">
        <v>1.161499245514741E-2</v>
      </c>
      <c r="F34" s="13">
        <v>8.2584384628383134E-2</v>
      </c>
      <c r="G34" s="13">
        <v>-8.4303637229327322E-2</v>
      </c>
      <c r="H34" s="13">
        <v>3.1704633281751216E-2</v>
      </c>
      <c r="I34" s="13">
        <v>1.8778040420288411E-2</v>
      </c>
      <c r="J34" s="13">
        <v>-4.818742900172468E-2</v>
      </c>
      <c r="K34" s="13">
        <v>-5.420679703965825E-2</v>
      </c>
      <c r="L34" s="13">
        <v>9.2515298884977115E-2</v>
      </c>
      <c r="M34" s="13">
        <v>-4.818742900172468E-2</v>
      </c>
      <c r="N34" s="13">
        <v>2.2247783159707879E-3</v>
      </c>
      <c r="O34" s="13">
        <v>-1.5373267077377628E-3</v>
      </c>
      <c r="P34" s="13">
        <v>-2.8352933802548552E-2</v>
      </c>
      <c r="Q34" s="13">
        <v>9.7489883633878893E-3</v>
      </c>
      <c r="R34" s="13">
        <v>-6.2483428091817173E-2</v>
      </c>
      <c r="S34" s="13">
        <v>0.11584035003197068</v>
      </c>
      <c r="T34" s="13">
        <v>-0.15352636966556532</v>
      </c>
      <c r="U34" s="13">
        <v>-6.0518527361882457E-3</v>
      </c>
      <c r="V34" s="13">
        <v>-7.0760059143976206E-2</v>
      </c>
      <c r="W34" s="13">
        <v>-4.1611269420281927E-2</v>
      </c>
      <c r="X34" s="13">
        <v>2.1012730804371493E-2</v>
      </c>
      <c r="Y34" s="13">
        <v>0.21964435184613795</v>
      </c>
      <c r="Z34" s="13">
        <v>0.10380161395610288</v>
      </c>
      <c r="AA34" s="13">
        <v>7.5209615775917449E-2</v>
      </c>
      <c r="AB34" s="13">
        <v>-4.5470107267047144E-3</v>
      </c>
      <c r="AC34" s="13">
        <v>2.7054671472447334E-2</v>
      </c>
      <c r="AD34" s="15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272</v>
      </c>
      <c r="C35" s="47"/>
      <c r="D35" s="45">
        <v>0.67</v>
      </c>
      <c r="E35" s="45">
        <v>0.16</v>
      </c>
      <c r="F35" s="45">
        <v>1.1599999999999999</v>
      </c>
      <c r="G35" s="45">
        <v>1.19</v>
      </c>
      <c r="H35" s="45">
        <v>0.44</v>
      </c>
      <c r="I35" s="45">
        <v>0.26</v>
      </c>
      <c r="J35" s="45">
        <v>0.68</v>
      </c>
      <c r="K35" s="45">
        <v>0.77</v>
      </c>
      <c r="L35" s="45">
        <v>1.3</v>
      </c>
      <c r="M35" s="45">
        <v>0.68</v>
      </c>
      <c r="N35" s="45">
        <v>0.03</v>
      </c>
      <c r="O35" s="45">
        <v>0.03</v>
      </c>
      <c r="P35" s="45">
        <v>0.4</v>
      </c>
      <c r="Q35" s="45">
        <v>0.13</v>
      </c>
      <c r="R35" s="45">
        <v>0.88</v>
      </c>
      <c r="S35" s="45">
        <v>1.62</v>
      </c>
      <c r="T35" s="45">
        <v>2.16</v>
      </c>
      <c r="U35" s="45">
        <v>0.09</v>
      </c>
      <c r="V35" s="45">
        <v>1</v>
      </c>
      <c r="W35" s="45">
        <v>0.59</v>
      </c>
      <c r="X35" s="45">
        <v>0.28999999999999998</v>
      </c>
      <c r="Y35" s="45">
        <v>3.08</v>
      </c>
      <c r="Z35" s="45">
        <v>1.46</v>
      </c>
      <c r="AA35" s="45">
        <v>1.05</v>
      </c>
      <c r="AB35" s="45">
        <v>7.0000000000000007E-2</v>
      </c>
      <c r="AC35" s="45">
        <v>0.38</v>
      </c>
      <c r="AD35" s="15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566</v>
      </c>
      <c r="BM37" s="28" t="s">
        <v>67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7" t="s">
        <v>228</v>
      </c>
      <c r="X38" s="17" t="s">
        <v>228</v>
      </c>
      <c r="Y38" s="17" t="s">
        <v>228</v>
      </c>
      <c r="Z38" s="17" t="s">
        <v>228</v>
      </c>
      <c r="AA38" s="17" t="s">
        <v>228</v>
      </c>
      <c r="AB38" s="17" t="s">
        <v>228</v>
      </c>
      <c r="AC38" s="17" t="s">
        <v>228</v>
      </c>
      <c r="AD38" s="17" t="s">
        <v>228</v>
      </c>
      <c r="AE38" s="17" t="s">
        <v>228</v>
      </c>
      <c r="AF38" s="17" t="s">
        <v>228</v>
      </c>
      <c r="AG38" s="155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229</v>
      </c>
      <c r="C39" s="9" t="s">
        <v>229</v>
      </c>
      <c r="D39" s="153" t="s">
        <v>232</v>
      </c>
      <c r="E39" s="154" t="s">
        <v>233</v>
      </c>
      <c r="F39" s="154" t="s">
        <v>234</v>
      </c>
      <c r="G39" s="154" t="s">
        <v>235</v>
      </c>
      <c r="H39" s="154" t="s">
        <v>295</v>
      </c>
      <c r="I39" s="154" t="s">
        <v>238</v>
      </c>
      <c r="J39" s="154" t="s">
        <v>239</v>
      </c>
      <c r="K39" s="154" t="s">
        <v>240</v>
      </c>
      <c r="L39" s="154" t="s">
        <v>241</v>
      </c>
      <c r="M39" s="154" t="s">
        <v>242</v>
      </c>
      <c r="N39" s="154" t="s">
        <v>243</v>
      </c>
      <c r="O39" s="154" t="s">
        <v>244</v>
      </c>
      <c r="P39" s="154" t="s">
        <v>245</v>
      </c>
      <c r="Q39" s="154" t="s">
        <v>246</v>
      </c>
      <c r="R39" s="154" t="s">
        <v>247</v>
      </c>
      <c r="S39" s="154" t="s">
        <v>248</v>
      </c>
      <c r="T39" s="154" t="s">
        <v>249</v>
      </c>
      <c r="U39" s="154" t="s">
        <v>250</v>
      </c>
      <c r="V39" s="154" t="s">
        <v>251</v>
      </c>
      <c r="W39" s="154" t="s">
        <v>252</v>
      </c>
      <c r="X39" s="154" t="s">
        <v>253</v>
      </c>
      <c r="Y39" s="154" t="s">
        <v>254</v>
      </c>
      <c r="Z39" s="154" t="s">
        <v>255</v>
      </c>
      <c r="AA39" s="154" t="s">
        <v>256</v>
      </c>
      <c r="AB39" s="154" t="s">
        <v>257</v>
      </c>
      <c r="AC39" s="154" t="s">
        <v>258</v>
      </c>
      <c r="AD39" s="154" t="s">
        <v>259</v>
      </c>
      <c r="AE39" s="154" t="s">
        <v>260</v>
      </c>
      <c r="AF39" s="154" t="s">
        <v>261</v>
      </c>
      <c r="AG39" s="155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329</v>
      </c>
      <c r="E40" s="11" t="s">
        <v>291</v>
      </c>
      <c r="F40" s="11" t="s">
        <v>291</v>
      </c>
      <c r="G40" s="11" t="s">
        <v>329</v>
      </c>
      <c r="H40" s="11" t="s">
        <v>330</v>
      </c>
      <c r="I40" s="11" t="s">
        <v>330</v>
      </c>
      <c r="J40" s="11" t="s">
        <v>329</v>
      </c>
      <c r="K40" s="11" t="s">
        <v>329</v>
      </c>
      <c r="L40" s="11" t="s">
        <v>330</v>
      </c>
      <c r="M40" s="11" t="s">
        <v>291</v>
      </c>
      <c r="N40" s="11" t="s">
        <v>291</v>
      </c>
      <c r="O40" s="11" t="s">
        <v>291</v>
      </c>
      <c r="P40" s="11" t="s">
        <v>291</v>
      </c>
      <c r="Q40" s="11" t="s">
        <v>291</v>
      </c>
      <c r="R40" s="11" t="s">
        <v>291</v>
      </c>
      <c r="S40" s="11" t="s">
        <v>330</v>
      </c>
      <c r="T40" s="11" t="s">
        <v>330</v>
      </c>
      <c r="U40" s="11" t="s">
        <v>330</v>
      </c>
      <c r="V40" s="11" t="s">
        <v>330</v>
      </c>
      <c r="W40" s="11" t="s">
        <v>330</v>
      </c>
      <c r="X40" s="11" t="s">
        <v>291</v>
      </c>
      <c r="Y40" s="11" t="s">
        <v>291</v>
      </c>
      <c r="Z40" s="11" t="s">
        <v>329</v>
      </c>
      <c r="AA40" s="11" t="s">
        <v>291</v>
      </c>
      <c r="AB40" s="11" t="s">
        <v>330</v>
      </c>
      <c r="AC40" s="11" t="s">
        <v>329</v>
      </c>
      <c r="AD40" s="11" t="s">
        <v>329</v>
      </c>
      <c r="AE40" s="11" t="s">
        <v>291</v>
      </c>
      <c r="AF40" s="11" t="s">
        <v>330</v>
      </c>
      <c r="AG40" s="155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333</v>
      </c>
      <c r="E41" s="26" t="s">
        <v>331</v>
      </c>
      <c r="F41" s="26" t="s">
        <v>332</v>
      </c>
      <c r="G41" s="26" t="s">
        <v>331</v>
      </c>
      <c r="H41" s="26" t="s">
        <v>333</v>
      </c>
      <c r="I41" s="26" t="s">
        <v>334</v>
      </c>
      <c r="J41" s="26" t="s">
        <v>334</v>
      </c>
      <c r="K41" s="26" t="s">
        <v>334</v>
      </c>
      <c r="L41" s="26" t="s">
        <v>334</v>
      </c>
      <c r="M41" s="26" t="s">
        <v>334</v>
      </c>
      <c r="N41" s="26" t="s">
        <v>334</v>
      </c>
      <c r="O41" s="26" t="s">
        <v>334</v>
      </c>
      <c r="P41" s="26" t="s">
        <v>334</v>
      </c>
      <c r="Q41" s="26" t="s">
        <v>334</v>
      </c>
      <c r="R41" s="26" t="s">
        <v>334</v>
      </c>
      <c r="S41" s="26" t="s">
        <v>332</v>
      </c>
      <c r="T41" s="26" t="s">
        <v>333</v>
      </c>
      <c r="U41" s="26" t="s">
        <v>333</v>
      </c>
      <c r="V41" s="26" t="s">
        <v>332</v>
      </c>
      <c r="W41" s="26" t="s">
        <v>334</v>
      </c>
      <c r="X41" s="26" t="s">
        <v>267</v>
      </c>
      <c r="Y41" s="26" t="s">
        <v>333</v>
      </c>
      <c r="Z41" s="26" t="s">
        <v>332</v>
      </c>
      <c r="AA41" s="26" t="s">
        <v>332</v>
      </c>
      <c r="AB41" s="26" t="s">
        <v>334</v>
      </c>
      <c r="AC41" s="26" t="s">
        <v>334</v>
      </c>
      <c r="AD41" s="26" t="s">
        <v>331</v>
      </c>
      <c r="AE41" s="26" t="s">
        <v>334</v>
      </c>
      <c r="AF41" s="26" t="s">
        <v>333</v>
      </c>
      <c r="AG41" s="155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0">
        <v>1343.6</v>
      </c>
      <c r="E42" s="220">
        <v>1449.6951225584951</v>
      </c>
      <c r="F42" s="220">
        <v>1513</v>
      </c>
      <c r="G42" s="220">
        <v>1379.299</v>
      </c>
      <c r="H42" s="220">
        <v>1388.972493</v>
      </c>
      <c r="I42" s="220">
        <v>1560</v>
      </c>
      <c r="J42" s="220">
        <v>1404.4146000000001</v>
      </c>
      <c r="K42" s="220">
        <v>1343</v>
      </c>
      <c r="L42" s="221">
        <v>1288.3</v>
      </c>
      <c r="M42" s="220">
        <v>1364</v>
      </c>
      <c r="N42" s="220">
        <v>1460</v>
      </c>
      <c r="O42" s="221">
        <v>1650</v>
      </c>
      <c r="P42" s="220">
        <v>1395</v>
      </c>
      <c r="Q42" s="220">
        <v>1460</v>
      </c>
      <c r="R42" s="220">
        <v>1420</v>
      </c>
      <c r="S42" s="220">
        <v>1394.2433574086531</v>
      </c>
      <c r="T42" s="220" t="s">
        <v>335</v>
      </c>
      <c r="U42" s="220">
        <v>1428</v>
      </c>
      <c r="V42" s="220">
        <v>1440</v>
      </c>
      <c r="W42" s="220">
        <v>1450</v>
      </c>
      <c r="X42" s="220">
        <v>1514.1</v>
      </c>
      <c r="Y42" s="220">
        <v>1477</v>
      </c>
      <c r="Z42" s="220">
        <v>1436</v>
      </c>
      <c r="AA42" s="220">
        <v>1577</v>
      </c>
      <c r="AB42" s="220">
        <v>1330.89</v>
      </c>
      <c r="AC42" s="220">
        <v>1400</v>
      </c>
      <c r="AD42" s="241">
        <v>1041.3</v>
      </c>
      <c r="AE42" s="220">
        <v>1490</v>
      </c>
      <c r="AF42" s="241">
        <v>1365</v>
      </c>
      <c r="AG42" s="222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5">
        <v>1342</v>
      </c>
      <c r="E43" s="225">
        <v>1459.7679950471027</v>
      </c>
      <c r="F43" s="225">
        <v>1530</v>
      </c>
      <c r="G43" s="225">
        <v>1439.874</v>
      </c>
      <c r="H43" s="225">
        <v>1421.995459</v>
      </c>
      <c r="I43" s="225">
        <v>1570</v>
      </c>
      <c r="J43" s="225">
        <v>1314.7765999999999</v>
      </c>
      <c r="K43" s="225">
        <v>1332</v>
      </c>
      <c r="L43" s="226">
        <v>1275.2</v>
      </c>
      <c r="M43" s="225">
        <v>1444.9</v>
      </c>
      <c r="N43" s="225">
        <v>1455</v>
      </c>
      <c r="O43" s="226">
        <v>1630</v>
      </c>
      <c r="P43" s="225">
        <v>1400</v>
      </c>
      <c r="Q43" s="225">
        <v>1475</v>
      </c>
      <c r="R43" s="225">
        <v>1450</v>
      </c>
      <c r="S43" s="225">
        <v>1436.9314448929001</v>
      </c>
      <c r="T43" s="225" t="s">
        <v>335</v>
      </c>
      <c r="U43" s="225">
        <v>1437</v>
      </c>
      <c r="V43" s="225">
        <v>1460</v>
      </c>
      <c r="W43" s="225">
        <v>1480</v>
      </c>
      <c r="X43" s="225">
        <v>1495.6</v>
      </c>
      <c r="Y43" s="225">
        <v>1460</v>
      </c>
      <c r="Z43" s="227">
        <v>1375</v>
      </c>
      <c r="AA43" s="225">
        <v>1524</v>
      </c>
      <c r="AB43" s="225">
        <v>1372.66</v>
      </c>
      <c r="AC43" s="225">
        <v>1410</v>
      </c>
      <c r="AD43" s="225">
        <v>1363.5</v>
      </c>
      <c r="AE43" s="227">
        <v>1430</v>
      </c>
      <c r="AF43" s="225">
        <v>1432</v>
      </c>
      <c r="AG43" s="222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11</v>
      </c>
    </row>
    <row r="44" spans="1:65">
      <c r="A44" s="30"/>
      <c r="B44" s="19">
        <v>1</v>
      </c>
      <c r="C44" s="9">
        <v>3</v>
      </c>
      <c r="D44" s="227">
        <v>1404.9</v>
      </c>
      <c r="E44" s="225">
        <v>1443.582677031995</v>
      </c>
      <c r="F44" s="225">
        <v>1550</v>
      </c>
      <c r="G44" s="225">
        <v>1436.5609999999999</v>
      </c>
      <c r="H44" s="225">
        <v>1453.5427689999999</v>
      </c>
      <c r="I44" s="225">
        <v>1510</v>
      </c>
      <c r="J44" s="225">
        <v>1338.6362999999999</v>
      </c>
      <c r="K44" s="225">
        <v>1317</v>
      </c>
      <c r="L44" s="226">
        <v>1255.5999999999999</v>
      </c>
      <c r="M44" s="225">
        <v>1504</v>
      </c>
      <c r="N44" s="225">
        <v>1460</v>
      </c>
      <c r="O44" s="226">
        <v>1655</v>
      </c>
      <c r="P44" s="225">
        <v>1395</v>
      </c>
      <c r="Q44" s="225">
        <v>1465</v>
      </c>
      <c r="R44" s="225">
        <v>1435</v>
      </c>
      <c r="S44" s="225">
        <v>1394.1968980929</v>
      </c>
      <c r="T44" s="225" t="s">
        <v>335</v>
      </c>
      <c r="U44" s="225">
        <v>1462</v>
      </c>
      <c r="V44" s="225">
        <v>1470</v>
      </c>
      <c r="W44" s="225">
        <v>1490</v>
      </c>
      <c r="X44" s="225">
        <v>1477.2</v>
      </c>
      <c r="Y44" s="225">
        <v>1466</v>
      </c>
      <c r="Z44" s="225">
        <v>1408</v>
      </c>
      <c r="AA44" s="225">
        <v>1562</v>
      </c>
      <c r="AB44" s="225">
        <v>1321.96</v>
      </c>
      <c r="AC44" s="225">
        <v>1460</v>
      </c>
      <c r="AD44" s="225">
        <v>1364.5</v>
      </c>
      <c r="AE44" s="225">
        <v>1570</v>
      </c>
      <c r="AF44" s="225">
        <v>1432</v>
      </c>
      <c r="AG44" s="222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5">
        <v>1358.1</v>
      </c>
      <c r="E45" s="225">
        <v>1438.4785812061757</v>
      </c>
      <c r="F45" s="225">
        <v>1516</v>
      </c>
      <c r="G45" s="225">
        <v>1436.875</v>
      </c>
      <c r="H45" s="225">
        <v>1446.7580330000001</v>
      </c>
      <c r="I45" s="225">
        <v>1550</v>
      </c>
      <c r="J45" s="225">
        <v>1377.2498000000001</v>
      </c>
      <c r="K45" s="225">
        <v>1333</v>
      </c>
      <c r="L45" s="226">
        <v>1264.5999999999999</v>
      </c>
      <c r="M45" s="225">
        <v>1519.5</v>
      </c>
      <c r="N45" s="225">
        <v>1435</v>
      </c>
      <c r="O45" s="226">
        <v>1620</v>
      </c>
      <c r="P45" s="225">
        <v>1395</v>
      </c>
      <c r="Q45" s="225">
        <v>1470</v>
      </c>
      <c r="R45" s="225">
        <v>1435</v>
      </c>
      <c r="S45" s="225">
        <v>1386.4329440929002</v>
      </c>
      <c r="T45" s="225" t="s">
        <v>335</v>
      </c>
      <c r="U45" s="225">
        <v>1480</v>
      </c>
      <c r="V45" s="225">
        <v>1440</v>
      </c>
      <c r="W45" s="225">
        <v>1490</v>
      </c>
      <c r="X45" s="225">
        <v>1469.6</v>
      </c>
      <c r="Y45" s="225">
        <v>1491</v>
      </c>
      <c r="Z45" s="225">
        <v>1432</v>
      </c>
      <c r="AA45" s="225">
        <v>1547</v>
      </c>
      <c r="AB45" s="225">
        <v>1391.17</v>
      </c>
      <c r="AC45" s="225">
        <v>1380</v>
      </c>
      <c r="AD45" s="225">
        <v>1373.5</v>
      </c>
      <c r="AE45" s="225">
        <v>1590</v>
      </c>
      <c r="AF45" s="225">
        <v>1428</v>
      </c>
      <c r="AG45" s="222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1441.6897484868218</v>
      </c>
    </row>
    <row r="46" spans="1:65">
      <c r="A46" s="30"/>
      <c r="B46" s="19">
        <v>1</v>
      </c>
      <c r="C46" s="9">
        <v>5</v>
      </c>
      <c r="D46" s="225">
        <v>1347.8</v>
      </c>
      <c r="E46" s="225">
        <v>1464.5799603826438</v>
      </c>
      <c r="F46" s="225">
        <v>1553</v>
      </c>
      <c r="G46" s="225">
        <v>1458.9010000000001</v>
      </c>
      <c r="H46" s="225">
        <v>1390.034748</v>
      </c>
      <c r="I46" s="225">
        <v>1490</v>
      </c>
      <c r="J46" s="225">
        <v>1341.2817</v>
      </c>
      <c r="K46" s="225">
        <v>1339</v>
      </c>
      <c r="L46" s="226">
        <v>1226.9000000000001</v>
      </c>
      <c r="M46" s="225">
        <v>1452.6</v>
      </c>
      <c r="N46" s="225">
        <v>1435</v>
      </c>
      <c r="O46" s="226">
        <v>1520</v>
      </c>
      <c r="P46" s="225">
        <v>1395</v>
      </c>
      <c r="Q46" s="225">
        <v>1485</v>
      </c>
      <c r="R46" s="225">
        <v>1450</v>
      </c>
      <c r="S46" s="225">
        <v>1434.3849908608881</v>
      </c>
      <c r="T46" s="225" t="s">
        <v>335</v>
      </c>
      <c r="U46" s="225">
        <v>1448</v>
      </c>
      <c r="V46" s="225">
        <v>1430</v>
      </c>
      <c r="W46" s="225">
        <v>1500</v>
      </c>
      <c r="X46" s="225">
        <v>1473.1</v>
      </c>
      <c r="Y46" s="225">
        <v>1479</v>
      </c>
      <c r="Z46" s="225">
        <v>1437</v>
      </c>
      <c r="AA46" s="225">
        <v>1560</v>
      </c>
      <c r="AB46" s="225"/>
      <c r="AC46" s="225">
        <v>1440</v>
      </c>
      <c r="AD46" s="225">
        <v>1370.5</v>
      </c>
      <c r="AE46" s="225">
        <v>1580</v>
      </c>
      <c r="AF46" s="225">
        <v>1422</v>
      </c>
      <c r="AG46" s="222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75</v>
      </c>
    </row>
    <row r="47" spans="1:65">
      <c r="A47" s="30"/>
      <c r="B47" s="19">
        <v>1</v>
      </c>
      <c r="C47" s="9">
        <v>6</v>
      </c>
      <c r="D47" s="225">
        <v>1354.9</v>
      </c>
      <c r="E47" s="225">
        <v>1452.61246005881</v>
      </c>
      <c r="F47" s="225">
        <v>1529</v>
      </c>
      <c r="G47" s="227">
        <v>1523.06</v>
      </c>
      <c r="H47" s="225">
        <v>1418.4307020000001</v>
      </c>
      <c r="I47" s="225">
        <v>1520</v>
      </c>
      <c r="J47" s="225">
        <v>1380.8692000000001</v>
      </c>
      <c r="K47" s="225">
        <v>1338</v>
      </c>
      <c r="L47" s="226">
        <v>1225.5</v>
      </c>
      <c r="M47" s="225">
        <v>1436.9</v>
      </c>
      <c r="N47" s="225">
        <v>1455</v>
      </c>
      <c r="O47" s="226">
        <v>1490</v>
      </c>
      <c r="P47" s="225">
        <v>1405</v>
      </c>
      <c r="Q47" s="225">
        <v>1475</v>
      </c>
      <c r="R47" s="225">
        <v>1430</v>
      </c>
      <c r="S47" s="225">
        <v>1431.4959283107551</v>
      </c>
      <c r="T47" s="225" t="s">
        <v>335</v>
      </c>
      <c r="U47" s="225">
        <v>1424</v>
      </c>
      <c r="V47" s="225">
        <v>1430</v>
      </c>
      <c r="W47" s="225">
        <v>1490</v>
      </c>
      <c r="X47" s="225">
        <v>1463.5</v>
      </c>
      <c r="Y47" s="225">
        <v>1485</v>
      </c>
      <c r="Z47" s="225">
        <v>1442</v>
      </c>
      <c r="AA47" s="225">
        <v>1586</v>
      </c>
      <c r="AB47" s="225">
        <v>1359.44</v>
      </c>
      <c r="AC47" s="225">
        <v>1420</v>
      </c>
      <c r="AD47" s="225">
        <v>1339.4999999999998</v>
      </c>
      <c r="AE47" s="225">
        <v>1590</v>
      </c>
      <c r="AF47" s="225">
        <v>1429</v>
      </c>
      <c r="AG47" s="222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268</v>
      </c>
      <c r="C48" s="12"/>
      <c r="D48" s="229">
        <v>1358.5500000000002</v>
      </c>
      <c r="E48" s="229">
        <v>1451.4527993808704</v>
      </c>
      <c r="F48" s="229">
        <v>1531.8333333333333</v>
      </c>
      <c r="G48" s="229">
        <v>1445.7616666666665</v>
      </c>
      <c r="H48" s="229">
        <v>1419.9557006666666</v>
      </c>
      <c r="I48" s="229">
        <v>1533.3333333333333</v>
      </c>
      <c r="J48" s="229">
        <v>1359.5380333333335</v>
      </c>
      <c r="K48" s="229">
        <v>1333.6666666666667</v>
      </c>
      <c r="L48" s="229">
        <v>1256.0166666666667</v>
      </c>
      <c r="M48" s="229">
        <v>1453.6499999999999</v>
      </c>
      <c r="N48" s="229">
        <v>1450</v>
      </c>
      <c r="O48" s="229">
        <v>1594.1666666666667</v>
      </c>
      <c r="P48" s="229">
        <v>1397.5</v>
      </c>
      <c r="Q48" s="229">
        <v>1471.6666666666667</v>
      </c>
      <c r="R48" s="229">
        <v>1436.6666666666667</v>
      </c>
      <c r="S48" s="229">
        <v>1412.9475939431661</v>
      </c>
      <c r="T48" s="229" t="s">
        <v>755</v>
      </c>
      <c r="U48" s="229">
        <v>1446.5</v>
      </c>
      <c r="V48" s="229">
        <v>1445</v>
      </c>
      <c r="W48" s="229">
        <v>1483.3333333333333</v>
      </c>
      <c r="X48" s="229">
        <v>1482.1833333333334</v>
      </c>
      <c r="Y48" s="229">
        <v>1476.3333333333333</v>
      </c>
      <c r="Z48" s="229">
        <v>1421.6666666666667</v>
      </c>
      <c r="AA48" s="229">
        <v>1559.3333333333333</v>
      </c>
      <c r="AB48" s="229">
        <v>1355.2240000000002</v>
      </c>
      <c r="AC48" s="229">
        <v>1418.3333333333333</v>
      </c>
      <c r="AD48" s="229">
        <v>1308.8</v>
      </c>
      <c r="AE48" s="229">
        <v>1541.6666666666667</v>
      </c>
      <c r="AF48" s="229">
        <v>1418</v>
      </c>
      <c r="AG48" s="222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269</v>
      </c>
      <c r="C49" s="29"/>
      <c r="D49" s="225">
        <v>1351.35</v>
      </c>
      <c r="E49" s="225">
        <v>1451.1537913086527</v>
      </c>
      <c r="F49" s="225">
        <v>1529.5</v>
      </c>
      <c r="G49" s="225">
        <v>1438.3744999999999</v>
      </c>
      <c r="H49" s="225">
        <v>1420.2130805000002</v>
      </c>
      <c r="I49" s="225">
        <v>1535</v>
      </c>
      <c r="J49" s="225">
        <v>1359.26575</v>
      </c>
      <c r="K49" s="225">
        <v>1335.5</v>
      </c>
      <c r="L49" s="225">
        <v>1260.0999999999999</v>
      </c>
      <c r="M49" s="225">
        <v>1448.75</v>
      </c>
      <c r="N49" s="225">
        <v>1455</v>
      </c>
      <c r="O49" s="225">
        <v>1625</v>
      </c>
      <c r="P49" s="225">
        <v>1395</v>
      </c>
      <c r="Q49" s="225">
        <v>1472.5</v>
      </c>
      <c r="R49" s="225">
        <v>1435</v>
      </c>
      <c r="S49" s="225">
        <v>1412.8696428597041</v>
      </c>
      <c r="T49" s="225" t="s">
        <v>755</v>
      </c>
      <c r="U49" s="225">
        <v>1442.5</v>
      </c>
      <c r="V49" s="225">
        <v>1440</v>
      </c>
      <c r="W49" s="225">
        <v>1490</v>
      </c>
      <c r="X49" s="225">
        <v>1475.15</v>
      </c>
      <c r="Y49" s="225">
        <v>1478</v>
      </c>
      <c r="Z49" s="225">
        <v>1434</v>
      </c>
      <c r="AA49" s="225">
        <v>1561</v>
      </c>
      <c r="AB49" s="225">
        <v>1359.44</v>
      </c>
      <c r="AC49" s="225">
        <v>1415</v>
      </c>
      <c r="AD49" s="225">
        <v>1364</v>
      </c>
      <c r="AE49" s="225">
        <v>1575</v>
      </c>
      <c r="AF49" s="225">
        <v>1428.5</v>
      </c>
      <c r="AG49" s="222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270</v>
      </c>
      <c r="C50" s="29"/>
      <c r="D50" s="225">
        <v>23.557652684425125</v>
      </c>
      <c r="E50" s="225">
        <v>9.7587728599955508</v>
      </c>
      <c r="F50" s="225">
        <v>16.702295251451719</v>
      </c>
      <c r="G50" s="225">
        <v>46.396659809372764</v>
      </c>
      <c r="H50" s="225">
        <v>27.232939534772523</v>
      </c>
      <c r="I50" s="225">
        <v>31.411250638372657</v>
      </c>
      <c r="J50" s="225">
        <v>33.335847560166684</v>
      </c>
      <c r="K50" s="225">
        <v>9.1140916534049996</v>
      </c>
      <c r="L50" s="225">
        <v>25.546460942108304</v>
      </c>
      <c r="M50" s="225">
        <v>55.257026702492773</v>
      </c>
      <c r="N50" s="225">
        <v>11.832159566199232</v>
      </c>
      <c r="O50" s="225">
        <v>70.881356269943552</v>
      </c>
      <c r="P50" s="225">
        <v>4.1833001326703778</v>
      </c>
      <c r="Q50" s="225">
        <v>8.755950357709132</v>
      </c>
      <c r="R50" s="225">
        <v>11.690451944500122</v>
      </c>
      <c r="S50" s="225">
        <v>23.593607255734749</v>
      </c>
      <c r="T50" s="225" t="s">
        <v>755</v>
      </c>
      <c r="U50" s="225">
        <v>21.463923220138483</v>
      </c>
      <c r="V50" s="225">
        <v>16.431676725154983</v>
      </c>
      <c r="W50" s="225">
        <v>17.511900715418264</v>
      </c>
      <c r="X50" s="225">
        <v>19.044307986027366</v>
      </c>
      <c r="Y50" s="225">
        <v>11.587349423689039</v>
      </c>
      <c r="Z50" s="225">
        <v>25.788886495284483</v>
      </c>
      <c r="AA50" s="225">
        <v>22.051454978451346</v>
      </c>
      <c r="AB50" s="225">
        <v>28.777338827626163</v>
      </c>
      <c r="AC50" s="225">
        <v>28.577380332470412</v>
      </c>
      <c r="AD50" s="225">
        <v>131.59506069758089</v>
      </c>
      <c r="AE50" s="225">
        <v>66.458006791256281</v>
      </c>
      <c r="AF50" s="225">
        <v>26.22212806009459</v>
      </c>
      <c r="AG50" s="222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87</v>
      </c>
      <c r="C51" s="29"/>
      <c r="D51" s="13">
        <v>1.7340291254959422E-2</v>
      </c>
      <c r="E51" s="13">
        <v>6.7234517472137155E-3</v>
      </c>
      <c r="F51" s="13">
        <v>1.0903467686727269E-2</v>
      </c>
      <c r="G51" s="13">
        <v>3.2091499504440749E-2</v>
      </c>
      <c r="H51" s="13">
        <v>1.9178724746121804E-2</v>
      </c>
      <c r="I51" s="13">
        <v>2.0485598242416952E-2</v>
      </c>
      <c r="J51" s="13">
        <v>2.4519981598773968E-2</v>
      </c>
      <c r="K51" s="13">
        <v>6.8338602749850033E-3</v>
      </c>
      <c r="L51" s="13">
        <v>2.0339269071887291E-2</v>
      </c>
      <c r="M51" s="13">
        <v>3.8012607369375555E-2</v>
      </c>
      <c r="N51" s="13">
        <v>8.1601100456546432E-3</v>
      </c>
      <c r="O51" s="13">
        <v>4.4462952181877811E-2</v>
      </c>
      <c r="P51" s="13">
        <v>2.9934169106764778E-3</v>
      </c>
      <c r="Q51" s="13">
        <v>5.9496831422712103E-3</v>
      </c>
      <c r="R51" s="13">
        <v>8.1372055298144699E-3</v>
      </c>
      <c r="S51" s="13">
        <v>1.6698147445009748E-2</v>
      </c>
      <c r="T51" s="13" t="s">
        <v>755</v>
      </c>
      <c r="U51" s="13">
        <v>1.4838522793044233E-2</v>
      </c>
      <c r="V51" s="13">
        <v>1.1371402577961926E-2</v>
      </c>
      <c r="W51" s="13">
        <v>1.1805775763203324E-2</v>
      </c>
      <c r="X51" s="13">
        <v>1.2848820761732601E-2</v>
      </c>
      <c r="Y51" s="13">
        <v>7.8487352158652327E-3</v>
      </c>
      <c r="Z51" s="13">
        <v>1.8139896714150866E-2</v>
      </c>
      <c r="AA51" s="13">
        <v>1.4141591478271492E-2</v>
      </c>
      <c r="AB51" s="13">
        <v>2.1234378101056474E-2</v>
      </c>
      <c r="AC51" s="13">
        <v>2.0148564276712393E-2</v>
      </c>
      <c r="AD51" s="13">
        <v>0.10054634833250374</v>
      </c>
      <c r="AE51" s="13">
        <v>4.3107896297031101E-2</v>
      </c>
      <c r="AF51" s="13">
        <v>1.8492332905567413E-2</v>
      </c>
      <c r="AG51" s="155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271</v>
      </c>
      <c r="C52" s="29"/>
      <c r="D52" s="13">
        <v>-5.7668266403422819E-2</v>
      </c>
      <c r="E52" s="13">
        <v>6.7719500012368705E-3</v>
      </c>
      <c r="F52" s="13">
        <v>6.252634101138943E-2</v>
      </c>
      <c r="G52" s="13">
        <v>2.8244066964604464E-3</v>
      </c>
      <c r="H52" s="13">
        <v>-1.5075398741627333E-2</v>
      </c>
      <c r="I52" s="13">
        <v>6.3566786781066753E-2</v>
      </c>
      <c r="J52" s="13">
        <v>-5.6982936335445045E-2</v>
      </c>
      <c r="K52" s="13">
        <v>-7.4928105671511314E-2</v>
      </c>
      <c r="L52" s="13">
        <v>-0.12878851501513078</v>
      </c>
      <c r="M52" s="13">
        <v>8.2959953941070808E-3</v>
      </c>
      <c r="N52" s="13">
        <v>5.7642440212262169E-3</v>
      </c>
      <c r="O52" s="13">
        <v>0.10576264299575033</v>
      </c>
      <c r="P52" s="13">
        <v>-3.0651357917473421E-2</v>
      </c>
      <c r="Q52" s="13">
        <v>2.0792905138784734E-2</v>
      </c>
      <c r="R52" s="13">
        <v>-3.4841628203483577E-3</v>
      </c>
      <c r="S52" s="13">
        <v>-1.9936435404235286E-2</v>
      </c>
      <c r="T52" s="13" t="s">
        <v>755</v>
      </c>
      <c r="U52" s="13">
        <v>3.3365372253129078E-3</v>
      </c>
      <c r="V52" s="13">
        <v>2.296091455635807E-3</v>
      </c>
      <c r="W52" s="13">
        <v>2.8885261125162209E-2</v>
      </c>
      <c r="X52" s="13">
        <v>2.8087586035076662E-2</v>
      </c>
      <c r="Y52" s="13">
        <v>2.4029847533335813E-2</v>
      </c>
      <c r="Z52" s="13">
        <v>-1.3888620517119588E-2</v>
      </c>
      <c r="AA52" s="13">
        <v>8.1601180122137018E-2</v>
      </c>
      <c r="AB52" s="13">
        <v>-5.99752814900536E-2</v>
      </c>
      <c r="AC52" s="13">
        <v>-1.6200722227513342E-2</v>
      </c>
      <c r="AD52" s="13">
        <v>-9.2176384431047809E-2</v>
      </c>
      <c r="AE52" s="13">
        <v>6.9347041057050918E-2</v>
      </c>
      <c r="AF52" s="13">
        <v>-1.6431932398552673E-2</v>
      </c>
      <c r="AG52" s="155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272</v>
      </c>
      <c r="C53" s="47"/>
      <c r="D53" s="45">
        <v>1.69</v>
      </c>
      <c r="E53" s="45">
        <v>0.12</v>
      </c>
      <c r="F53" s="45">
        <v>1.68</v>
      </c>
      <c r="G53" s="45">
        <v>0.01</v>
      </c>
      <c r="H53" s="45">
        <v>0.5</v>
      </c>
      <c r="I53" s="45">
        <v>1.71</v>
      </c>
      <c r="J53" s="45">
        <v>1.67</v>
      </c>
      <c r="K53" s="45">
        <v>2.1800000000000002</v>
      </c>
      <c r="L53" s="45">
        <v>3.69</v>
      </c>
      <c r="M53" s="45">
        <v>0.16</v>
      </c>
      <c r="N53" s="45">
        <v>0.09</v>
      </c>
      <c r="O53" s="45">
        <v>2.9</v>
      </c>
      <c r="P53" s="45">
        <v>0.93</v>
      </c>
      <c r="Q53" s="45">
        <v>0.51</v>
      </c>
      <c r="R53" s="45">
        <v>0.17</v>
      </c>
      <c r="S53" s="45">
        <v>0.63</v>
      </c>
      <c r="T53" s="45" t="s">
        <v>273</v>
      </c>
      <c r="U53" s="45">
        <v>0.02</v>
      </c>
      <c r="V53" s="45">
        <v>0.01</v>
      </c>
      <c r="W53" s="45">
        <v>0.74</v>
      </c>
      <c r="X53" s="45">
        <v>0.72</v>
      </c>
      <c r="Y53" s="45">
        <v>0.6</v>
      </c>
      <c r="Z53" s="45">
        <v>0.46</v>
      </c>
      <c r="AA53" s="45">
        <v>2.2200000000000002</v>
      </c>
      <c r="AB53" s="45">
        <v>1.76</v>
      </c>
      <c r="AC53" s="45">
        <v>0.53</v>
      </c>
      <c r="AD53" s="45">
        <v>2.66</v>
      </c>
      <c r="AE53" s="45">
        <v>1.88</v>
      </c>
      <c r="AF53" s="45">
        <v>0.53</v>
      </c>
      <c r="AG53" s="155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567</v>
      </c>
      <c r="BM55" s="28" t="s">
        <v>328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228</v>
      </c>
      <c r="E56" s="17" t="s">
        <v>228</v>
      </c>
      <c r="F56" s="17" t="s">
        <v>228</v>
      </c>
      <c r="G56" s="17" t="s">
        <v>228</v>
      </c>
      <c r="H56" s="17" t="s">
        <v>228</v>
      </c>
      <c r="I56" s="17" t="s">
        <v>228</v>
      </c>
      <c r="J56" s="17" t="s">
        <v>228</v>
      </c>
      <c r="K56" s="17" t="s">
        <v>228</v>
      </c>
      <c r="L56" s="17" t="s">
        <v>228</v>
      </c>
      <c r="M56" s="17" t="s">
        <v>228</v>
      </c>
      <c r="N56" s="17" t="s">
        <v>228</v>
      </c>
      <c r="O56" s="17" t="s">
        <v>228</v>
      </c>
      <c r="P56" s="17" t="s">
        <v>228</v>
      </c>
      <c r="Q56" s="17" t="s">
        <v>228</v>
      </c>
      <c r="R56" s="17" t="s">
        <v>228</v>
      </c>
      <c r="S56" s="17" t="s">
        <v>228</v>
      </c>
      <c r="T56" s="17" t="s">
        <v>228</v>
      </c>
      <c r="U56" s="17" t="s">
        <v>228</v>
      </c>
      <c r="V56" s="155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229</v>
      </c>
      <c r="C57" s="9" t="s">
        <v>229</v>
      </c>
      <c r="D57" s="153" t="s">
        <v>233</v>
      </c>
      <c r="E57" s="154" t="s">
        <v>234</v>
      </c>
      <c r="F57" s="154" t="s">
        <v>238</v>
      </c>
      <c r="G57" s="154" t="s">
        <v>239</v>
      </c>
      <c r="H57" s="154" t="s">
        <v>240</v>
      </c>
      <c r="I57" s="154" t="s">
        <v>242</v>
      </c>
      <c r="J57" s="154" t="s">
        <v>243</v>
      </c>
      <c r="K57" s="154" t="s">
        <v>244</v>
      </c>
      <c r="L57" s="154" t="s">
        <v>245</v>
      </c>
      <c r="M57" s="154" t="s">
        <v>246</v>
      </c>
      <c r="N57" s="154" t="s">
        <v>247</v>
      </c>
      <c r="O57" s="154" t="s">
        <v>248</v>
      </c>
      <c r="P57" s="154" t="s">
        <v>250</v>
      </c>
      <c r="Q57" s="154" t="s">
        <v>252</v>
      </c>
      <c r="R57" s="154" t="s">
        <v>253</v>
      </c>
      <c r="S57" s="154" t="s">
        <v>255</v>
      </c>
      <c r="T57" s="154" t="s">
        <v>257</v>
      </c>
      <c r="U57" s="154" t="s">
        <v>261</v>
      </c>
      <c r="V57" s="155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291</v>
      </c>
      <c r="E58" s="11" t="s">
        <v>329</v>
      </c>
      <c r="F58" s="11" t="s">
        <v>330</v>
      </c>
      <c r="G58" s="11" t="s">
        <v>329</v>
      </c>
      <c r="H58" s="11" t="s">
        <v>329</v>
      </c>
      <c r="I58" s="11" t="s">
        <v>291</v>
      </c>
      <c r="J58" s="11" t="s">
        <v>291</v>
      </c>
      <c r="K58" s="11" t="s">
        <v>291</v>
      </c>
      <c r="L58" s="11" t="s">
        <v>291</v>
      </c>
      <c r="M58" s="11" t="s">
        <v>291</v>
      </c>
      <c r="N58" s="11" t="s">
        <v>291</v>
      </c>
      <c r="O58" s="11" t="s">
        <v>330</v>
      </c>
      <c r="P58" s="11" t="s">
        <v>330</v>
      </c>
      <c r="Q58" s="11" t="s">
        <v>330</v>
      </c>
      <c r="R58" s="11" t="s">
        <v>291</v>
      </c>
      <c r="S58" s="11" t="s">
        <v>329</v>
      </c>
      <c r="T58" s="11" t="s">
        <v>330</v>
      </c>
      <c r="U58" s="11" t="s">
        <v>330</v>
      </c>
      <c r="V58" s="155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331</v>
      </c>
      <c r="E59" s="26" t="s">
        <v>332</v>
      </c>
      <c r="F59" s="26" t="s">
        <v>334</v>
      </c>
      <c r="G59" s="26" t="s">
        <v>334</v>
      </c>
      <c r="H59" s="26" t="s">
        <v>334</v>
      </c>
      <c r="I59" s="26" t="s">
        <v>334</v>
      </c>
      <c r="J59" s="26" t="s">
        <v>334</v>
      </c>
      <c r="K59" s="26" t="s">
        <v>334</v>
      </c>
      <c r="L59" s="26" t="s">
        <v>334</v>
      </c>
      <c r="M59" s="26" t="s">
        <v>334</v>
      </c>
      <c r="N59" s="26" t="s">
        <v>334</v>
      </c>
      <c r="O59" s="26" t="s">
        <v>332</v>
      </c>
      <c r="P59" s="26" t="s">
        <v>333</v>
      </c>
      <c r="Q59" s="26" t="s">
        <v>334</v>
      </c>
      <c r="R59" s="26" t="s">
        <v>267</v>
      </c>
      <c r="S59" s="26" t="s">
        <v>332</v>
      </c>
      <c r="T59" s="26" t="s">
        <v>334</v>
      </c>
      <c r="U59" s="26" t="s">
        <v>333</v>
      </c>
      <c r="V59" s="155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7.084123896057922</v>
      </c>
      <c r="E60" s="149" t="s">
        <v>96</v>
      </c>
      <c r="F60" s="22">
        <v>6</v>
      </c>
      <c r="G60" s="22">
        <v>3.8329</v>
      </c>
      <c r="H60" s="149">
        <v>25</v>
      </c>
      <c r="I60" s="149" t="s">
        <v>336</v>
      </c>
      <c r="J60" s="22">
        <v>10</v>
      </c>
      <c r="K60" s="22">
        <v>10</v>
      </c>
      <c r="L60" s="22">
        <v>10</v>
      </c>
      <c r="M60" s="22">
        <v>10</v>
      </c>
      <c r="N60" s="149" t="s">
        <v>96</v>
      </c>
      <c r="O60" s="149" t="s">
        <v>96</v>
      </c>
      <c r="P60" s="149" t="s">
        <v>96</v>
      </c>
      <c r="Q60" s="22">
        <v>19</v>
      </c>
      <c r="R60" s="22">
        <v>5</v>
      </c>
      <c r="S60" s="22">
        <v>11</v>
      </c>
      <c r="T60" s="149">
        <v>32.68</v>
      </c>
      <c r="U60" s="149" t="s">
        <v>96</v>
      </c>
      <c r="V60" s="155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7.2237054133241756</v>
      </c>
      <c r="E61" s="150" t="s">
        <v>96</v>
      </c>
      <c r="F61" s="11">
        <v>6</v>
      </c>
      <c r="G61" s="11">
        <v>5.1303999999999998</v>
      </c>
      <c r="H61" s="150">
        <v>26</v>
      </c>
      <c r="I61" s="150" t="s">
        <v>336</v>
      </c>
      <c r="J61" s="11">
        <v>10</v>
      </c>
      <c r="K61" s="11">
        <v>10</v>
      </c>
      <c r="L61" s="11">
        <v>10</v>
      </c>
      <c r="M61" s="11">
        <v>10</v>
      </c>
      <c r="N61" s="150" t="s">
        <v>96</v>
      </c>
      <c r="O61" s="150" t="s">
        <v>96</v>
      </c>
      <c r="P61" s="150" t="s">
        <v>96</v>
      </c>
      <c r="Q61" s="11">
        <v>19</v>
      </c>
      <c r="R61" s="11">
        <v>5</v>
      </c>
      <c r="S61" s="150" t="s">
        <v>96</v>
      </c>
      <c r="T61" s="11"/>
      <c r="U61" s="150" t="s">
        <v>96</v>
      </c>
      <c r="V61" s="155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3</v>
      </c>
      <c r="D62" s="11">
        <v>7.4936642614080284</v>
      </c>
      <c r="E62" s="150" t="s">
        <v>96</v>
      </c>
      <c r="F62" s="11">
        <v>6</v>
      </c>
      <c r="G62" s="11">
        <v>2.9283000000000001</v>
      </c>
      <c r="H62" s="150">
        <v>24</v>
      </c>
      <c r="I62" s="150" t="s">
        <v>336</v>
      </c>
      <c r="J62" s="11">
        <v>10</v>
      </c>
      <c r="K62" s="11">
        <v>10</v>
      </c>
      <c r="L62" s="11">
        <v>10</v>
      </c>
      <c r="M62" s="11">
        <v>10</v>
      </c>
      <c r="N62" s="150" t="s">
        <v>96</v>
      </c>
      <c r="O62" s="150" t="s">
        <v>96</v>
      </c>
      <c r="P62" s="150" t="s">
        <v>96</v>
      </c>
      <c r="Q62" s="11">
        <v>19</v>
      </c>
      <c r="R62" s="11">
        <v>6</v>
      </c>
      <c r="S62" s="11">
        <v>10</v>
      </c>
      <c r="T62" s="150">
        <v>34.049999999999997</v>
      </c>
      <c r="U62" s="150" t="s">
        <v>96</v>
      </c>
      <c r="V62" s="155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7.0886712195906867</v>
      </c>
      <c r="E63" s="150" t="s">
        <v>96</v>
      </c>
      <c r="F63" s="11">
        <v>6</v>
      </c>
      <c r="G63" s="11">
        <v>6.2808999999999999</v>
      </c>
      <c r="H63" s="150">
        <v>24</v>
      </c>
      <c r="I63" s="150" t="s">
        <v>336</v>
      </c>
      <c r="J63" s="11">
        <v>10</v>
      </c>
      <c r="K63" s="11">
        <v>10</v>
      </c>
      <c r="L63" s="11">
        <v>10</v>
      </c>
      <c r="M63" s="11">
        <v>10</v>
      </c>
      <c r="N63" s="150" t="s">
        <v>96</v>
      </c>
      <c r="O63" s="150" t="s">
        <v>96</v>
      </c>
      <c r="P63" s="150" t="s">
        <v>96</v>
      </c>
      <c r="Q63" s="11">
        <v>19</v>
      </c>
      <c r="R63" s="11">
        <v>5</v>
      </c>
      <c r="S63" s="11">
        <v>11</v>
      </c>
      <c r="T63" s="150">
        <v>32.54</v>
      </c>
      <c r="U63" s="150" t="s">
        <v>96</v>
      </c>
      <c r="V63" s="155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9.2483478272925801</v>
      </c>
    </row>
    <row r="64" spans="1:65">
      <c r="A64" s="30"/>
      <c r="B64" s="19">
        <v>1</v>
      </c>
      <c r="C64" s="9">
        <v>5</v>
      </c>
      <c r="D64" s="11">
        <v>8.0654640645377356</v>
      </c>
      <c r="E64" s="150" t="s">
        <v>96</v>
      </c>
      <c r="F64" s="11">
        <v>6</v>
      </c>
      <c r="G64" s="11">
        <v>2.6402999999999999</v>
      </c>
      <c r="H64" s="150">
        <v>24</v>
      </c>
      <c r="I64" s="150" t="s">
        <v>336</v>
      </c>
      <c r="J64" s="11">
        <v>10</v>
      </c>
      <c r="K64" s="150" t="s">
        <v>96</v>
      </c>
      <c r="L64" s="11">
        <v>10</v>
      </c>
      <c r="M64" s="11">
        <v>10</v>
      </c>
      <c r="N64" s="150" t="s">
        <v>96</v>
      </c>
      <c r="O64" s="150" t="s">
        <v>96</v>
      </c>
      <c r="P64" s="150" t="s">
        <v>96</v>
      </c>
      <c r="Q64" s="11">
        <v>19</v>
      </c>
      <c r="R64" s="11">
        <v>5</v>
      </c>
      <c r="S64" s="11">
        <v>13</v>
      </c>
      <c r="T64" s="150">
        <v>34.46</v>
      </c>
      <c r="U64" s="150" t="s">
        <v>96</v>
      </c>
      <c r="V64" s="155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10</v>
      </c>
    </row>
    <row r="65" spans="1:65">
      <c r="A65" s="30"/>
      <c r="B65" s="19">
        <v>1</v>
      </c>
      <c r="C65" s="9">
        <v>6</v>
      </c>
      <c r="D65" s="11">
        <v>7.7180407826364563</v>
      </c>
      <c r="E65" s="150" t="s">
        <v>96</v>
      </c>
      <c r="F65" s="11">
        <v>6</v>
      </c>
      <c r="G65" s="11">
        <v>2.4144000000000001</v>
      </c>
      <c r="H65" s="150">
        <v>24</v>
      </c>
      <c r="I65" s="150" t="s">
        <v>336</v>
      </c>
      <c r="J65" s="11">
        <v>10</v>
      </c>
      <c r="K65" s="150" t="s">
        <v>96</v>
      </c>
      <c r="L65" s="11">
        <v>10</v>
      </c>
      <c r="M65" s="11">
        <v>10</v>
      </c>
      <c r="N65" s="150" t="s">
        <v>96</v>
      </c>
      <c r="O65" s="150" t="s">
        <v>96</v>
      </c>
      <c r="P65" s="150" t="s">
        <v>96</v>
      </c>
      <c r="Q65" s="11">
        <v>19</v>
      </c>
      <c r="R65" s="11">
        <v>5</v>
      </c>
      <c r="S65" s="11">
        <v>10</v>
      </c>
      <c r="T65" s="150">
        <v>35.07</v>
      </c>
      <c r="U65" s="150" t="s">
        <v>96</v>
      </c>
      <c r="V65" s="155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268</v>
      </c>
      <c r="C66" s="12"/>
      <c r="D66" s="23">
        <v>7.4456116062591668</v>
      </c>
      <c r="E66" s="23" t="s">
        <v>755</v>
      </c>
      <c r="F66" s="23">
        <v>6</v>
      </c>
      <c r="G66" s="23">
        <v>3.8712</v>
      </c>
      <c r="H66" s="23">
        <v>24.5</v>
      </c>
      <c r="I66" s="23" t="s">
        <v>755</v>
      </c>
      <c r="J66" s="23">
        <v>10</v>
      </c>
      <c r="K66" s="23">
        <v>10</v>
      </c>
      <c r="L66" s="23">
        <v>10</v>
      </c>
      <c r="M66" s="23">
        <v>10</v>
      </c>
      <c r="N66" s="23" t="s">
        <v>755</v>
      </c>
      <c r="O66" s="23" t="s">
        <v>755</v>
      </c>
      <c r="P66" s="23" t="s">
        <v>755</v>
      </c>
      <c r="Q66" s="23">
        <v>19</v>
      </c>
      <c r="R66" s="23">
        <v>5.166666666666667</v>
      </c>
      <c r="S66" s="23">
        <v>11</v>
      </c>
      <c r="T66" s="23">
        <v>33.76</v>
      </c>
      <c r="U66" s="23" t="s">
        <v>755</v>
      </c>
      <c r="V66" s="155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269</v>
      </c>
      <c r="C67" s="29"/>
      <c r="D67" s="11">
        <v>7.358684837366102</v>
      </c>
      <c r="E67" s="11" t="s">
        <v>755</v>
      </c>
      <c r="F67" s="11">
        <v>6</v>
      </c>
      <c r="G67" s="11">
        <v>3.3806000000000003</v>
      </c>
      <c r="H67" s="11">
        <v>24</v>
      </c>
      <c r="I67" s="11" t="s">
        <v>755</v>
      </c>
      <c r="J67" s="11">
        <v>10</v>
      </c>
      <c r="K67" s="11">
        <v>10</v>
      </c>
      <c r="L67" s="11">
        <v>10</v>
      </c>
      <c r="M67" s="11">
        <v>10</v>
      </c>
      <c r="N67" s="11" t="s">
        <v>755</v>
      </c>
      <c r="O67" s="11" t="s">
        <v>755</v>
      </c>
      <c r="P67" s="11" t="s">
        <v>755</v>
      </c>
      <c r="Q67" s="11">
        <v>19</v>
      </c>
      <c r="R67" s="11">
        <v>5</v>
      </c>
      <c r="S67" s="11">
        <v>11</v>
      </c>
      <c r="T67" s="11">
        <v>34.049999999999997</v>
      </c>
      <c r="U67" s="11" t="s">
        <v>755</v>
      </c>
      <c r="V67" s="155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24">
        <v>0.3919351850923653</v>
      </c>
      <c r="E68" s="24" t="s">
        <v>755</v>
      </c>
      <c r="F68" s="24">
        <v>0</v>
      </c>
      <c r="G68" s="24">
        <v>1.5440302509989874</v>
      </c>
      <c r="H68" s="24">
        <v>0.83666002653407556</v>
      </c>
      <c r="I68" s="24" t="s">
        <v>755</v>
      </c>
      <c r="J68" s="24">
        <v>0</v>
      </c>
      <c r="K68" s="24">
        <v>0</v>
      </c>
      <c r="L68" s="24">
        <v>0</v>
      </c>
      <c r="M68" s="24">
        <v>0</v>
      </c>
      <c r="N68" s="24" t="s">
        <v>755</v>
      </c>
      <c r="O68" s="24" t="s">
        <v>755</v>
      </c>
      <c r="P68" s="24" t="s">
        <v>755</v>
      </c>
      <c r="Q68" s="24">
        <v>0</v>
      </c>
      <c r="R68" s="24">
        <v>0.40824829046386302</v>
      </c>
      <c r="S68" s="24">
        <v>1.2247448713915889</v>
      </c>
      <c r="T68" s="24">
        <v>1.1118677978968545</v>
      </c>
      <c r="U68" s="24" t="s">
        <v>755</v>
      </c>
      <c r="V68" s="155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5.2639756922437948E-2</v>
      </c>
      <c r="E69" s="13" t="s">
        <v>755</v>
      </c>
      <c r="F69" s="13">
        <v>0</v>
      </c>
      <c r="G69" s="13">
        <v>0.39885055047504325</v>
      </c>
      <c r="H69" s="13">
        <v>3.414938883812553E-2</v>
      </c>
      <c r="I69" s="13" t="s">
        <v>755</v>
      </c>
      <c r="J69" s="13">
        <v>0</v>
      </c>
      <c r="K69" s="13">
        <v>0</v>
      </c>
      <c r="L69" s="13">
        <v>0</v>
      </c>
      <c r="M69" s="13">
        <v>0</v>
      </c>
      <c r="N69" s="13" t="s">
        <v>755</v>
      </c>
      <c r="O69" s="13" t="s">
        <v>755</v>
      </c>
      <c r="P69" s="13" t="s">
        <v>755</v>
      </c>
      <c r="Q69" s="13">
        <v>0</v>
      </c>
      <c r="R69" s="13">
        <v>7.901579815429606E-2</v>
      </c>
      <c r="S69" s="13">
        <v>0.11134044285378081</v>
      </c>
      <c r="T69" s="13">
        <v>3.2934472686518203E-2</v>
      </c>
      <c r="U69" s="13" t="s">
        <v>755</v>
      </c>
      <c r="V69" s="155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271</v>
      </c>
      <c r="C70" s="29"/>
      <c r="D70" s="13">
        <v>-0.19492521850372035</v>
      </c>
      <c r="E70" s="13" t="s">
        <v>755</v>
      </c>
      <c r="F70" s="13">
        <v>-0.35123547340060657</v>
      </c>
      <c r="G70" s="13">
        <v>-0.58141712743807128</v>
      </c>
      <c r="H70" s="13">
        <v>1.6491218169475235</v>
      </c>
      <c r="I70" s="13" t="s">
        <v>755</v>
      </c>
      <c r="J70" s="13">
        <v>8.1274210998989238E-2</v>
      </c>
      <c r="K70" s="13">
        <v>8.1274210998989238E-2</v>
      </c>
      <c r="L70" s="13">
        <v>8.1274210998989238E-2</v>
      </c>
      <c r="M70" s="13">
        <v>8.1274210998989238E-2</v>
      </c>
      <c r="N70" s="13" t="s">
        <v>755</v>
      </c>
      <c r="O70" s="13" t="s">
        <v>755</v>
      </c>
      <c r="P70" s="13" t="s">
        <v>755</v>
      </c>
      <c r="Q70" s="13">
        <v>1.0544210008980794</v>
      </c>
      <c r="R70" s="13">
        <v>-0.44134165765052225</v>
      </c>
      <c r="S70" s="13">
        <v>0.18940163209888805</v>
      </c>
      <c r="T70" s="13">
        <v>2.6503817363325872</v>
      </c>
      <c r="U70" s="13" t="s">
        <v>755</v>
      </c>
      <c r="V70" s="155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272</v>
      </c>
      <c r="C71" s="47"/>
      <c r="D71" s="45">
        <v>0.11</v>
      </c>
      <c r="E71" s="45">
        <v>0.69</v>
      </c>
      <c r="F71" s="45">
        <v>0.45</v>
      </c>
      <c r="G71" s="45">
        <v>0.97</v>
      </c>
      <c r="H71" s="45">
        <v>3.99</v>
      </c>
      <c r="I71" s="45">
        <v>0.51</v>
      </c>
      <c r="J71" s="45">
        <v>0.51</v>
      </c>
      <c r="K71" s="45">
        <v>0.11</v>
      </c>
      <c r="L71" s="45">
        <v>0.51</v>
      </c>
      <c r="M71" s="45">
        <v>0.51</v>
      </c>
      <c r="N71" s="45">
        <v>0.69</v>
      </c>
      <c r="O71" s="45">
        <v>0.69</v>
      </c>
      <c r="P71" s="45">
        <v>0.69</v>
      </c>
      <c r="Q71" s="45">
        <v>2.67</v>
      </c>
      <c r="R71" s="45">
        <v>0.65</v>
      </c>
      <c r="S71" s="45">
        <v>0.51</v>
      </c>
      <c r="T71" s="45">
        <v>6.22</v>
      </c>
      <c r="U71" s="45">
        <v>0.69</v>
      </c>
      <c r="V71" s="155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5"/>
    </row>
    <row r="73" spans="1:65" ht="15">
      <c r="B73" s="8" t="s">
        <v>568</v>
      </c>
      <c r="BM73" s="28" t="s">
        <v>67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7" t="s">
        <v>228</v>
      </c>
      <c r="W74" s="17" t="s">
        <v>228</v>
      </c>
      <c r="X74" s="17" t="s">
        <v>228</v>
      </c>
      <c r="Y74" s="17" t="s">
        <v>228</v>
      </c>
      <c r="Z74" s="17" t="s">
        <v>228</v>
      </c>
      <c r="AA74" s="17" t="s">
        <v>228</v>
      </c>
      <c r="AB74" s="17" t="s">
        <v>228</v>
      </c>
      <c r="AC74" s="17" t="s">
        <v>228</v>
      </c>
      <c r="AD74" s="17" t="s">
        <v>228</v>
      </c>
      <c r="AE74" s="155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229</v>
      </c>
      <c r="C75" s="9" t="s">
        <v>229</v>
      </c>
      <c r="D75" s="153" t="s">
        <v>233</v>
      </c>
      <c r="E75" s="154" t="s">
        <v>234</v>
      </c>
      <c r="F75" s="154" t="s">
        <v>235</v>
      </c>
      <c r="G75" s="154" t="s">
        <v>295</v>
      </c>
      <c r="H75" s="154" t="s">
        <v>238</v>
      </c>
      <c r="I75" s="154" t="s">
        <v>239</v>
      </c>
      <c r="J75" s="154" t="s">
        <v>240</v>
      </c>
      <c r="K75" s="154" t="s">
        <v>242</v>
      </c>
      <c r="L75" s="154" t="s">
        <v>243</v>
      </c>
      <c r="M75" s="154" t="s">
        <v>244</v>
      </c>
      <c r="N75" s="154" t="s">
        <v>245</v>
      </c>
      <c r="O75" s="154" t="s">
        <v>246</v>
      </c>
      <c r="P75" s="154" t="s">
        <v>247</v>
      </c>
      <c r="Q75" s="154" t="s">
        <v>248</v>
      </c>
      <c r="R75" s="154" t="s">
        <v>249</v>
      </c>
      <c r="S75" s="154" t="s">
        <v>250</v>
      </c>
      <c r="T75" s="154" t="s">
        <v>251</v>
      </c>
      <c r="U75" s="154" t="s">
        <v>252</v>
      </c>
      <c r="V75" s="154" t="s">
        <v>253</v>
      </c>
      <c r="W75" s="154" t="s">
        <v>254</v>
      </c>
      <c r="X75" s="154" t="s">
        <v>255</v>
      </c>
      <c r="Y75" s="154" t="s">
        <v>256</v>
      </c>
      <c r="Z75" s="154" t="s">
        <v>257</v>
      </c>
      <c r="AA75" s="154" t="s">
        <v>258</v>
      </c>
      <c r="AB75" s="154" t="s">
        <v>259</v>
      </c>
      <c r="AC75" s="154" t="s">
        <v>260</v>
      </c>
      <c r="AD75" s="154" t="s">
        <v>261</v>
      </c>
      <c r="AE75" s="15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291</v>
      </c>
      <c r="E76" s="11" t="s">
        <v>291</v>
      </c>
      <c r="F76" s="11" t="s">
        <v>329</v>
      </c>
      <c r="G76" s="11" t="s">
        <v>330</v>
      </c>
      <c r="H76" s="11" t="s">
        <v>330</v>
      </c>
      <c r="I76" s="11" t="s">
        <v>329</v>
      </c>
      <c r="J76" s="11" t="s">
        <v>329</v>
      </c>
      <c r="K76" s="11" t="s">
        <v>291</v>
      </c>
      <c r="L76" s="11" t="s">
        <v>291</v>
      </c>
      <c r="M76" s="11" t="s">
        <v>291</v>
      </c>
      <c r="N76" s="11" t="s">
        <v>291</v>
      </c>
      <c r="O76" s="11" t="s">
        <v>291</v>
      </c>
      <c r="P76" s="11" t="s">
        <v>291</v>
      </c>
      <c r="Q76" s="11" t="s">
        <v>330</v>
      </c>
      <c r="R76" s="11" t="s">
        <v>330</v>
      </c>
      <c r="S76" s="11" t="s">
        <v>330</v>
      </c>
      <c r="T76" s="11" t="s">
        <v>330</v>
      </c>
      <c r="U76" s="11" t="s">
        <v>330</v>
      </c>
      <c r="V76" s="11" t="s">
        <v>291</v>
      </c>
      <c r="W76" s="11" t="s">
        <v>329</v>
      </c>
      <c r="X76" s="11" t="s">
        <v>329</v>
      </c>
      <c r="Y76" s="11" t="s">
        <v>291</v>
      </c>
      <c r="Z76" s="11" t="s">
        <v>330</v>
      </c>
      <c r="AA76" s="11" t="s">
        <v>329</v>
      </c>
      <c r="AB76" s="11" t="s">
        <v>329</v>
      </c>
      <c r="AC76" s="11" t="s">
        <v>291</v>
      </c>
      <c r="AD76" s="11" t="s">
        <v>330</v>
      </c>
      <c r="AE76" s="15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331</v>
      </c>
      <c r="E77" s="26" t="s">
        <v>332</v>
      </c>
      <c r="F77" s="26" t="s">
        <v>331</v>
      </c>
      <c r="G77" s="26" t="s">
        <v>333</v>
      </c>
      <c r="H77" s="26" t="s">
        <v>334</v>
      </c>
      <c r="I77" s="26" t="s">
        <v>334</v>
      </c>
      <c r="J77" s="26" t="s">
        <v>334</v>
      </c>
      <c r="K77" s="26" t="s">
        <v>334</v>
      </c>
      <c r="L77" s="26" t="s">
        <v>334</v>
      </c>
      <c r="M77" s="26" t="s">
        <v>334</v>
      </c>
      <c r="N77" s="26" t="s">
        <v>334</v>
      </c>
      <c r="O77" s="26" t="s">
        <v>334</v>
      </c>
      <c r="P77" s="26" t="s">
        <v>334</v>
      </c>
      <c r="Q77" s="26" t="s">
        <v>332</v>
      </c>
      <c r="R77" s="26" t="s">
        <v>333</v>
      </c>
      <c r="S77" s="26" t="s">
        <v>333</v>
      </c>
      <c r="T77" s="26" t="s">
        <v>332</v>
      </c>
      <c r="U77" s="26" t="s">
        <v>334</v>
      </c>
      <c r="V77" s="26" t="s">
        <v>267</v>
      </c>
      <c r="W77" s="26" t="s">
        <v>333</v>
      </c>
      <c r="X77" s="26" t="s">
        <v>332</v>
      </c>
      <c r="Y77" s="26" t="s">
        <v>332</v>
      </c>
      <c r="Z77" s="26" t="s">
        <v>334</v>
      </c>
      <c r="AA77" s="26" t="s">
        <v>334</v>
      </c>
      <c r="AB77" s="26" t="s">
        <v>331</v>
      </c>
      <c r="AC77" s="26" t="s">
        <v>334</v>
      </c>
      <c r="AD77" s="26" t="s">
        <v>333</v>
      </c>
      <c r="AE77" s="15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0">
        <v>372.3872507901159</v>
      </c>
      <c r="E78" s="220">
        <v>307</v>
      </c>
      <c r="F78" s="220">
        <v>448.49197559999999</v>
      </c>
      <c r="G78" s="220">
        <v>382.45734440000001</v>
      </c>
      <c r="H78" s="221">
        <v>23.2</v>
      </c>
      <c r="I78" s="220">
        <v>402.90499999999997</v>
      </c>
      <c r="J78" s="221">
        <v>69</v>
      </c>
      <c r="K78" s="220">
        <v>375</v>
      </c>
      <c r="L78" s="220">
        <v>170</v>
      </c>
      <c r="M78" s="220">
        <v>390</v>
      </c>
      <c r="N78" s="220">
        <v>320</v>
      </c>
      <c r="O78" s="220">
        <v>260</v>
      </c>
      <c r="P78" s="221">
        <v>90</v>
      </c>
      <c r="Q78" s="221">
        <v>191.5286229038</v>
      </c>
      <c r="R78" s="220">
        <v>268</v>
      </c>
      <c r="S78" s="220">
        <v>367</v>
      </c>
      <c r="T78" s="220">
        <v>410</v>
      </c>
      <c r="U78" s="220">
        <v>381</v>
      </c>
      <c r="V78" s="221">
        <v>83.4</v>
      </c>
      <c r="W78" s="220">
        <v>368</v>
      </c>
      <c r="X78" s="220">
        <v>372</v>
      </c>
      <c r="Y78" s="220">
        <v>394</v>
      </c>
      <c r="Z78" s="220">
        <v>286.41000000000003</v>
      </c>
      <c r="AA78" s="221">
        <v>40</v>
      </c>
      <c r="AB78" s="220">
        <v>377.73</v>
      </c>
      <c r="AC78" s="221">
        <v>80</v>
      </c>
      <c r="AD78" s="241">
        <v>347</v>
      </c>
      <c r="AE78" s="222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30"/>
      <c r="B79" s="19">
        <v>1</v>
      </c>
      <c r="C79" s="9">
        <v>2</v>
      </c>
      <c r="D79" s="225">
        <v>369.44164151305824</v>
      </c>
      <c r="E79" s="225">
        <v>372</v>
      </c>
      <c r="F79" s="225">
        <v>430.32502110000001</v>
      </c>
      <c r="G79" s="225">
        <v>395.77975379999998</v>
      </c>
      <c r="H79" s="226">
        <v>19.5</v>
      </c>
      <c r="I79" s="225">
        <v>375.89620000000002</v>
      </c>
      <c r="J79" s="226">
        <v>69</v>
      </c>
      <c r="K79" s="225">
        <v>404.9</v>
      </c>
      <c r="L79" s="225">
        <v>220</v>
      </c>
      <c r="M79" s="225">
        <v>410</v>
      </c>
      <c r="N79" s="225">
        <v>270</v>
      </c>
      <c r="O79" s="225">
        <v>290</v>
      </c>
      <c r="P79" s="226">
        <v>100</v>
      </c>
      <c r="Q79" s="226">
        <v>186.41613991296663</v>
      </c>
      <c r="R79" s="225">
        <v>252</v>
      </c>
      <c r="S79" s="225">
        <v>369</v>
      </c>
      <c r="T79" s="225">
        <v>415</v>
      </c>
      <c r="U79" s="225">
        <v>383</v>
      </c>
      <c r="V79" s="226">
        <v>95</v>
      </c>
      <c r="W79" s="225">
        <v>375</v>
      </c>
      <c r="X79" s="227">
        <v>358</v>
      </c>
      <c r="Y79" s="225">
        <v>385</v>
      </c>
      <c r="Z79" s="225">
        <v>300.75</v>
      </c>
      <c r="AA79" s="226">
        <v>32</v>
      </c>
      <c r="AB79" s="225">
        <v>378.99</v>
      </c>
      <c r="AC79" s="227">
        <v>91</v>
      </c>
      <c r="AD79" s="225">
        <v>374</v>
      </c>
      <c r="AE79" s="222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12</v>
      </c>
    </row>
    <row r="80" spans="1:65">
      <c r="A80" s="30"/>
      <c r="B80" s="19">
        <v>1</v>
      </c>
      <c r="C80" s="9">
        <v>3</v>
      </c>
      <c r="D80" s="225">
        <v>362.48481715540584</v>
      </c>
      <c r="E80" s="225">
        <v>367</v>
      </c>
      <c r="F80" s="225">
        <v>425.27432210000001</v>
      </c>
      <c r="G80" s="225">
        <v>396.1997796</v>
      </c>
      <c r="H80" s="226">
        <v>24.6</v>
      </c>
      <c r="I80" s="225">
        <v>386.42910000000001</v>
      </c>
      <c r="J80" s="226">
        <v>65</v>
      </c>
      <c r="K80" s="225">
        <v>421.4</v>
      </c>
      <c r="L80" s="225">
        <v>220</v>
      </c>
      <c r="M80" s="225">
        <v>400</v>
      </c>
      <c r="N80" s="225">
        <v>250</v>
      </c>
      <c r="O80" s="225">
        <v>160</v>
      </c>
      <c r="P80" s="226">
        <v>120</v>
      </c>
      <c r="Q80" s="226">
        <v>157.74098143380002</v>
      </c>
      <c r="R80" s="225">
        <v>234</v>
      </c>
      <c r="S80" s="225">
        <v>368</v>
      </c>
      <c r="T80" s="225">
        <v>418</v>
      </c>
      <c r="U80" s="227">
        <v>396</v>
      </c>
      <c r="V80" s="226">
        <v>96.2</v>
      </c>
      <c r="W80" s="225">
        <v>370</v>
      </c>
      <c r="X80" s="225">
        <v>367</v>
      </c>
      <c r="Y80" s="225">
        <v>391</v>
      </c>
      <c r="Z80" s="225">
        <v>294.58</v>
      </c>
      <c r="AA80" s="226">
        <v>32</v>
      </c>
      <c r="AB80" s="225">
        <v>381.33</v>
      </c>
      <c r="AC80" s="226">
        <v>80</v>
      </c>
      <c r="AD80" s="225">
        <v>375</v>
      </c>
      <c r="AE80" s="222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30"/>
      <c r="B81" s="19">
        <v>1</v>
      </c>
      <c r="C81" s="9">
        <v>4</v>
      </c>
      <c r="D81" s="225">
        <v>358.17419299209166</v>
      </c>
      <c r="E81" s="225">
        <v>337</v>
      </c>
      <c r="F81" s="225">
        <v>446.53062670000003</v>
      </c>
      <c r="G81" s="225">
        <v>403.19920070000001</v>
      </c>
      <c r="H81" s="226">
        <v>26.7</v>
      </c>
      <c r="I81" s="225">
        <v>392.05430000000001</v>
      </c>
      <c r="J81" s="226">
        <v>66</v>
      </c>
      <c r="K81" s="225">
        <v>418.7</v>
      </c>
      <c r="L81" s="225">
        <v>220</v>
      </c>
      <c r="M81" s="225">
        <v>410</v>
      </c>
      <c r="N81" s="225">
        <v>300</v>
      </c>
      <c r="O81" s="225">
        <v>280</v>
      </c>
      <c r="P81" s="226">
        <v>100</v>
      </c>
      <c r="Q81" s="226">
        <v>159.72721048880001</v>
      </c>
      <c r="R81" s="225">
        <v>245</v>
      </c>
      <c r="S81" s="225">
        <v>374</v>
      </c>
      <c r="T81" s="225">
        <v>412</v>
      </c>
      <c r="U81" s="225">
        <v>379</v>
      </c>
      <c r="V81" s="226">
        <v>96.4</v>
      </c>
      <c r="W81" s="225">
        <v>379</v>
      </c>
      <c r="X81" s="225">
        <v>374</v>
      </c>
      <c r="Y81" s="225">
        <v>400</v>
      </c>
      <c r="Z81" s="225">
        <v>307.45999999999998</v>
      </c>
      <c r="AA81" s="226">
        <v>34</v>
      </c>
      <c r="AB81" s="225">
        <v>382.23</v>
      </c>
      <c r="AC81" s="226">
        <v>80</v>
      </c>
      <c r="AD81" s="225">
        <v>371</v>
      </c>
      <c r="AE81" s="222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350.59395608621418</v>
      </c>
    </row>
    <row r="82" spans="1:65">
      <c r="A82" s="30"/>
      <c r="B82" s="19">
        <v>1</v>
      </c>
      <c r="C82" s="9">
        <v>5</v>
      </c>
      <c r="D82" s="225">
        <v>363.5450438210467</v>
      </c>
      <c r="E82" s="225">
        <v>336</v>
      </c>
      <c r="F82" s="225">
        <v>426.58704779999999</v>
      </c>
      <c r="G82" s="225">
        <v>382.22373829999998</v>
      </c>
      <c r="H82" s="226">
        <v>23.3</v>
      </c>
      <c r="I82" s="225">
        <v>390.47489999999999</v>
      </c>
      <c r="J82" s="226">
        <v>65</v>
      </c>
      <c r="K82" s="225">
        <v>402.9</v>
      </c>
      <c r="L82" s="225">
        <v>160</v>
      </c>
      <c r="M82" s="225">
        <v>330</v>
      </c>
      <c r="N82" s="225">
        <v>270</v>
      </c>
      <c r="O82" s="225">
        <v>200</v>
      </c>
      <c r="P82" s="226">
        <v>140</v>
      </c>
      <c r="Q82" s="226">
        <v>184.43325753422667</v>
      </c>
      <c r="R82" s="225">
        <v>235</v>
      </c>
      <c r="S82" s="225">
        <v>365</v>
      </c>
      <c r="T82" s="225">
        <v>413</v>
      </c>
      <c r="U82" s="225">
        <v>381</v>
      </c>
      <c r="V82" s="226">
        <v>63.4</v>
      </c>
      <c r="W82" s="225">
        <v>382</v>
      </c>
      <c r="X82" s="225">
        <v>372</v>
      </c>
      <c r="Y82" s="225">
        <v>396</v>
      </c>
      <c r="Z82" s="225">
        <v>269.44</v>
      </c>
      <c r="AA82" s="226">
        <v>35</v>
      </c>
      <c r="AB82" s="225">
        <v>377.90999999999997</v>
      </c>
      <c r="AC82" s="226">
        <v>80</v>
      </c>
      <c r="AD82" s="225">
        <v>372</v>
      </c>
      <c r="AE82" s="222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76</v>
      </c>
    </row>
    <row r="83" spans="1:65">
      <c r="A83" s="30"/>
      <c r="B83" s="19">
        <v>1</v>
      </c>
      <c r="C83" s="9">
        <v>6</v>
      </c>
      <c r="D83" s="225">
        <v>360.92970717398998</v>
      </c>
      <c r="E83" s="225">
        <v>307</v>
      </c>
      <c r="F83" s="225">
        <v>430.82989020000002</v>
      </c>
      <c r="G83" s="225">
        <v>398.43367660000001</v>
      </c>
      <c r="H83" s="226">
        <v>24</v>
      </c>
      <c r="I83" s="225">
        <v>393.31020000000001</v>
      </c>
      <c r="J83" s="226">
        <v>67</v>
      </c>
      <c r="K83" s="225">
        <v>386.1</v>
      </c>
      <c r="L83" s="225">
        <v>200</v>
      </c>
      <c r="M83" s="225">
        <v>360</v>
      </c>
      <c r="N83" s="225">
        <v>280</v>
      </c>
      <c r="O83" s="225">
        <v>190</v>
      </c>
      <c r="P83" s="226">
        <v>130</v>
      </c>
      <c r="Q83" s="226">
        <v>152.90839516880001</v>
      </c>
      <c r="R83" s="225">
        <v>241</v>
      </c>
      <c r="S83" s="225">
        <v>363</v>
      </c>
      <c r="T83" s="225">
        <v>410</v>
      </c>
      <c r="U83" s="225">
        <v>382</v>
      </c>
      <c r="V83" s="226">
        <v>75.2</v>
      </c>
      <c r="W83" s="225">
        <v>370</v>
      </c>
      <c r="X83" s="225">
        <v>375</v>
      </c>
      <c r="Y83" s="225">
        <v>400</v>
      </c>
      <c r="Z83" s="225">
        <v>315.51</v>
      </c>
      <c r="AA83" s="226">
        <v>30</v>
      </c>
      <c r="AB83" s="225">
        <v>380.96999999999997</v>
      </c>
      <c r="AC83" s="226">
        <v>80</v>
      </c>
      <c r="AD83" s="225">
        <v>375</v>
      </c>
      <c r="AE83" s="222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8"/>
    </row>
    <row r="84" spans="1:65">
      <c r="A84" s="30"/>
      <c r="B84" s="20" t="s">
        <v>268</v>
      </c>
      <c r="C84" s="12"/>
      <c r="D84" s="229">
        <v>364.49377557428471</v>
      </c>
      <c r="E84" s="229">
        <v>337.66666666666669</v>
      </c>
      <c r="F84" s="229">
        <v>434.67314725000006</v>
      </c>
      <c r="G84" s="229">
        <v>393.04891556666666</v>
      </c>
      <c r="H84" s="229">
        <v>23.55</v>
      </c>
      <c r="I84" s="229">
        <v>390.17828333333335</v>
      </c>
      <c r="J84" s="229">
        <v>66.833333333333329</v>
      </c>
      <c r="K84" s="229">
        <v>401.5</v>
      </c>
      <c r="L84" s="229">
        <v>198.33333333333334</v>
      </c>
      <c r="M84" s="229">
        <v>383.33333333333331</v>
      </c>
      <c r="N84" s="229">
        <v>281.66666666666669</v>
      </c>
      <c r="O84" s="229">
        <v>230</v>
      </c>
      <c r="P84" s="229">
        <v>113.33333333333333</v>
      </c>
      <c r="Q84" s="229">
        <v>172.12576790706555</v>
      </c>
      <c r="R84" s="229">
        <v>245.83333333333334</v>
      </c>
      <c r="S84" s="229">
        <v>367.66666666666669</v>
      </c>
      <c r="T84" s="229">
        <v>413</v>
      </c>
      <c r="U84" s="229">
        <v>383.66666666666669</v>
      </c>
      <c r="V84" s="229">
        <v>84.933333333333323</v>
      </c>
      <c r="W84" s="229">
        <v>374</v>
      </c>
      <c r="X84" s="229">
        <v>369.66666666666669</v>
      </c>
      <c r="Y84" s="229">
        <v>394.33333333333331</v>
      </c>
      <c r="Z84" s="229">
        <v>295.69166666666666</v>
      </c>
      <c r="AA84" s="229">
        <v>33.833333333333336</v>
      </c>
      <c r="AB84" s="229">
        <v>379.85999999999996</v>
      </c>
      <c r="AC84" s="229">
        <v>81.833333333333329</v>
      </c>
      <c r="AD84" s="229">
        <v>369</v>
      </c>
      <c r="AE84" s="222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3" t="s">
        <v>269</v>
      </c>
      <c r="C85" s="29"/>
      <c r="D85" s="225">
        <v>363.01493048822624</v>
      </c>
      <c r="E85" s="225">
        <v>336.5</v>
      </c>
      <c r="F85" s="225">
        <v>430.57745565000005</v>
      </c>
      <c r="G85" s="225">
        <v>395.98976670000002</v>
      </c>
      <c r="H85" s="225">
        <v>23.65</v>
      </c>
      <c r="I85" s="225">
        <v>391.26459999999997</v>
      </c>
      <c r="J85" s="225">
        <v>66.5</v>
      </c>
      <c r="K85" s="225">
        <v>403.9</v>
      </c>
      <c r="L85" s="225">
        <v>210</v>
      </c>
      <c r="M85" s="225">
        <v>395</v>
      </c>
      <c r="N85" s="225">
        <v>275</v>
      </c>
      <c r="O85" s="225">
        <v>230</v>
      </c>
      <c r="P85" s="225">
        <v>110</v>
      </c>
      <c r="Q85" s="225">
        <v>172.08023401151334</v>
      </c>
      <c r="R85" s="225">
        <v>243</v>
      </c>
      <c r="S85" s="225">
        <v>367.5</v>
      </c>
      <c r="T85" s="225">
        <v>412.5</v>
      </c>
      <c r="U85" s="225">
        <v>381.5</v>
      </c>
      <c r="V85" s="225">
        <v>89.2</v>
      </c>
      <c r="W85" s="225">
        <v>372.5</v>
      </c>
      <c r="X85" s="225">
        <v>372</v>
      </c>
      <c r="Y85" s="225">
        <v>395</v>
      </c>
      <c r="Z85" s="225">
        <v>297.66499999999996</v>
      </c>
      <c r="AA85" s="225">
        <v>33</v>
      </c>
      <c r="AB85" s="225">
        <v>379.98</v>
      </c>
      <c r="AC85" s="225">
        <v>80</v>
      </c>
      <c r="AD85" s="225">
        <v>373</v>
      </c>
      <c r="AE85" s="222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270</v>
      </c>
      <c r="C86" s="29"/>
      <c r="D86" s="225">
        <v>5.3733423820661219</v>
      </c>
      <c r="E86" s="225">
        <v>28.011902232205987</v>
      </c>
      <c r="F86" s="225">
        <v>10.187831763021878</v>
      </c>
      <c r="G86" s="225">
        <v>8.7037371734282445</v>
      </c>
      <c r="H86" s="225">
        <v>2.358601280420241</v>
      </c>
      <c r="I86" s="225">
        <v>8.870399304522115</v>
      </c>
      <c r="J86" s="225">
        <v>1.8348478592697179</v>
      </c>
      <c r="K86" s="225">
        <v>18.137144207399345</v>
      </c>
      <c r="L86" s="225">
        <v>27.141603981096413</v>
      </c>
      <c r="M86" s="225">
        <v>32.041639575194445</v>
      </c>
      <c r="N86" s="225">
        <v>24.832774042918903</v>
      </c>
      <c r="O86" s="225">
        <v>53.665631459994955</v>
      </c>
      <c r="P86" s="225">
        <v>19.663841605003476</v>
      </c>
      <c r="Q86" s="225">
        <v>17.100371562693745</v>
      </c>
      <c r="R86" s="225">
        <v>12.734467663262043</v>
      </c>
      <c r="S86" s="225">
        <v>3.7771241264574122</v>
      </c>
      <c r="T86" s="225">
        <v>3.0983866769659336</v>
      </c>
      <c r="U86" s="225">
        <v>6.1860057118197576</v>
      </c>
      <c r="V86" s="225">
        <v>13.568591182089119</v>
      </c>
      <c r="W86" s="225">
        <v>5.6213877290220786</v>
      </c>
      <c r="X86" s="225">
        <v>6.3456021516217556</v>
      </c>
      <c r="Y86" s="225">
        <v>5.7503623074260863</v>
      </c>
      <c r="Z86" s="225">
        <v>16.330228922665672</v>
      </c>
      <c r="AA86" s="225">
        <v>3.488074922742725</v>
      </c>
      <c r="AB86" s="225">
        <v>1.9029555959086384</v>
      </c>
      <c r="AC86" s="225">
        <v>4.4907311951024944</v>
      </c>
      <c r="AD86" s="225">
        <v>10.89954127475097</v>
      </c>
      <c r="AE86" s="222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87</v>
      </c>
      <c r="C87" s="29"/>
      <c r="D87" s="13">
        <v>1.474193180281352E-2</v>
      </c>
      <c r="E87" s="13">
        <v>8.2957262286888406E-2</v>
      </c>
      <c r="F87" s="13">
        <v>2.3437913815187662E-2</v>
      </c>
      <c r="G87" s="13">
        <v>2.214415770841115E-2</v>
      </c>
      <c r="H87" s="13">
        <v>0.10015292061232446</v>
      </c>
      <c r="I87" s="13">
        <v>2.2734220953409753E-2</v>
      </c>
      <c r="J87" s="13">
        <v>2.7454082682339922E-2</v>
      </c>
      <c r="K87" s="13">
        <v>4.5173460043335854E-2</v>
      </c>
      <c r="L87" s="13">
        <v>0.13684842343409956</v>
      </c>
      <c r="M87" s="13">
        <v>8.3586885848333334E-2</v>
      </c>
      <c r="N87" s="13">
        <v>8.8163694826931011E-2</v>
      </c>
      <c r="O87" s="13">
        <v>0.23332883243476069</v>
      </c>
      <c r="P87" s="13">
        <v>0.17350448475003069</v>
      </c>
      <c r="Q87" s="13">
        <v>9.9348120683049657E-2</v>
      </c>
      <c r="R87" s="13">
        <v>5.1801224392930341E-2</v>
      </c>
      <c r="S87" s="13">
        <v>1.0273229718379181E-2</v>
      </c>
      <c r="T87" s="13">
        <v>7.50214691759306E-3</v>
      </c>
      <c r="U87" s="13">
        <v>1.6123385869208751E-2</v>
      </c>
      <c r="V87" s="13">
        <v>0.15975578314861602</v>
      </c>
      <c r="W87" s="13">
        <v>1.5030448473321066E-2</v>
      </c>
      <c r="X87" s="13">
        <v>1.7165740716740548E-2</v>
      </c>
      <c r="Y87" s="13">
        <v>1.4582491058561504E-2</v>
      </c>
      <c r="Z87" s="13">
        <v>5.5227220661158316E-2</v>
      </c>
      <c r="AA87" s="13">
        <v>0.10309581052441551</v>
      </c>
      <c r="AB87" s="13">
        <v>5.0096235347460603E-3</v>
      </c>
      <c r="AC87" s="13">
        <v>5.4876552282311544E-2</v>
      </c>
      <c r="AD87" s="13">
        <v>2.9538052235097478E-2</v>
      </c>
      <c r="AE87" s="155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271</v>
      </c>
      <c r="C88" s="29"/>
      <c r="D88" s="13">
        <v>3.9646489184349987E-2</v>
      </c>
      <c r="E88" s="13">
        <v>-3.6872539286925243E-2</v>
      </c>
      <c r="F88" s="13">
        <v>0.23981928297449051</v>
      </c>
      <c r="G88" s="13">
        <v>0.12109438495286673</v>
      </c>
      <c r="H88" s="13">
        <v>-0.93282827729577622</v>
      </c>
      <c r="I88" s="13">
        <v>0.1129064735998615</v>
      </c>
      <c r="J88" s="13">
        <v>-0.80937111957258501</v>
      </c>
      <c r="K88" s="13">
        <v>0.14519943378963318</v>
      </c>
      <c r="L88" s="13">
        <v>-0.43429334736003999</v>
      </c>
      <c r="M88" s="13">
        <v>9.3382605942779584E-2</v>
      </c>
      <c r="N88" s="13">
        <v>-0.19660147650291393</v>
      </c>
      <c r="O88" s="13">
        <v>-0.34397043643433212</v>
      </c>
      <c r="P88" s="13">
        <v>-0.67673905563430869</v>
      </c>
      <c r="Q88" s="13">
        <v>-0.50904525044140159</v>
      </c>
      <c r="R88" s="13">
        <v>-0.29880898097147823</v>
      </c>
      <c r="S88" s="13">
        <v>4.8696534221640109E-2</v>
      </c>
      <c r="T88" s="13">
        <v>0.17800091196791668</v>
      </c>
      <c r="U88" s="13">
        <v>9.4333373426208178E-2</v>
      </c>
      <c r="V88" s="13">
        <v>-0.75774444522241713</v>
      </c>
      <c r="W88" s="13">
        <v>6.6761116406781618E-2</v>
      </c>
      <c r="X88" s="13">
        <v>5.4401139122211006E-2</v>
      </c>
      <c r="Y88" s="13">
        <v>0.1247579328959203</v>
      </c>
      <c r="Z88" s="13">
        <v>-0.1565979346376597</v>
      </c>
      <c r="AA88" s="13">
        <v>-0.90349710043200682</v>
      </c>
      <c r="AB88" s="13">
        <v>8.3475608765454679E-2</v>
      </c>
      <c r="AC88" s="13">
        <v>-0.76658658281830228</v>
      </c>
      <c r="AD88" s="13">
        <v>5.249960415535404E-2</v>
      </c>
      <c r="AE88" s="15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272</v>
      </c>
      <c r="C89" s="47"/>
      <c r="D89" s="45">
        <v>0</v>
      </c>
      <c r="E89" s="45">
        <v>0.37</v>
      </c>
      <c r="F89" s="45">
        <v>0.98</v>
      </c>
      <c r="G89" s="45">
        <v>0.4</v>
      </c>
      <c r="H89" s="45">
        <v>4.74</v>
      </c>
      <c r="I89" s="45">
        <v>0.36</v>
      </c>
      <c r="J89" s="45">
        <v>4.1399999999999997</v>
      </c>
      <c r="K89" s="45">
        <v>0.51</v>
      </c>
      <c r="L89" s="45">
        <v>2.31</v>
      </c>
      <c r="M89" s="45">
        <v>0.26</v>
      </c>
      <c r="N89" s="45">
        <v>1.1499999999999999</v>
      </c>
      <c r="O89" s="45">
        <v>1.87</v>
      </c>
      <c r="P89" s="45">
        <v>3.49</v>
      </c>
      <c r="Q89" s="45">
        <v>2.67</v>
      </c>
      <c r="R89" s="45">
        <v>1.65</v>
      </c>
      <c r="S89" s="45">
        <v>0.04</v>
      </c>
      <c r="T89" s="45">
        <v>0.67</v>
      </c>
      <c r="U89" s="45">
        <v>0.27</v>
      </c>
      <c r="V89" s="45">
        <v>3.89</v>
      </c>
      <c r="W89" s="45">
        <v>0.13</v>
      </c>
      <c r="X89" s="45">
        <v>7.0000000000000007E-2</v>
      </c>
      <c r="Y89" s="45">
        <v>0.41</v>
      </c>
      <c r="Z89" s="45">
        <v>0.96</v>
      </c>
      <c r="AA89" s="45">
        <v>4.5999999999999996</v>
      </c>
      <c r="AB89" s="45">
        <v>0.21</v>
      </c>
      <c r="AC89" s="45">
        <v>3.93</v>
      </c>
      <c r="AD89" s="45">
        <v>0.06</v>
      </c>
      <c r="AE89" s="15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569</v>
      </c>
      <c r="BM91" s="28" t="s">
        <v>67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7" t="s">
        <v>228</v>
      </c>
      <c r="T92" s="17" t="s">
        <v>228</v>
      </c>
      <c r="U92" s="17" t="s">
        <v>228</v>
      </c>
      <c r="V92" s="17" t="s">
        <v>228</v>
      </c>
      <c r="W92" s="17" t="s">
        <v>228</v>
      </c>
      <c r="X92" s="17" t="s">
        <v>228</v>
      </c>
      <c r="Y92" s="17" t="s">
        <v>228</v>
      </c>
      <c r="Z92" s="15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229</v>
      </c>
      <c r="C93" s="9" t="s">
        <v>229</v>
      </c>
      <c r="D93" s="153" t="s">
        <v>233</v>
      </c>
      <c r="E93" s="154" t="s">
        <v>234</v>
      </c>
      <c r="F93" s="154" t="s">
        <v>235</v>
      </c>
      <c r="G93" s="154" t="s">
        <v>295</v>
      </c>
      <c r="H93" s="154" t="s">
        <v>238</v>
      </c>
      <c r="I93" s="154" t="s">
        <v>239</v>
      </c>
      <c r="J93" s="154" t="s">
        <v>240</v>
      </c>
      <c r="K93" s="154" t="s">
        <v>243</v>
      </c>
      <c r="L93" s="154" t="s">
        <v>244</v>
      </c>
      <c r="M93" s="154" t="s">
        <v>245</v>
      </c>
      <c r="N93" s="154" t="s">
        <v>246</v>
      </c>
      <c r="O93" s="154" t="s">
        <v>247</v>
      </c>
      <c r="P93" s="154" t="s">
        <v>248</v>
      </c>
      <c r="Q93" s="154" t="s">
        <v>249</v>
      </c>
      <c r="R93" s="154" t="s">
        <v>250</v>
      </c>
      <c r="S93" s="154" t="s">
        <v>251</v>
      </c>
      <c r="T93" s="154" t="s">
        <v>252</v>
      </c>
      <c r="U93" s="154" t="s">
        <v>254</v>
      </c>
      <c r="V93" s="154" t="s">
        <v>256</v>
      </c>
      <c r="W93" s="154" t="s">
        <v>258</v>
      </c>
      <c r="X93" s="154" t="s">
        <v>260</v>
      </c>
      <c r="Y93" s="154" t="s">
        <v>261</v>
      </c>
      <c r="Z93" s="15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291</v>
      </c>
      <c r="E94" s="11" t="s">
        <v>291</v>
      </c>
      <c r="F94" s="11" t="s">
        <v>329</v>
      </c>
      <c r="G94" s="11" t="s">
        <v>330</v>
      </c>
      <c r="H94" s="11" t="s">
        <v>330</v>
      </c>
      <c r="I94" s="11" t="s">
        <v>329</v>
      </c>
      <c r="J94" s="11" t="s">
        <v>329</v>
      </c>
      <c r="K94" s="11" t="s">
        <v>291</v>
      </c>
      <c r="L94" s="11" t="s">
        <v>291</v>
      </c>
      <c r="M94" s="11" t="s">
        <v>291</v>
      </c>
      <c r="N94" s="11" t="s">
        <v>291</v>
      </c>
      <c r="O94" s="11" t="s">
        <v>291</v>
      </c>
      <c r="P94" s="11" t="s">
        <v>330</v>
      </c>
      <c r="Q94" s="11" t="s">
        <v>330</v>
      </c>
      <c r="R94" s="11" t="s">
        <v>330</v>
      </c>
      <c r="S94" s="11" t="s">
        <v>330</v>
      </c>
      <c r="T94" s="11" t="s">
        <v>330</v>
      </c>
      <c r="U94" s="11" t="s">
        <v>291</v>
      </c>
      <c r="V94" s="11" t="s">
        <v>291</v>
      </c>
      <c r="W94" s="11" t="s">
        <v>291</v>
      </c>
      <c r="X94" s="11" t="s">
        <v>291</v>
      </c>
      <c r="Y94" s="11" t="s">
        <v>330</v>
      </c>
      <c r="Z94" s="15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331</v>
      </c>
      <c r="E95" s="26" t="s">
        <v>332</v>
      </c>
      <c r="F95" s="26" t="s">
        <v>331</v>
      </c>
      <c r="G95" s="26" t="s">
        <v>333</v>
      </c>
      <c r="H95" s="26" t="s">
        <v>334</v>
      </c>
      <c r="I95" s="26" t="s">
        <v>334</v>
      </c>
      <c r="J95" s="26" t="s">
        <v>334</v>
      </c>
      <c r="K95" s="26" t="s">
        <v>334</v>
      </c>
      <c r="L95" s="26" t="s">
        <v>334</v>
      </c>
      <c r="M95" s="26" t="s">
        <v>334</v>
      </c>
      <c r="N95" s="26" t="s">
        <v>334</v>
      </c>
      <c r="O95" s="26" t="s">
        <v>334</v>
      </c>
      <c r="P95" s="26" t="s">
        <v>332</v>
      </c>
      <c r="Q95" s="26" t="s">
        <v>333</v>
      </c>
      <c r="R95" s="26" t="s">
        <v>333</v>
      </c>
      <c r="S95" s="26" t="s">
        <v>332</v>
      </c>
      <c r="T95" s="26" t="s">
        <v>334</v>
      </c>
      <c r="U95" s="26" t="s">
        <v>333</v>
      </c>
      <c r="V95" s="26" t="s">
        <v>332</v>
      </c>
      <c r="W95" s="26" t="s">
        <v>334</v>
      </c>
      <c r="X95" s="26" t="s">
        <v>334</v>
      </c>
      <c r="Y95" s="26" t="s">
        <v>333</v>
      </c>
      <c r="Z95" s="15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1.2495032006085269</v>
      </c>
      <c r="E96" s="22">
        <v>1.38</v>
      </c>
      <c r="F96" s="22">
        <v>1.7148973510000001</v>
      </c>
      <c r="G96" s="149">
        <v>1.6910948610000001</v>
      </c>
      <c r="H96" s="22">
        <v>1.3</v>
      </c>
      <c r="I96" s="22">
        <v>1.2851999999999999</v>
      </c>
      <c r="J96" s="149" t="s">
        <v>104</v>
      </c>
      <c r="K96" s="22">
        <v>1.28</v>
      </c>
      <c r="L96" s="22">
        <v>1.44</v>
      </c>
      <c r="M96" s="22">
        <v>1.24</v>
      </c>
      <c r="N96" s="22">
        <v>1.36</v>
      </c>
      <c r="O96" s="22">
        <v>1.31</v>
      </c>
      <c r="P96" s="22">
        <v>1.2580357782500002</v>
      </c>
      <c r="Q96" s="149">
        <v>1</v>
      </c>
      <c r="R96" s="22">
        <v>1.4</v>
      </c>
      <c r="S96" s="22">
        <v>1.5</v>
      </c>
      <c r="T96" s="22">
        <v>1.19</v>
      </c>
      <c r="U96" s="22">
        <v>1.4</v>
      </c>
      <c r="V96" s="22">
        <v>1.43</v>
      </c>
      <c r="W96" s="22">
        <v>1.05</v>
      </c>
      <c r="X96" s="22">
        <v>0.97000000000000008</v>
      </c>
      <c r="Y96" s="22">
        <v>1.3</v>
      </c>
      <c r="Z96" s="15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1.3637460435626099</v>
      </c>
      <c r="E97" s="11">
        <v>1.48</v>
      </c>
      <c r="F97" s="11">
        <v>1.7439432290000001</v>
      </c>
      <c r="G97" s="150">
        <v>1.752607848</v>
      </c>
      <c r="H97" s="11">
        <v>1.3</v>
      </c>
      <c r="I97" s="11">
        <v>1.2947</v>
      </c>
      <c r="J97" s="150" t="s">
        <v>104</v>
      </c>
      <c r="K97" s="11">
        <v>1.28</v>
      </c>
      <c r="L97" s="11">
        <v>1.4</v>
      </c>
      <c r="M97" s="11">
        <v>1.23</v>
      </c>
      <c r="N97" s="11">
        <v>1.38</v>
      </c>
      <c r="O97" s="11">
        <v>1.35</v>
      </c>
      <c r="P97" s="11">
        <v>1.2397263177500002</v>
      </c>
      <c r="Q97" s="150">
        <v>1</v>
      </c>
      <c r="R97" s="11">
        <v>1.4</v>
      </c>
      <c r="S97" s="11">
        <v>1.5</v>
      </c>
      <c r="T97" s="11">
        <v>1.19</v>
      </c>
      <c r="U97" s="11">
        <v>1.4</v>
      </c>
      <c r="V97" s="11">
        <v>1.46</v>
      </c>
      <c r="W97" s="11">
        <v>1.05</v>
      </c>
      <c r="X97" s="11">
        <v>1.51</v>
      </c>
      <c r="Y97" s="11">
        <v>1.5</v>
      </c>
      <c r="Z97" s="15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24</v>
      </c>
    </row>
    <row r="98" spans="1:65">
      <c r="A98" s="30"/>
      <c r="B98" s="19">
        <v>1</v>
      </c>
      <c r="C98" s="9">
        <v>3</v>
      </c>
      <c r="D98" s="11">
        <v>1.408115720666695</v>
      </c>
      <c r="E98" s="11">
        <v>1.43</v>
      </c>
      <c r="F98" s="11">
        <v>1.517591747</v>
      </c>
      <c r="G98" s="150">
        <v>1.716915668</v>
      </c>
      <c r="H98" s="11">
        <v>1.3</v>
      </c>
      <c r="I98" s="11">
        <v>1.3902000000000001</v>
      </c>
      <c r="J98" s="150" t="s">
        <v>104</v>
      </c>
      <c r="K98" s="11">
        <v>1.28</v>
      </c>
      <c r="L98" s="11">
        <v>1.41</v>
      </c>
      <c r="M98" s="11">
        <v>1.23</v>
      </c>
      <c r="N98" s="11">
        <v>1.36</v>
      </c>
      <c r="O98" s="11">
        <v>1.33</v>
      </c>
      <c r="P98" s="11">
        <v>1.2153737188</v>
      </c>
      <c r="Q98" s="150">
        <v>1</v>
      </c>
      <c r="R98" s="11">
        <v>1.4</v>
      </c>
      <c r="S98" s="11">
        <v>1.4</v>
      </c>
      <c r="T98" s="11">
        <v>1.1299999999999999</v>
      </c>
      <c r="U98" s="11">
        <v>1.4</v>
      </c>
      <c r="V98" s="11">
        <v>1.46</v>
      </c>
      <c r="W98" s="11">
        <v>1.1000000000000001</v>
      </c>
      <c r="X98" s="151">
        <v>0.83</v>
      </c>
      <c r="Y98" s="11">
        <v>1.6</v>
      </c>
      <c r="Z98" s="15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1.31624607713802</v>
      </c>
      <c r="E99" s="11">
        <v>1.36</v>
      </c>
      <c r="F99" s="11">
        <v>1.6381922200000001</v>
      </c>
      <c r="G99" s="151">
        <v>1.8312805430000001</v>
      </c>
      <c r="H99" s="11">
        <v>1.3</v>
      </c>
      <c r="I99" s="11">
        <v>1.3221000000000001</v>
      </c>
      <c r="J99" s="150" t="s">
        <v>104</v>
      </c>
      <c r="K99" s="11">
        <v>1.24</v>
      </c>
      <c r="L99" s="11">
        <v>1.4</v>
      </c>
      <c r="M99" s="11">
        <v>1.23</v>
      </c>
      <c r="N99" s="11">
        <v>1.35</v>
      </c>
      <c r="O99" s="11">
        <v>1.33</v>
      </c>
      <c r="P99" s="11">
        <v>1.2152029484</v>
      </c>
      <c r="Q99" s="150">
        <v>1</v>
      </c>
      <c r="R99" s="11">
        <v>1.5</v>
      </c>
      <c r="S99" s="11">
        <v>1.5</v>
      </c>
      <c r="T99" s="11">
        <v>1.08</v>
      </c>
      <c r="U99" s="11">
        <v>1.3</v>
      </c>
      <c r="V99" s="11">
        <v>1.45</v>
      </c>
      <c r="W99" s="11">
        <v>1</v>
      </c>
      <c r="X99" s="11">
        <v>1.3</v>
      </c>
      <c r="Y99" s="11">
        <v>1.5</v>
      </c>
      <c r="Z99" s="15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1.3423453537338641</v>
      </c>
    </row>
    <row r="100" spans="1:65">
      <c r="A100" s="30"/>
      <c r="B100" s="19">
        <v>1</v>
      </c>
      <c r="C100" s="9">
        <v>5</v>
      </c>
      <c r="D100" s="11">
        <v>1.382673192653846</v>
      </c>
      <c r="E100" s="11">
        <v>1.46</v>
      </c>
      <c r="F100" s="11">
        <v>1.656647177</v>
      </c>
      <c r="G100" s="150">
        <v>1.7375739020000001</v>
      </c>
      <c r="H100" s="11">
        <v>1.3</v>
      </c>
      <c r="I100" s="11">
        <v>1.3527</v>
      </c>
      <c r="J100" s="150" t="s">
        <v>104</v>
      </c>
      <c r="K100" s="11">
        <v>1.24</v>
      </c>
      <c r="L100" s="11">
        <v>1.26</v>
      </c>
      <c r="M100" s="11">
        <v>1.23</v>
      </c>
      <c r="N100" s="11">
        <v>1.37</v>
      </c>
      <c r="O100" s="11">
        <v>1.35</v>
      </c>
      <c r="P100" s="11">
        <v>1.2474745352266077</v>
      </c>
      <c r="Q100" s="150">
        <v>1</v>
      </c>
      <c r="R100" s="11">
        <v>1.5</v>
      </c>
      <c r="S100" s="11">
        <v>1.5</v>
      </c>
      <c r="T100" s="11">
        <v>1.23</v>
      </c>
      <c r="U100" s="11">
        <v>1.5</v>
      </c>
      <c r="V100" s="11">
        <v>1.51</v>
      </c>
      <c r="W100" s="11">
        <v>1.08</v>
      </c>
      <c r="X100" s="151">
        <v>0.84</v>
      </c>
      <c r="Y100" s="11">
        <v>1.4</v>
      </c>
      <c r="Z100" s="15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1">
        <v>1.34461210848138</v>
      </c>
      <c r="E101" s="11">
        <v>1.36</v>
      </c>
      <c r="F101" s="11">
        <v>1.648851668</v>
      </c>
      <c r="G101" s="150">
        <v>1.7095824239999999</v>
      </c>
      <c r="H101" s="11">
        <v>1.3</v>
      </c>
      <c r="I101" s="11">
        <v>1.3301000000000001</v>
      </c>
      <c r="J101" s="150" t="s">
        <v>104</v>
      </c>
      <c r="K101" s="11">
        <v>1.27</v>
      </c>
      <c r="L101" s="11">
        <v>1.26</v>
      </c>
      <c r="M101" s="11">
        <v>1.25</v>
      </c>
      <c r="N101" s="11">
        <v>1.36</v>
      </c>
      <c r="O101" s="11">
        <v>1.33</v>
      </c>
      <c r="P101" s="11">
        <v>1.2365372921228268</v>
      </c>
      <c r="Q101" s="150">
        <v>1</v>
      </c>
      <c r="R101" s="11">
        <v>1.4</v>
      </c>
      <c r="S101" s="11">
        <v>1.5</v>
      </c>
      <c r="T101" s="11">
        <v>1.18</v>
      </c>
      <c r="U101" s="11">
        <v>1.5</v>
      </c>
      <c r="V101" s="11">
        <v>1.51</v>
      </c>
      <c r="W101" s="11">
        <v>1.06</v>
      </c>
      <c r="X101" s="11">
        <v>1.07</v>
      </c>
      <c r="Y101" s="11">
        <v>1.3</v>
      </c>
      <c r="Z101" s="15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268</v>
      </c>
      <c r="C102" s="12"/>
      <c r="D102" s="23">
        <v>1.3441493905185131</v>
      </c>
      <c r="E102" s="23">
        <v>1.4116666666666668</v>
      </c>
      <c r="F102" s="23">
        <v>1.6533538986666667</v>
      </c>
      <c r="G102" s="23">
        <v>1.739842541</v>
      </c>
      <c r="H102" s="23">
        <v>1.3</v>
      </c>
      <c r="I102" s="23">
        <v>1.3291666666666666</v>
      </c>
      <c r="J102" s="23" t="s">
        <v>755</v>
      </c>
      <c r="K102" s="23">
        <v>1.2649999999999999</v>
      </c>
      <c r="L102" s="23">
        <v>1.3616666666666666</v>
      </c>
      <c r="M102" s="23">
        <v>1.2350000000000001</v>
      </c>
      <c r="N102" s="23">
        <v>1.3633333333333335</v>
      </c>
      <c r="O102" s="23">
        <v>1.3333333333333333</v>
      </c>
      <c r="P102" s="23">
        <v>1.2353917650915724</v>
      </c>
      <c r="Q102" s="23">
        <v>1</v>
      </c>
      <c r="R102" s="23">
        <v>1.4333333333333333</v>
      </c>
      <c r="S102" s="23">
        <v>1.4833333333333334</v>
      </c>
      <c r="T102" s="23">
        <v>1.1666666666666667</v>
      </c>
      <c r="U102" s="23">
        <v>1.4166666666666667</v>
      </c>
      <c r="V102" s="23">
        <v>1.47</v>
      </c>
      <c r="W102" s="23">
        <v>1.0566666666666666</v>
      </c>
      <c r="X102" s="23">
        <v>1.0866666666666667</v>
      </c>
      <c r="Y102" s="23">
        <v>1.4333333333333336</v>
      </c>
      <c r="Z102" s="15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269</v>
      </c>
      <c r="C103" s="29"/>
      <c r="D103" s="11">
        <v>1.3541790760219949</v>
      </c>
      <c r="E103" s="11">
        <v>1.4049999999999998</v>
      </c>
      <c r="F103" s="11">
        <v>1.6527494224999999</v>
      </c>
      <c r="G103" s="11">
        <v>1.7272447849999999</v>
      </c>
      <c r="H103" s="11">
        <v>1.3</v>
      </c>
      <c r="I103" s="11">
        <v>1.3261000000000001</v>
      </c>
      <c r="J103" s="11" t="s">
        <v>755</v>
      </c>
      <c r="K103" s="11">
        <v>1.2749999999999999</v>
      </c>
      <c r="L103" s="11">
        <v>1.4</v>
      </c>
      <c r="M103" s="11">
        <v>1.23</v>
      </c>
      <c r="N103" s="11">
        <v>1.36</v>
      </c>
      <c r="O103" s="11">
        <v>1.33</v>
      </c>
      <c r="P103" s="11">
        <v>1.2381318049364136</v>
      </c>
      <c r="Q103" s="11">
        <v>1</v>
      </c>
      <c r="R103" s="11">
        <v>1.4</v>
      </c>
      <c r="S103" s="11">
        <v>1.5</v>
      </c>
      <c r="T103" s="11">
        <v>1.1850000000000001</v>
      </c>
      <c r="U103" s="11">
        <v>1.4</v>
      </c>
      <c r="V103" s="11">
        <v>1.46</v>
      </c>
      <c r="W103" s="11">
        <v>1.0550000000000002</v>
      </c>
      <c r="X103" s="11">
        <v>1.02</v>
      </c>
      <c r="Y103" s="11">
        <v>1.45</v>
      </c>
      <c r="Z103" s="15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270</v>
      </c>
      <c r="C104" s="29"/>
      <c r="D104" s="24">
        <v>5.6029481175751621E-2</v>
      </c>
      <c r="E104" s="24">
        <v>5.2313159593611457E-2</v>
      </c>
      <c r="F104" s="24">
        <v>7.8340765101775747E-2</v>
      </c>
      <c r="G104" s="24">
        <v>4.9692374640910073E-2</v>
      </c>
      <c r="H104" s="24">
        <v>0</v>
      </c>
      <c r="I104" s="24">
        <v>3.8602366076014971E-2</v>
      </c>
      <c r="J104" s="24" t="s">
        <v>755</v>
      </c>
      <c r="K104" s="24">
        <v>1.9748417658131515E-2</v>
      </c>
      <c r="L104" s="24">
        <v>8.0104098937986062E-2</v>
      </c>
      <c r="M104" s="24">
        <v>8.3666002653407616E-3</v>
      </c>
      <c r="N104" s="24">
        <v>1.0327955589886383E-2</v>
      </c>
      <c r="O104" s="24">
        <v>1.5055453054181635E-2</v>
      </c>
      <c r="P104" s="24">
        <v>1.7246192285374877E-2</v>
      </c>
      <c r="Q104" s="24">
        <v>0</v>
      </c>
      <c r="R104" s="24">
        <v>5.1639777949432274E-2</v>
      </c>
      <c r="S104" s="24">
        <v>4.0824829046386339E-2</v>
      </c>
      <c r="T104" s="24">
        <v>5.3166405433005007E-2</v>
      </c>
      <c r="U104" s="24">
        <v>7.5277265270908097E-2</v>
      </c>
      <c r="V104" s="24">
        <v>3.2863353450309996E-2</v>
      </c>
      <c r="W104" s="24">
        <v>3.3862466931200812E-2</v>
      </c>
      <c r="X104" s="24">
        <v>0.27030846576951012</v>
      </c>
      <c r="Y104" s="24">
        <v>0.12110601416389968</v>
      </c>
      <c r="Z104" s="155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4.1683968739618993E-2</v>
      </c>
      <c r="E105" s="13">
        <v>3.7057728165486269E-2</v>
      </c>
      <c r="F105" s="13">
        <v>4.7382937896691686E-2</v>
      </c>
      <c r="G105" s="13">
        <v>2.8561420628529205E-2</v>
      </c>
      <c r="H105" s="13">
        <v>0</v>
      </c>
      <c r="I105" s="13">
        <v>2.9042532470983051E-2</v>
      </c>
      <c r="J105" s="13" t="s">
        <v>755</v>
      </c>
      <c r="K105" s="13">
        <v>1.5611397358206732E-2</v>
      </c>
      <c r="L105" s="13">
        <v>5.8827979636219878E-2</v>
      </c>
      <c r="M105" s="13">
        <v>6.7745751136362433E-3</v>
      </c>
      <c r="N105" s="13">
        <v>7.5755175475939228E-3</v>
      </c>
      <c r="O105" s="13">
        <v>1.1291589790636226E-2</v>
      </c>
      <c r="P105" s="13">
        <v>1.3960099761630285E-2</v>
      </c>
      <c r="Q105" s="13">
        <v>0</v>
      </c>
      <c r="R105" s="13">
        <v>3.6027752057743445E-2</v>
      </c>
      <c r="S105" s="13">
        <v>2.7522356660485171E-2</v>
      </c>
      <c r="T105" s="13">
        <v>4.557120465686143E-2</v>
      </c>
      <c r="U105" s="13">
        <v>5.3136893132405716E-2</v>
      </c>
      <c r="V105" s="13">
        <v>2.2356022755312923E-2</v>
      </c>
      <c r="W105" s="13">
        <v>3.2046498673060704E-2</v>
      </c>
      <c r="X105" s="13">
        <v>0.24875012187378231</v>
      </c>
      <c r="Y105" s="13">
        <v>8.4492568021325348E-2</v>
      </c>
      <c r="Z105" s="15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271</v>
      </c>
      <c r="C106" s="29"/>
      <c r="D106" s="13">
        <v>1.3439438514319946E-3</v>
      </c>
      <c r="E106" s="13">
        <v>5.1641936063606009E-2</v>
      </c>
      <c r="F106" s="13">
        <v>0.23169040967564869</v>
      </c>
      <c r="G106" s="13">
        <v>0.29612140136698706</v>
      </c>
      <c r="H106" s="13">
        <v>-3.1545796777316948E-2</v>
      </c>
      <c r="I106" s="13">
        <v>-9.8176576024491258E-3</v>
      </c>
      <c r="J106" s="13" t="s">
        <v>755</v>
      </c>
      <c r="K106" s="13">
        <v>-5.761956378715849E-2</v>
      </c>
      <c r="L106" s="13">
        <v>1.4393697478118028E-2</v>
      </c>
      <c r="M106" s="13">
        <v>-7.9968506938451034E-2</v>
      </c>
      <c r="N106" s="13">
        <v>1.5635305430967694E-2</v>
      </c>
      <c r="O106" s="13">
        <v>-6.7136377203250719E-3</v>
      </c>
      <c r="P106" s="13">
        <v>-7.9676655746444003E-2</v>
      </c>
      <c r="Q106" s="13">
        <v>-0.25503522829024383</v>
      </c>
      <c r="R106" s="13">
        <v>6.7782839450650556E-2</v>
      </c>
      <c r="S106" s="13">
        <v>0.10503107803613831</v>
      </c>
      <c r="T106" s="13">
        <v>-0.13087443300528434</v>
      </c>
      <c r="U106" s="13">
        <v>5.5366759922154563E-2</v>
      </c>
      <c r="V106" s="13">
        <v>9.5098214413341653E-2</v>
      </c>
      <c r="W106" s="13">
        <v>-0.21282055789335763</v>
      </c>
      <c r="X106" s="13">
        <v>-0.19047161474206498</v>
      </c>
      <c r="Y106" s="13">
        <v>6.7782839450650778E-2</v>
      </c>
      <c r="Z106" s="15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272</v>
      </c>
      <c r="C107" s="47"/>
      <c r="D107" s="45">
        <v>0.12</v>
      </c>
      <c r="E107" s="45">
        <v>0.35</v>
      </c>
      <c r="F107" s="45">
        <v>2.0299999999999998</v>
      </c>
      <c r="G107" s="45">
        <v>2.64</v>
      </c>
      <c r="H107" s="45">
        <v>0.43</v>
      </c>
      <c r="I107" s="45">
        <v>0.23</v>
      </c>
      <c r="J107" s="45">
        <v>7.94</v>
      </c>
      <c r="K107" s="45">
        <v>0.67</v>
      </c>
      <c r="L107" s="45">
        <v>0</v>
      </c>
      <c r="M107" s="45">
        <v>0.88</v>
      </c>
      <c r="N107" s="45">
        <v>0.01</v>
      </c>
      <c r="O107" s="45">
        <v>0.2</v>
      </c>
      <c r="P107" s="45">
        <v>0.88</v>
      </c>
      <c r="Q107" s="45" t="s">
        <v>273</v>
      </c>
      <c r="R107" s="45">
        <v>0.5</v>
      </c>
      <c r="S107" s="45">
        <v>0.85</v>
      </c>
      <c r="T107" s="45">
        <v>1.36</v>
      </c>
      <c r="U107" s="45">
        <v>0.38</v>
      </c>
      <c r="V107" s="45">
        <v>0.76</v>
      </c>
      <c r="W107" s="45">
        <v>2.13</v>
      </c>
      <c r="X107" s="45">
        <v>1.92</v>
      </c>
      <c r="Y107" s="45">
        <v>0.5</v>
      </c>
      <c r="Z107" s="15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337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>
      <c r="BM109" s="55"/>
    </row>
    <row r="110" spans="1:65" ht="15">
      <c r="B110" s="8" t="s">
        <v>570</v>
      </c>
      <c r="BM110" s="28" t="s">
        <v>67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7" t="s">
        <v>228</v>
      </c>
      <c r="V111" s="17" t="s">
        <v>228</v>
      </c>
      <c r="W111" s="17" t="s">
        <v>228</v>
      </c>
      <c r="X111" s="17" t="s">
        <v>228</v>
      </c>
      <c r="Y111" s="17" t="s">
        <v>228</v>
      </c>
      <c r="Z111" s="17" t="s">
        <v>228</v>
      </c>
      <c r="AA111" s="17" t="s">
        <v>228</v>
      </c>
      <c r="AB111" s="17" t="s">
        <v>228</v>
      </c>
      <c r="AC111" s="155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229</v>
      </c>
      <c r="C112" s="9" t="s">
        <v>229</v>
      </c>
      <c r="D112" s="153" t="s">
        <v>233</v>
      </c>
      <c r="E112" s="154" t="s">
        <v>234</v>
      </c>
      <c r="F112" s="154" t="s">
        <v>235</v>
      </c>
      <c r="G112" s="154" t="s">
        <v>238</v>
      </c>
      <c r="H112" s="154" t="s">
        <v>240</v>
      </c>
      <c r="I112" s="154" t="s">
        <v>241</v>
      </c>
      <c r="J112" s="154" t="s">
        <v>242</v>
      </c>
      <c r="K112" s="154" t="s">
        <v>243</v>
      </c>
      <c r="L112" s="154" t="s">
        <v>244</v>
      </c>
      <c r="M112" s="154" t="s">
        <v>245</v>
      </c>
      <c r="N112" s="154" t="s">
        <v>246</v>
      </c>
      <c r="O112" s="154" t="s">
        <v>247</v>
      </c>
      <c r="P112" s="154" t="s">
        <v>248</v>
      </c>
      <c r="Q112" s="154" t="s">
        <v>249</v>
      </c>
      <c r="R112" s="154" t="s">
        <v>250</v>
      </c>
      <c r="S112" s="154" t="s">
        <v>251</v>
      </c>
      <c r="T112" s="154" t="s">
        <v>252</v>
      </c>
      <c r="U112" s="154" t="s">
        <v>253</v>
      </c>
      <c r="V112" s="154" t="s">
        <v>254</v>
      </c>
      <c r="W112" s="154" t="s">
        <v>255</v>
      </c>
      <c r="X112" s="154" t="s">
        <v>256</v>
      </c>
      <c r="Y112" s="154" t="s">
        <v>258</v>
      </c>
      <c r="Z112" s="154" t="s">
        <v>259</v>
      </c>
      <c r="AA112" s="154" t="s">
        <v>260</v>
      </c>
      <c r="AB112" s="154" t="s">
        <v>261</v>
      </c>
      <c r="AC112" s="155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291</v>
      </c>
      <c r="E113" s="11" t="s">
        <v>291</v>
      </c>
      <c r="F113" s="11" t="s">
        <v>329</v>
      </c>
      <c r="G113" s="11" t="s">
        <v>330</v>
      </c>
      <c r="H113" s="11" t="s">
        <v>329</v>
      </c>
      <c r="I113" s="11" t="s">
        <v>330</v>
      </c>
      <c r="J113" s="11" t="s">
        <v>291</v>
      </c>
      <c r="K113" s="11" t="s">
        <v>291</v>
      </c>
      <c r="L113" s="11" t="s">
        <v>291</v>
      </c>
      <c r="M113" s="11" t="s">
        <v>291</v>
      </c>
      <c r="N113" s="11" t="s">
        <v>291</v>
      </c>
      <c r="O113" s="11" t="s">
        <v>291</v>
      </c>
      <c r="P113" s="11" t="s">
        <v>330</v>
      </c>
      <c r="Q113" s="11" t="s">
        <v>330</v>
      </c>
      <c r="R113" s="11" t="s">
        <v>330</v>
      </c>
      <c r="S113" s="11" t="s">
        <v>330</v>
      </c>
      <c r="T113" s="11" t="s">
        <v>330</v>
      </c>
      <c r="U113" s="11" t="s">
        <v>291</v>
      </c>
      <c r="V113" s="11" t="s">
        <v>291</v>
      </c>
      <c r="W113" s="11" t="s">
        <v>329</v>
      </c>
      <c r="X113" s="11" t="s">
        <v>291</v>
      </c>
      <c r="Y113" s="11" t="s">
        <v>291</v>
      </c>
      <c r="Z113" s="11" t="s">
        <v>329</v>
      </c>
      <c r="AA113" s="11" t="s">
        <v>291</v>
      </c>
      <c r="AB113" s="11" t="s">
        <v>330</v>
      </c>
      <c r="AC113" s="155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331</v>
      </c>
      <c r="E114" s="26" t="s">
        <v>332</v>
      </c>
      <c r="F114" s="26" t="s">
        <v>331</v>
      </c>
      <c r="G114" s="26" t="s">
        <v>334</v>
      </c>
      <c r="H114" s="26" t="s">
        <v>334</v>
      </c>
      <c r="I114" s="26" t="s">
        <v>334</v>
      </c>
      <c r="J114" s="26" t="s">
        <v>334</v>
      </c>
      <c r="K114" s="26" t="s">
        <v>334</v>
      </c>
      <c r="L114" s="26" t="s">
        <v>334</v>
      </c>
      <c r="M114" s="26" t="s">
        <v>334</v>
      </c>
      <c r="N114" s="26" t="s">
        <v>334</v>
      </c>
      <c r="O114" s="26" t="s">
        <v>334</v>
      </c>
      <c r="P114" s="26" t="s">
        <v>332</v>
      </c>
      <c r="Q114" s="26" t="s">
        <v>333</v>
      </c>
      <c r="R114" s="26" t="s">
        <v>333</v>
      </c>
      <c r="S114" s="26" t="s">
        <v>332</v>
      </c>
      <c r="T114" s="26" t="s">
        <v>334</v>
      </c>
      <c r="U114" s="26" t="s">
        <v>267</v>
      </c>
      <c r="V114" s="26" t="s">
        <v>333</v>
      </c>
      <c r="W114" s="26" t="s">
        <v>332</v>
      </c>
      <c r="X114" s="26" t="s">
        <v>332</v>
      </c>
      <c r="Y114" s="26" t="s">
        <v>334</v>
      </c>
      <c r="Z114" s="26" t="s">
        <v>331</v>
      </c>
      <c r="AA114" s="26" t="s">
        <v>334</v>
      </c>
      <c r="AB114" s="26" t="s">
        <v>333</v>
      </c>
      <c r="AC114" s="155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149">
        <v>0.76798778955494529</v>
      </c>
      <c r="E115" s="22">
        <v>0.83</v>
      </c>
      <c r="F115" s="22">
        <v>0.73873008399999995</v>
      </c>
      <c r="G115" s="22">
        <v>0.59</v>
      </c>
      <c r="H115" s="149" t="s">
        <v>103</v>
      </c>
      <c r="I115" s="22">
        <v>0.56999999999999995</v>
      </c>
      <c r="J115" s="22">
        <v>0.6</v>
      </c>
      <c r="K115" s="149">
        <v>0.64</v>
      </c>
      <c r="L115" s="149">
        <v>0.91</v>
      </c>
      <c r="M115" s="22">
        <v>0.79</v>
      </c>
      <c r="N115" s="22">
        <v>0.61</v>
      </c>
      <c r="O115" s="22">
        <v>0.61</v>
      </c>
      <c r="P115" s="22">
        <v>0.60087448750784578</v>
      </c>
      <c r="Q115" s="149">
        <v>0.5</v>
      </c>
      <c r="R115" s="22">
        <v>0.6</v>
      </c>
      <c r="S115" s="22">
        <v>0.66</v>
      </c>
      <c r="T115" s="22">
        <v>0.72</v>
      </c>
      <c r="U115" s="22">
        <v>0.68</v>
      </c>
      <c r="V115" s="22">
        <v>0.68</v>
      </c>
      <c r="W115" s="149" t="s">
        <v>103</v>
      </c>
      <c r="X115" s="22">
        <v>0.66</v>
      </c>
      <c r="Y115" s="22">
        <v>0.63</v>
      </c>
      <c r="Z115" s="149" t="s">
        <v>306</v>
      </c>
      <c r="AA115" s="22">
        <v>0.68</v>
      </c>
      <c r="AB115" s="149">
        <v>0.8</v>
      </c>
      <c r="AC115" s="155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50">
        <v>0.84470926890604092</v>
      </c>
      <c r="E116" s="11">
        <v>0.82</v>
      </c>
      <c r="F116" s="11">
        <v>0.66936590349999991</v>
      </c>
      <c r="G116" s="11">
        <v>0.61</v>
      </c>
      <c r="H116" s="150" t="s">
        <v>103</v>
      </c>
      <c r="I116" s="11">
        <v>0.56999999999999995</v>
      </c>
      <c r="J116" s="11">
        <v>0.65</v>
      </c>
      <c r="K116" s="150">
        <v>0.56000000000000005</v>
      </c>
      <c r="L116" s="150">
        <v>0.7</v>
      </c>
      <c r="M116" s="11">
        <v>0.56000000000000005</v>
      </c>
      <c r="N116" s="11">
        <v>0.65</v>
      </c>
      <c r="O116" s="11">
        <v>0.63</v>
      </c>
      <c r="P116" s="11">
        <v>0.59485103557550534</v>
      </c>
      <c r="Q116" s="150">
        <v>0.5</v>
      </c>
      <c r="R116" s="11">
        <v>0.68</v>
      </c>
      <c r="S116" s="11">
        <v>0.69</v>
      </c>
      <c r="T116" s="151">
        <v>0.89</v>
      </c>
      <c r="U116" s="11">
        <v>0.64</v>
      </c>
      <c r="V116" s="11">
        <v>0.64</v>
      </c>
      <c r="W116" s="150" t="s">
        <v>103</v>
      </c>
      <c r="X116" s="11">
        <v>0.66</v>
      </c>
      <c r="Y116" s="11">
        <v>0.75</v>
      </c>
      <c r="Z116" s="150" t="s">
        <v>306</v>
      </c>
      <c r="AA116" s="11">
        <v>0.627</v>
      </c>
      <c r="AB116" s="150">
        <v>0.79</v>
      </c>
      <c r="AC116" s="155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25</v>
      </c>
    </row>
    <row r="117" spans="1:65">
      <c r="A117" s="30"/>
      <c r="B117" s="19">
        <v>1</v>
      </c>
      <c r="C117" s="9">
        <v>3</v>
      </c>
      <c r="D117" s="150">
        <v>0.89157825542549496</v>
      </c>
      <c r="E117" s="11">
        <v>0.72</v>
      </c>
      <c r="F117" s="11">
        <v>0.6280591835999999</v>
      </c>
      <c r="G117" s="11">
        <v>0.66</v>
      </c>
      <c r="H117" s="150" t="s">
        <v>103</v>
      </c>
      <c r="I117" s="11">
        <v>0.62</v>
      </c>
      <c r="J117" s="11">
        <v>0.8</v>
      </c>
      <c r="K117" s="150">
        <v>0.59</v>
      </c>
      <c r="L117" s="150">
        <v>0.9</v>
      </c>
      <c r="M117" s="11">
        <v>0.68</v>
      </c>
      <c r="N117" s="11">
        <v>0.76</v>
      </c>
      <c r="O117" s="11">
        <v>0.68</v>
      </c>
      <c r="P117" s="11">
        <v>0.63806271299999995</v>
      </c>
      <c r="Q117" s="150">
        <v>0.5</v>
      </c>
      <c r="R117" s="11">
        <v>0.66</v>
      </c>
      <c r="S117" s="11">
        <v>0.68</v>
      </c>
      <c r="T117" s="11">
        <v>0.68</v>
      </c>
      <c r="U117" s="11">
        <v>0.65</v>
      </c>
      <c r="V117" s="11">
        <v>0.7</v>
      </c>
      <c r="W117" s="150" t="s">
        <v>103</v>
      </c>
      <c r="X117" s="11">
        <v>0.72</v>
      </c>
      <c r="Y117" s="151">
        <v>0.91</v>
      </c>
      <c r="Z117" s="150" t="s">
        <v>306</v>
      </c>
      <c r="AA117" s="151">
        <v>0.88</v>
      </c>
      <c r="AB117" s="150">
        <v>0.87</v>
      </c>
      <c r="AC117" s="155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50">
        <v>0.7731815267096811</v>
      </c>
      <c r="E118" s="11">
        <v>0.64</v>
      </c>
      <c r="F118" s="11">
        <v>0.50940551710000004</v>
      </c>
      <c r="G118" s="11">
        <v>0.75</v>
      </c>
      <c r="H118" s="150" t="s">
        <v>103</v>
      </c>
      <c r="I118" s="151">
        <v>1.28</v>
      </c>
      <c r="J118" s="11">
        <v>0.71</v>
      </c>
      <c r="K118" s="150">
        <v>0.62</v>
      </c>
      <c r="L118" s="150">
        <v>0.88</v>
      </c>
      <c r="M118" s="11">
        <v>0.61</v>
      </c>
      <c r="N118" s="11">
        <v>0.65</v>
      </c>
      <c r="O118" s="11">
        <v>0.62</v>
      </c>
      <c r="P118" s="11">
        <v>0.61431466099999998</v>
      </c>
      <c r="Q118" s="150">
        <v>0.5</v>
      </c>
      <c r="R118" s="11">
        <v>0.7</v>
      </c>
      <c r="S118" s="11">
        <v>0.7</v>
      </c>
      <c r="T118" s="11">
        <v>0.64</v>
      </c>
      <c r="U118" s="11">
        <v>0.66</v>
      </c>
      <c r="V118" s="11">
        <v>0.71</v>
      </c>
      <c r="W118" s="150" t="s">
        <v>103</v>
      </c>
      <c r="X118" s="11">
        <v>0.71</v>
      </c>
      <c r="Y118" s="11">
        <v>0.56000000000000005</v>
      </c>
      <c r="Z118" s="150" t="s">
        <v>306</v>
      </c>
      <c r="AA118" s="11">
        <v>0.76</v>
      </c>
      <c r="AB118" s="150">
        <v>1.04</v>
      </c>
      <c r="AC118" s="155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0.67048817414944883</v>
      </c>
    </row>
    <row r="119" spans="1:65">
      <c r="A119" s="30"/>
      <c r="B119" s="19">
        <v>1</v>
      </c>
      <c r="C119" s="9">
        <v>5</v>
      </c>
      <c r="D119" s="150">
        <v>0.68666682872098039</v>
      </c>
      <c r="E119" s="11">
        <v>0.69</v>
      </c>
      <c r="F119" s="11">
        <v>0.71004319559999995</v>
      </c>
      <c r="G119" s="11">
        <v>0.73</v>
      </c>
      <c r="H119" s="150" t="s">
        <v>103</v>
      </c>
      <c r="I119" s="11">
        <v>0.62</v>
      </c>
      <c r="J119" s="11">
        <v>0.62</v>
      </c>
      <c r="K119" s="150">
        <v>0.53</v>
      </c>
      <c r="L119" s="150">
        <v>0.72</v>
      </c>
      <c r="M119" s="11">
        <v>0.66</v>
      </c>
      <c r="N119" s="11">
        <v>0.7</v>
      </c>
      <c r="O119" s="11">
        <v>0.69</v>
      </c>
      <c r="P119" s="11">
        <v>0.62057358375055571</v>
      </c>
      <c r="Q119" s="150">
        <v>0.5</v>
      </c>
      <c r="R119" s="11">
        <v>0.67</v>
      </c>
      <c r="S119" s="11">
        <v>0.67</v>
      </c>
      <c r="T119" s="11">
        <v>0.72</v>
      </c>
      <c r="U119" s="11">
        <v>0.7</v>
      </c>
      <c r="V119" s="11">
        <v>0.67</v>
      </c>
      <c r="W119" s="150" t="s">
        <v>103</v>
      </c>
      <c r="X119" s="11">
        <v>0.77</v>
      </c>
      <c r="Y119" s="11">
        <v>0.6</v>
      </c>
      <c r="Z119" s="150" t="s">
        <v>306</v>
      </c>
      <c r="AA119" s="11">
        <v>0.84</v>
      </c>
      <c r="AB119" s="150">
        <v>0.76</v>
      </c>
      <c r="AC119" s="155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78</v>
      </c>
    </row>
    <row r="120" spans="1:65">
      <c r="A120" s="30"/>
      <c r="B120" s="19">
        <v>1</v>
      </c>
      <c r="C120" s="9">
        <v>6</v>
      </c>
      <c r="D120" s="150">
        <v>0.83484878155533948</v>
      </c>
      <c r="E120" s="11">
        <v>0.64</v>
      </c>
      <c r="F120" s="11">
        <v>0.80067003329999997</v>
      </c>
      <c r="G120" s="11">
        <v>0.67</v>
      </c>
      <c r="H120" s="150" t="s">
        <v>103</v>
      </c>
      <c r="I120" s="11">
        <v>0.63</v>
      </c>
      <c r="J120" s="11">
        <v>0.6</v>
      </c>
      <c r="K120" s="150">
        <v>0.57999999999999996</v>
      </c>
      <c r="L120" s="150">
        <v>0.64</v>
      </c>
      <c r="M120" s="11">
        <v>0.84</v>
      </c>
      <c r="N120" s="11">
        <v>0.62</v>
      </c>
      <c r="O120" s="11">
        <v>0.69</v>
      </c>
      <c r="P120" s="11">
        <v>0.6444433653098689</v>
      </c>
      <c r="Q120" s="150">
        <v>0.5</v>
      </c>
      <c r="R120" s="11">
        <v>0.62</v>
      </c>
      <c r="S120" s="11">
        <v>0.72</v>
      </c>
      <c r="T120" s="11">
        <v>0.69</v>
      </c>
      <c r="U120" s="11">
        <v>0.65</v>
      </c>
      <c r="V120" s="11">
        <v>0.76</v>
      </c>
      <c r="W120" s="150" t="s">
        <v>103</v>
      </c>
      <c r="X120" s="11">
        <v>0.73</v>
      </c>
      <c r="Y120" s="11">
        <v>0.61</v>
      </c>
      <c r="Z120" s="150" t="s">
        <v>306</v>
      </c>
      <c r="AA120" s="11">
        <v>0.65</v>
      </c>
      <c r="AB120" s="150">
        <v>0.64</v>
      </c>
      <c r="AC120" s="155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268</v>
      </c>
      <c r="C121" s="12"/>
      <c r="D121" s="23">
        <v>0.79982874181208041</v>
      </c>
      <c r="E121" s="23">
        <v>0.72333333333333327</v>
      </c>
      <c r="F121" s="23">
        <v>0.67604565285000007</v>
      </c>
      <c r="G121" s="23">
        <v>0.66833333333333333</v>
      </c>
      <c r="H121" s="23" t="s">
        <v>755</v>
      </c>
      <c r="I121" s="23">
        <v>0.71499999999999997</v>
      </c>
      <c r="J121" s="23">
        <v>0.66333333333333333</v>
      </c>
      <c r="K121" s="23">
        <v>0.58666666666666678</v>
      </c>
      <c r="L121" s="23">
        <v>0.79166666666666652</v>
      </c>
      <c r="M121" s="23">
        <v>0.69000000000000006</v>
      </c>
      <c r="N121" s="23">
        <v>0.66500000000000004</v>
      </c>
      <c r="O121" s="23">
        <v>0.65333333333333332</v>
      </c>
      <c r="P121" s="23">
        <v>0.6188533076906293</v>
      </c>
      <c r="Q121" s="23">
        <v>0.5</v>
      </c>
      <c r="R121" s="23">
        <v>0.65499999999999992</v>
      </c>
      <c r="S121" s="23">
        <v>0.68666666666666665</v>
      </c>
      <c r="T121" s="23">
        <v>0.72333333333333327</v>
      </c>
      <c r="U121" s="23">
        <v>0.66333333333333333</v>
      </c>
      <c r="V121" s="23">
        <v>0.69333333333333336</v>
      </c>
      <c r="W121" s="23" t="s">
        <v>755</v>
      </c>
      <c r="X121" s="23">
        <v>0.70833333333333337</v>
      </c>
      <c r="Y121" s="23">
        <v>0.67666666666666675</v>
      </c>
      <c r="Z121" s="23" t="s">
        <v>755</v>
      </c>
      <c r="AA121" s="23">
        <v>0.73950000000000005</v>
      </c>
      <c r="AB121" s="23">
        <v>0.81666666666666654</v>
      </c>
      <c r="AC121" s="155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269</v>
      </c>
      <c r="C122" s="29"/>
      <c r="D122" s="11">
        <v>0.80401515413251023</v>
      </c>
      <c r="E122" s="11">
        <v>0.70499999999999996</v>
      </c>
      <c r="F122" s="11">
        <v>0.68970454954999993</v>
      </c>
      <c r="G122" s="11">
        <v>0.66500000000000004</v>
      </c>
      <c r="H122" s="11" t="s">
        <v>755</v>
      </c>
      <c r="I122" s="11">
        <v>0.62</v>
      </c>
      <c r="J122" s="11">
        <v>0.63500000000000001</v>
      </c>
      <c r="K122" s="11">
        <v>0.58499999999999996</v>
      </c>
      <c r="L122" s="11">
        <v>0.8</v>
      </c>
      <c r="M122" s="11">
        <v>0.67</v>
      </c>
      <c r="N122" s="11">
        <v>0.65</v>
      </c>
      <c r="O122" s="11">
        <v>0.65500000000000003</v>
      </c>
      <c r="P122" s="11">
        <v>0.61744412237527779</v>
      </c>
      <c r="Q122" s="11">
        <v>0.5</v>
      </c>
      <c r="R122" s="11">
        <v>0.66500000000000004</v>
      </c>
      <c r="S122" s="11">
        <v>0.68500000000000005</v>
      </c>
      <c r="T122" s="11">
        <v>0.70499999999999996</v>
      </c>
      <c r="U122" s="11">
        <v>0.65500000000000003</v>
      </c>
      <c r="V122" s="11">
        <v>0.69</v>
      </c>
      <c r="W122" s="11" t="s">
        <v>755</v>
      </c>
      <c r="X122" s="11">
        <v>0.71499999999999997</v>
      </c>
      <c r="Y122" s="11">
        <v>0.62</v>
      </c>
      <c r="Z122" s="11" t="s">
        <v>755</v>
      </c>
      <c r="AA122" s="11">
        <v>0.72</v>
      </c>
      <c r="AB122" s="11">
        <v>0.79500000000000004</v>
      </c>
      <c r="AC122" s="155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270</v>
      </c>
      <c r="C123" s="29"/>
      <c r="D123" s="24">
        <v>7.2371509631818071E-2</v>
      </c>
      <c r="E123" s="24">
        <v>8.4537959915452654E-2</v>
      </c>
      <c r="F123" s="24">
        <v>0.10072999766645636</v>
      </c>
      <c r="G123" s="24">
        <v>6.3377177806105148E-2</v>
      </c>
      <c r="H123" s="24" t="s">
        <v>755</v>
      </c>
      <c r="I123" s="24">
        <v>0.27804675865760425</v>
      </c>
      <c r="J123" s="24">
        <v>7.8655366420013625E-2</v>
      </c>
      <c r="K123" s="24">
        <v>3.9832984656772402E-2</v>
      </c>
      <c r="L123" s="24">
        <v>0.11839200423452098</v>
      </c>
      <c r="M123" s="24">
        <v>0.10658330075579336</v>
      </c>
      <c r="N123" s="24">
        <v>5.6124860801609118E-2</v>
      </c>
      <c r="O123" s="24">
        <v>3.7237973450050497E-2</v>
      </c>
      <c r="P123" s="24">
        <v>1.9731994357660442E-2</v>
      </c>
      <c r="Q123" s="24">
        <v>0</v>
      </c>
      <c r="R123" s="24">
        <v>3.7815340802378083E-2</v>
      </c>
      <c r="S123" s="24">
        <v>2.1602468994692835E-2</v>
      </c>
      <c r="T123" s="24">
        <v>8.6871552689396739E-2</v>
      </c>
      <c r="U123" s="24">
        <v>2.2509257354845491E-2</v>
      </c>
      <c r="V123" s="24">
        <v>4.0824829046386291E-2</v>
      </c>
      <c r="W123" s="24" t="s">
        <v>755</v>
      </c>
      <c r="X123" s="24">
        <v>4.2622372841814728E-2</v>
      </c>
      <c r="Y123" s="24">
        <v>0.13109792777411333</v>
      </c>
      <c r="Z123" s="24" t="s">
        <v>755</v>
      </c>
      <c r="AA123" s="24">
        <v>0.10437193109260735</v>
      </c>
      <c r="AB123" s="24">
        <v>0.13276545735494175</v>
      </c>
      <c r="AC123" s="211"/>
      <c r="AD123" s="212"/>
      <c r="AE123" s="212"/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  <c r="BK123" s="212"/>
      <c r="BL123" s="212"/>
      <c r="BM123" s="56"/>
    </row>
    <row r="124" spans="1:65">
      <c r="A124" s="30"/>
      <c r="B124" s="3" t="s">
        <v>87</v>
      </c>
      <c r="C124" s="29"/>
      <c r="D124" s="13">
        <v>9.0483757145128629E-2</v>
      </c>
      <c r="E124" s="13">
        <v>0.11687275564348294</v>
      </c>
      <c r="F124" s="13">
        <v>0.14899880983156943</v>
      </c>
      <c r="G124" s="13">
        <v>9.4828694971728397E-2</v>
      </c>
      <c r="H124" s="13" t="s">
        <v>755</v>
      </c>
      <c r="I124" s="13">
        <v>0.38887658553511084</v>
      </c>
      <c r="J124" s="13">
        <v>0.11857592927640245</v>
      </c>
      <c r="K124" s="13">
        <v>6.7897132937680224E-2</v>
      </c>
      <c r="L124" s="13">
        <v>0.14954779482255284</v>
      </c>
      <c r="M124" s="13">
        <v>0.15446855181999036</v>
      </c>
      <c r="N124" s="13">
        <v>8.4398286919712961E-2</v>
      </c>
      <c r="O124" s="13">
        <v>5.6996898137832396E-2</v>
      </c>
      <c r="P124" s="13">
        <v>3.1884768348890619E-2</v>
      </c>
      <c r="Q124" s="13">
        <v>0</v>
      </c>
      <c r="R124" s="13">
        <v>5.7733344736455097E-2</v>
      </c>
      <c r="S124" s="13">
        <v>3.145990630295073E-2</v>
      </c>
      <c r="T124" s="13">
        <v>0.12009892076875125</v>
      </c>
      <c r="U124" s="13">
        <v>3.3933553801274607E-2</v>
      </c>
      <c r="V124" s="13">
        <v>5.8881964970749455E-2</v>
      </c>
      <c r="W124" s="13" t="s">
        <v>755</v>
      </c>
      <c r="X124" s="13">
        <v>6.0172761659032556E-2</v>
      </c>
      <c r="Y124" s="13">
        <v>0.19374077996174383</v>
      </c>
      <c r="Z124" s="13" t="s">
        <v>755</v>
      </c>
      <c r="AA124" s="13">
        <v>0.14113851398594637</v>
      </c>
      <c r="AB124" s="13">
        <v>0.16256994778156134</v>
      </c>
      <c r="AC124" s="155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271</v>
      </c>
      <c r="C125" s="29"/>
      <c r="D125" s="13">
        <v>0.1929050692455645</v>
      </c>
      <c r="E125" s="13">
        <v>7.8815945189371073E-2</v>
      </c>
      <c r="F125" s="13">
        <v>8.2887050283939612E-3</v>
      </c>
      <c r="G125" s="13">
        <v>-3.2138386614335435E-3</v>
      </c>
      <c r="H125" s="13" t="s">
        <v>755</v>
      </c>
      <c r="I125" s="13">
        <v>6.6387190060461343E-2</v>
      </c>
      <c r="J125" s="13">
        <v>-1.0671091738779448E-2</v>
      </c>
      <c r="K125" s="13">
        <v>-0.12501563892474954</v>
      </c>
      <c r="L125" s="13">
        <v>0.18073173724643143</v>
      </c>
      <c r="M125" s="13">
        <v>2.9100924673731932E-2</v>
      </c>
      <c r="N125" s="13">
        <v>-8.1853407129974798E-3</v>
      </c>
      <c r="O125" s="13">
        <v>-2.5585597893471257E-2</v>
      </c>
      <c r="P125" s="13">
        <v>-7.7010853359675169E-2</v>
      </c>
      <c r="Q125" s="13">
        <v>-0.25427469226541166</v>
      </c>
      <c r="R125" s="13">
        <v>-2.30998468676894E-2</v>
      </c>
      <c r="S125" s="13">
        <v>2.4129422622167995E-2</v>
      </c>
      <c r="T125" s="13">
        <v>7.8815945189371073E-2</v>
      </c>
      <c r="U125" s="13">
        <v>-1.0671091738779448E-2</v>
      </c>
      <c r="V125" s="13">
        <v>3.4072426725295868E-2</v>
      </c>
      <c r="W125" s="13" t="s">
        <v>755</v>
      </c>
      <c r="X125" s="13">
        <v>5.644418595733347E-2</v>
      </c>
      <c r="Y125" s="13">
        <v>9.2149164674764084E-3</v>
      </c>
      <c r="Z125" s="13" t="s">
        <v>755</v>
      </c>
      <c r="AA125" s="13">
        <v>0.10292773013945622</v>
      </c>
      <c r="AB125" s="13">
        <v>0.21801800263316085</v>
      </c>
      <c r="AC125" s="155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272</v>
      </c>
      <c r="C126" s="47"/>
      <c r="D126" s="45">
        <v>2.2000000000000002</v>
      </c>
      <c r="E126" s="45">
        <v>0.69</v>
      </c>
      <c r="F126" s="45">
        <v>0.24</v>
      </c>
      <c r="G126" s="45">
        <v>0.39</v>
      </c>
      <c r="H126" s="45">
        <v>6.15</v>
      </c>
      <c r="I126" s="45">
        <v>0.53</v>
      </c>
      <c r="J126" s="45">
        <v>0.49</v>
      </c>
      <c r="K126" s="45">
        <v>2.0099999999999998</v>
      </c>
      <c r="L126" s="45">
        <v>2.04</v>
      </c>
      <c r="M126" s="45">
        <v>0.03</v>
      </c>
      <c r="N126" s="45">
        <v>0.46</v>
      </c>
      <c r="O126" s="45">
        <v>0.69</v>
      </c>
      <c r="P126" s="45">
        <v>1.37</v>
      </c>
      <c r="Q126" s="45" t="s">
        <v>273</v>
      </c>
      <c r="R126" s="45">
        <v>0.66</v>
      </c>
      <c r="S126" s="45">
        <v>0.03</v>
      </c>
      <c r="T126" s="45">
        <v>0.69</v>
      </c>
      <c r="U126" s="45">
        <v>0.49</v>
      </c>
      <c r="V126" s="45">
        <v>0.1</v>
      </c>
      <c r="W126" s="45">
        <v>6.15</v>
      </c>
      <c r="X126" s="45">
        <v>0.39</v>
      </c>
      <c r="Y126" s="45">
        <v>0.23</v>
      </c>
      <c r="Z126" s="45">
        <v>8.65</v>
      </c>
      <c r="AA126" s="45">
        <v>1.01</v>
      </c>
      <c r="AB126" s="45">
        <v>2.5299999999999998</v>
      </c>
      <c r="AC126" s="155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327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571</v>
      </c>
      <c r="BM129" s="28" t="s">
        <v>67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7" t="s">
        <v>228</v>
      </c>
      <c r="Y130" s="17" t="s">
        <v>228</v>
      </c>
      <c r="Z130" s="17" t="s">
        <v>228</v>
      </c>
      <c r="AA130" s="17" t="s">
        <v>228</v>
      </c>
      <c r="AB130" s="17" t="s">
        <v>228</v>
      </c>
      <c r="AC130" s="17" t="s">
        <v>228</v>
      </c>
      <c r="AD130" s="17" t="s">
        <v>228</v>
      </c>
      <c r="AE130" s="17" t="s">
        <v>228</v>
      </c>
      <c r="AF130" s="155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229</v>
      </c>
      <c r="C131" s="9" t="s">
        <v>229</v>
      </c>
      <c r="D131" s="153" t="s">
        <v>233</v>
      </c>
      <c r="E131" s="154" t="s">
        <v>234</v>
      </c>
      <c r="F131" s="154" t="s">
        <v>235</v>
      </c>
      <c r="G131" s="154" t="s">
        <v>295</v>
      </c>
      <c r="H131" s="154" t="s">
        <v>238</v>
      </c>
      <c r="I131" s="154" t="s">
        <v>239</v>
      </c>
      <c r="J131" s="154" t="s">
        <v>240</v>
      </c>
      <c r="K131" s="154" t="s">
        <v>241</v>
      </c>
      <c r="L131" s="154" t="s">
        <v>242</v>
      </c>
      <c r="M131" s="154" t="s">
        <v>243</v>
      </c>
      <c r="N131" s="154" t="s">
        <v>244</v>
      </c>
      <c r="O131" s="154" t="s">
        <v>245</v>
      </c>
      <c r="P131" s="154" t="s">
        <v>246</v>
      </c>
      <c r="Q131" s="154" t="s">
        <v>247</v>
      </c>
      <c r="R131" s="154" t="s">
        <v>248</v>
      </c>
      <c r="S131" s="154" t="s">
        <v>249</v>
      </c>
      <c r="T131" s="154" t="s">
        <v>250</v>
      </c>
      <c r="U131" s="154" t="s">
        <v>251</v>
      </c>
      <c r="V131" s="154" t="s">
        <v>252</v>
      </c>
      <c r="W131" s="154" t="s">
        <v>253</v>
      </c>
      <c r="X131" s="154" t="s">
        <v>254</v>
      </c>
      <c r="Y131" s="154" t="s">
        <v>255</v>
      </c>
      <c r="Z131" s="154" t="s">
        <v>256</v>
      </c>
      <c r="AA131" s="154" t="s">
        <v>257</v>
      </c>
      <c r="AB131" s="154" t="s">
        <v>258</v>
      </c>
      <c r="AC131" s="154" t="s">
        <v>259</v>
      </c>
      <c r="AD131" s="154" t="s">
        <v>260</v>
      </c>
      <c r="AE131" s="154" t="s">
        <v>261</v>
      </c>
      <c r="AF131" s="155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291</v>
      </c>
      <c r="E132" s="11" t="s">
        <v>329</v>
      </c>
      <c r="F132" s="11" t="s">
        <v>329</v>
      </c>
      <c r="G132" s="11" t="s">
        <v>330</v>
      </c>
      <c r="H132" s="11" t="s">
        <v>330</v>
      </c>
      <c r="I132" s="11" t="s">
        <v>329</v>
      </c>
      <c r="J132" s="11" t="s">
        <v>329</v>
      </c>
      <c r="K132" s="11" t="s">
        <v>330</v>
      </c>
      <c r="L132" s="11" t="s">
        <v>291</v>
      </c>
      <c r="M132" s="11" t="s">
        <v>291</v>
      </c>
      <c r="N132" s="11" t="s">
        <v>291</v>
      </c>
      <c r="O132" s="11" t="s">
        <v>291</v>
      </c>
      <c r="P132" s="11" t="s">
        <v>291</v>
      </c>
      <c r="Q132" s="11" t="s">
        <v>291</v>
      </c>
      <c r="R132" s="11" t="s">
        <v>330</v>
      </c>
      <c r="S132" s="11" t="s">
        <v>330</v>
      </c>
      <c r="T132" s="11" t="s">
        <v>330</v>
      </c>
      <c r="U132" s="11" t="s">
        <v>330</v>
      </c>
      <c r="V132" s="11" t="s">
        <v>330</v>
      </c>
      <c r="W132" s="11" t="s">
        <v>291</v>
      </c>
      <c r="X132" s="11" t="s">
        <v>329</v>
      </c>
      <c r="Y132" s="11" t="s">
        <v>329</v>
      </c>
      <c r="Z132" s="11" t="s">
        <v>291</v>
      </c>
      <c r="AA132" s="11" t="s">
        <v>330</v>
      </c>
      <c r="AB132" s="11" t="s">
        <v>329</v>
      </c>
      <c r="AC132" s="11" t="s">
        <v>329</v>
      </c>
      <c r="AD132" s="11" t="s">
        <v>291</v>
      </c>
      <c r="AE132" s="11" t="s">
        <v>330</v>
      </c>
      <c r="AF132" s="155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331</v>
      </c>
      <c r="E133" s="26" t="s">
        <v>332</v>
      </c>
      <c r="F133" s="26" t="s">
        <v>331</v>
      </c>
      <c r="G133" s="26" t="s">
        <v>333</v>
      </c>
      <c r="H133" s="26" t="s">
        <v>334</v>
      </c>
      <c r="I133" s="26" t="s">
        <v>334</v>
      </c>
      <c r="J133" s="26" t="s">
        <v>334</v>
      </c>
      <c r="K133" s="26" t="s">
        <v>334</v>
      </c>
      <c r="L133" s="26" t="s">
        <v>334</v>
      </c>
      <c r="M133" s="26" t="s">
        <v>334</v>
      </c>
      <c r="N133" s="26" t="s">
        <v>334</v>
      </c>
      <c r="O133" s="26" t="s">
        <v>334</v>
      </c>
      <c r="P133" s="26" t="s">
        <v>334</v>
      </c>
      <c r="Q133" s="26" t="s">
        <v>334</v>
      </c>
      <c r="R133" s="26" t="s">
        <v>332</v>
      </c>
      <c r="S133" s="26" t="s">
        <v>333</v>
      </c>
      <c r="T133" s="26" t="s">
        <v>333</v>
      </c>
      <c r="U133" s="26" t="s">
        <v>332</v>
      </c>
      <c r="V133" s="26" t="s">
        <v>334</v>
      </c>
      <c r="W133" s="26" t="s">
        <v>267</v>
      </c>
      <c r="X133" s="26" t="s">
        <v>333</v>
      </c>
      <c r="Y133" s="26" t="s">
        <v>332</v>
      </c>
      <c r="Z133" s="26" t="s">
        <v>332</v>
      </c>
      <c r="AA133" s="26" t="s">
        <v>334</v>
      </c>
      <c r="AB133" s="26" t="s">
        <v>334</v>
      </c>
      <c r="AC133" s="26" t="s">
        <v>331</v>
      </c>
      <c r="AD133" s="26" t="s">
        <v>334</v>
      </c>
      <c r="AE133" s="26" t="s">
        <v>333</v>
      </c>
      <c r="AF133" s="155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1.5356985697401047</v>
      </c>
      <c r="E134" s="22">
        <v>1.53</v>
      </c>
      <c r="F134" s="22">
        <v>1.7017320479999998</v>
      </c>
      <c r="G134" s="22">
        <v>1.547279743</v>
      </c>
      <c r="H134" s="22">
        <v>1.71</v>
      </c>
      <c r="I134" s="22">
        <v>1.6454</v>
      </c>
      <c r="J134" s="22">
        <v>1.55</v>
      </c>
      <c r="K134" s="22">
        <v>1.4541999999999999</v>
      </c>
      <c r="L134" s="22">
        <v>1.4376200000000001</v>
      </c>
      <c r="M134" s="22">
        <v>1.53</v>
      </c>
      <c r="N134" s="22">
        <v>1.68</v>
      </c>
      <c r="O134" s="22">
        <v>1.52</v>
      </c>
      <c r="P134" s="22">
        <v>1.54</v>
      </c>
      <c r="Q134" s="22">
        <v>1.5</v>
      </c>
      <c r="R134" s="22">
        <v>1.5457513275931096</v>
      </c>
      <c r="S134" s="22">
        <v>1.66</v>
      </c>
      <c r="T134" s="22">
        <v>1.53</v>
      </c>
      <c r="U134" s="149">
        <v>1.7500000000000002</v>
      </c>
      <c r="V134" s="22">
        <v>1.48</v>
      </c>
      <c r="W134" s="148">
        <v>1.68</v>
      </c>
      <c r="X134" s="22">
        <v>1.45</v>
      </c>
      <c r="Y134" s="22">
        <v>1.55</v>
      </c>
      <c r="Z134" s="22">
        <v>1.66</v>
      </c>
      <c r="AA134" s="22">
        <v>1.343</v>
      </c>
      <c r="AB134" s="149">
        <v>1.88</v>
      </c>
      <c r="AC134" s="149" t="s">
        <v>103</v>
      </c>
      <c r="AD134" s="22">
        <v>1.6</v>
      </c>
      <c r="AE134" s="148">
        <v>1.54</v>
      </c>
      <c r="AF134" s="155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1.5221396410038199</v>
      </c>
      <c r="E135" s="11">
        <v>1.54</v>
      </c>
      <c r="F135" s="11">
        <v>1.7019885669999999</v>
      </c>
      <c r="G135" s="11">
        <v>1.6114920459999997</v>
      </c>
      <c r="H135" s="11">
        <v>1.67</v>
      </c>
      <c r="I135" s="11">
        <v>1.5608</v>
      </c>
      <c r="J135" s="11">
        <v>1.54</v>
      </c>
      <c r="K135" s="11">
        <v>1.4505000000000001</v>
      </c>
      <c r="L135" s="11">
        <v>1.5246520000000001</v>
      </c>
      <c r="M135" s="11">
        <v>1.52</v>
      </c>
      <c r="N135" s="11">
        <v>1.66</v>
      </c>
      <c r="O135" s="11">
        <v>1.52</v>
      </c>
      <c r="P135" s="11">
        <v>1.56</v>
      </c>
      <c r="Q135" s="11">
        <v>1.52</v>
      </c>
      <c r="R135" s="11">
        <v>1.5063969725668498</v>
      </c>
      <c r="S135" s="11">
        <v>1.6500000000000001</v>
      </c>
      <c r="T135" s="11">
        <v>1.56</v>
      </c>
      <c r="U135" s="150">
        <v>1.7999999999999998</v>
      </c>
      <c r="V135" s="11">
        <v>1.51</v>
      </c>
      <c r="W135" s="11">
        <v>1.47</v>
      </c>
      <c r="X135" s="11">
        <v>1.48</v>
      </c>
      <c r="Y135" s="151">
        <v>1.49</v>
      </c>
      <c r="Z135" s="11">
        <v>1.6200000000000003</v>
      </c>
      <c r="AA135" s="11">
        <v>1.504</v>
      </c>
      <c r="AB135" s="150">
        <v>1.8939999999999999</v>
      </c>
      <c r="AC135" s="150" t="s">
        <v>103</v>
      </c>
      <c r="AD135" s="11">
        <v>1.5</v>
      </c>
      <c r="AE135" s="11">
        <v>1.6200000000000003</v>
      </c>
      <c r="AF135" s="155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1.5480493149552175</v>
      </c>
      <c r="E136" s="11">
        <v>1.55</v>
      </c>
      <c r="F136" s="11">
        <v>1.6247406259999999</v>
      </c>
      <c r="G136" s="11">
        <v>1.6052723229999999</v>
      </c>
      <c r="H136" s="11">
        <v>1.6500000000000001</v>
      </c>
      <c r="I136" s="11">
        <v>1.5182</v>
      </c>
      <c r="J136" s="11">
        <v>1.5</v>
      </c>
      <c r="K136" s="11">
        <v>1.4572000000000001</v>
      </c>
      <c r="L136" s="11">
        <v>1.5601830000000001</v>
      </c>
      <c r="M136" s="11">
        <v>1.53</v>
      </c>
      <c r="N136" s="11">
        <v>1.66</v>
      </c>
      <c r="O136" s="11">
        <v>1.51</v>
      </c>
      <c r="P136" s="11">
        <v>1.56</v>
      </c>
      <c r="Q136" s="11">
        <v>1.52</v>
      </c>
      <c r="R136" s="11">
        <v>1.5132218255177996</v>
      </c>
      <c r="S136" s="11">
        <v>1.6500000000000001</v>
      </c>
      <c r="T136" s="11">
        <v>1.55</v>
      </c>
      <c r="U136" s="150">
        <v>1.7999999999999998</v>
      </c>
      <c r="V136" s="11">
        <v>1.53</v>
      </c>
      <c r="W136" s="11">
        <v>1.46</v>
      </c>
      <c r="X136" s="11">
        <v>1.47</v>
      </c>
      <c r="Y136" s="11">
        <v>1.53</v>
      </c>
      <c r="Z136" s="11">
        <v>1.6500000000000001</v>
      </c>
      <c r="AA136" s="11">
        <v>1.3639999999999999</v>
      </c>
      <c r="AB136" s="150">
        <v>1.9079999999999999</v>
      </c>
      <c r="AC136" s="150" t="s">
        <v>103</v>
      </c>
      <c r="AD136" s="11">
        <v>1.6500000000000001</v>
      </c>
      <c r="AE136" s="11">
        <v>1.6099999999999999</v>
      </c>
      <c r="AF136" s="155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1.507757200918058</v>
      </c>
      <c r="E137" s="11">
        <v>1.54</v>
      </c>
      <c r="F137" s="11">
        <v>1.633804926</v>
      </c>
      <c r="G137" s="11">
        <v>1.6382126309999998</v>
      </c>
      <c r="H137" s="11">
        <v>1.72</v>
      </c>
      <c r="I137" s="11">
        <v>1.6243000000000001</v>
      </c>
      <c r="J137" s="11">
        <v>1.55</v>
      </c>
      <c r="K137" s="11">
        <v>1.4430999999999998</v>
      </c>
      <c r="L137" s="11">
        <v>1.5963129999999999</v>
      </c>
      <c r="M137" s="11">
        <v>1.5</v>
      </c>
      <c r="N137" s="11">
        <v>1.6500000000000001</v>
      </c>
      <c r="O137" s="11">
        <v>1.5</v>
      </c>
      <c r="P137" s="11">
        <v>1.56</v>
      </c>
      <c r="Q137" s="11">
        <v>1.52</v>
      </c>
      <c r="R137" s="11">
        <v>1.5440655519882196</v>
      </c>
      <c r="S137" s="11">
        <v>1.66</v>
      </c>
      <c r="T137" s="11">
        <v>1.5700000000000003</v>
      </c>
      <c r="U137" s="150">
        <v>1.76</v>
      </c>
      <c r="V137" s="11">
        <v>1.51</v>
      </c>
      <c r="W137" s="11">
        <v>1.44</v>
      </c>
      <c r="X137" s="11">
        <v>1.5</v>
      </c>
      <c r="Y137" s="11">
        <v>1.55</v>
      </c>
      <c r="Z137" s="11">
        <v>1.6500000000000001</v>
      </c>
      <c r="AA137" s="11">
        <v>1.385</v>
      </c>
      <c r="AB137" s="150">
        <v>1.8580000000000001</v>
      </c>
      <c r="AC137" s="150" t="s">
        <v>103</v>
      </c>
      <c r="AD137" s="11">
        <v>1.73</v>
      </c>
      <c r="AE137" s="11">
        <v>1.6099999999999999</v>
      </c>
      <c r="AF137" s="155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1.5560790568555458</v>
      </c>
    </row>
    <row r="138" spans="1:65">
      <c r="A138" s="30"/>
      <c r="B138" s="19">
        <v>1</v>
      </c>
      <c r="C138" s="9">
        <v>5</v>
      </c>
      <c r="D138" s="11">
        <v>1.5485386098178922</v>
      </c>
      <c r="E138" s="11">
        <v>1.56</v>
      </c>
      <c r="F138" s="11">
        <v>1.6373261619999999</v>
      </c>
      <c r="G138" s="11">
        <v>1.5480538399999999</v>
      </c>
      <c r="H138" s="11">
        <v>1.6</v>
      </c>
      <c r="I138" s="11">
        <v>1.5632999999999997</v>
      </c>
      <c r="J138" s="11">
        <v>1.55</v>
      </c>
      <c r="K138" s="11">
        <v>1.4456</v>
      </c>
      <c r="L138" s="11">
        <v>1.5170659999999998</v>
      </c>
      <c r="M138" s="11">
        <v>1.49</v>
      </c>
      <c r="N138" s="11">
        <v>1.54</v>
      </c>
      <c r="O138" s="11">
        <v>1.52</v>
      </c>
      <c r="P138" s="11">
        <v>1.5700000000000003</v>
      </c>
      <c r="Q138" s="11">
        <v>1.54</v>
      </c>
      <c r="R138" s="11">
        <v>1.5611347583402597</v>
      </c>
      <c r="S138" s="11">
        <v>1.6500000000000001</v>
      </c>
      <c r="T138" s="11">
        <v>1.54</v>
      </c>
      <c r="U138" s="150">
        <v>1.73</v>
      </c>
      <c r="V138" s="11">
        <v>1.51</v>
      </c>
      <c r="W138" s="11">
        <v>1.45</v>
      </c>
      <c r="X138" s="11">
        <v>1.51</v>
      </c>
      <c r="Y138" s="11">
        <v>1.56</v>
      </c>
      <c r="Z138" s="11">
        <v>1.6500000000000001</v>
      </c>
      <c r="AA138" s="11">
        <v>1.415</v>
      </c>
      <c r="AB138" s="150">
        <v>1.9079999999999999</v>
      </c>
      <c r="AC138" s="150" t="s">
        <v>103</v>
      </c>
      <c r="AD138" s="11">
        <v>1.72</v>
      </c>
      <c r="AE138" s="11">
        <v>1.6099999999999999</v>
      </c>
      <c r="AF138" s="155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79</v>
      </c>
    </row>
    <row r="139" spans="1:65">
      <c r="A139" s="30"/>
      <c r="B139" s="19">
        <v>1</v>
      </c>
      <c r="C139" s="9">
        <v>6</v>
      </c>
      <c r="D139" s="11">
        <v>1.5223808558756518</v>
      </c>
      <c r="E139" s="11">
        <v>1.56</v>
      </c>
      <c r="F139" s="11">
        <v>1.6614577789999998</v>
      </c>
      <c r="G139" s="11">
        <v>1.6211008980000001</v>
      </c>
      <c r="H139" s="11">
        <v>1.6500000000000001</v>
      </c>
      <c r="I139" s="11">
        <v>1.5740000000000001</v>
      </c>
      <c r="J139" s="11">
        <v>1.54</v>
      </c>
      <c r="K139" s="11">
        <v>1.4514</v>
      </c>
      <c r="L139" s="11">
        <v>1.5146709999999999</v>
      </c>
      <c r="M139" s="11">
        <v>1.52</v>
      </c>
      <c r="N139" s="11">
        <v>1.54</v>
      </c>
      <c r="O139" s="11">
        <v>1.52</v>
      </c>
      <c r="P139" s="11">
        <v>1.56</v>
      </c>
      <c r="Q139" s="11">
        <v>1.52</v>
      </c>
      <c r="R139" s="11">
        <v>1.5537573110149197</v>
      </c>
      <c r="S139" s="151">
        <v>1.58</v>
      </c>
      <c r="T139" s="11">
        <v>1.53</v>
      </c>
      <c r="U139" s="150">
        <v>1.7399999999999998</v>
      </c>
      <c r="V139" s="11">
        <v>1.54</v>
      </c>
      <c r="W139" s="11">
        <v>1.45</v>
      </c>
      <c r="X139" s="11">
        <v>1.47</v>
      </c>
      <c r="Y139" s="11">
        <v>1.56</v>
      </c>
      <c r="Z139" s="11">
        <v>1.68</v>
      </c>
      <c r="AA139" s="11">
        <v>1.5489999999999999</v>
      </c>
      <c r="AB139" s="150">
        <v>1.8720000000000001</v>
      </c>
      <c r="AC139" s="150" t="s">
        <v>103</v>
      </c>
      <c r="AD139" s="11">
        <v>1.7000000000000002</v>
      </c>
      <c r="AE139" s="11">
        <v>1.6200000000000003</v>
      </c>
      <c r="AF139" s="155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268</v>
      </c>
      <c r="C140" s="12"/>
      <c r="D140" s="23">
        <v>1.5307606987184572</v>
      </c>
      <c r="E140" s="23">
        <v>1.5466666666666669</v>
      </c>
      <c r="F140" s="23">
        <v>1.6601750179999997</v>
      </c>
      <c r="G140" s="23">
        <v>1.5952352468333333</v>
      </c>
      <c r="H140" s="23">
        <v>1.6666666666666667</v>
      </c>
      <c r="I140" s="23">
        <v>1.5810000000000002</v>
      </c>
      <c r="J140" s="23">
        <v>1.5383333333333333</v>
      </c>
      <c r="K140" s="23">
        <v>1.4503333333333333</v>
      </c>
      <c r="L140" s="23">
        <v>1.5250841666666668</v>
      </c>
      <c r="M140" s="23">
        <v>1.5149999999999999</v>
      </c>
      <c r="N140" s="23">
        <v>1.6216666666666668</v>
      </c>
      <c r="O140" s="23">
        <v>1.5149999999999999</v>
      </c>
      <c r="P140" s="23">
        <v>1.5583333333333336</v>
      </c>
      <c r="Q140" s="23">
        <v>1.5200000000000002</v>
      </c>
      <c r="R140" s="23">
        <v>1.5373879578368597</v>
      </c>
      <c r="S140" s="23">
        <v>1.6416666666666666</v>
      </c>
      <c r="T140" s="23">
        <v>1.5466666666666666</v>
      </c>
      <c r="U140" s="23">
        <v>1.7633333333333334</v>
      </c>
      <c r="V140" s="23">
        <v>1.5133333333333334</v>
      </c>
      <c r="W140" s="23">
        <v>1.4916666666666665</v>
      </c>
      <c r="X140" s="23">
        <v>1.4799999999999998</v>
      </c>
      <c r="Y140" s="23">
        <v>1.54</v>
      </c>
      <c r="Z140" s="23">
        <v>1.6516666666666666</v>
      </c>
      <c r="AA140" s="23">
        <v>1.4266666666666667</v>
      </c>
      <c r="AB140" s="23">
        <v>1.8866666666666667</v>
      </c>
      <c r="AC140" s="23" t="s">
        <v>755</v>
      </c>
      <c r="AD140" s="23">
        <v>1.6500000000000004</v>
      </c>
      <c r="AE140" s="23">
        <v>1.6016666666666666</v>
      </c>
      <c r="AF140" s="155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269</v>
      </c>
      <c r="C141" s="29"/>
      <c r="D141" s="11">
        <v>1.5290397128078781</v>
      </c>
      <c r="E141" s="11">
        <v>1.5449999999999999</v>
      </c>
      <c r="F141" s="11">
        <v>1.6493919705</v>
      </c>
      <c r="G141" s="11">
        <v>1.6083821844999999</v>
      </c>
      <c r="H141" s="11">
        <v>1.6600000000000001</v>
      </c>
      <c r="I141" s="11">
        <v>1.5686499999999999</v>
      </c>
      <c r="J141" s="11">
        <v>1.5449999999999999</v>
      </c>
      <c r="K141" s="11">
        <v>1.4509500000000002</v>
      </c>
      <c r="L141" s="11">
        <v>1.520859</v>
      </c>
      <c r="M141" s="11">
        <v>1.52</v>
      </c>
      <c r="N141" s="11">
        <v>1.655</v>
      </c>
      <c r="O141" s="11">
        <v>1.52</v>
      </c>
      <c r="P141" s="11">
        <v>1.56</v>
      </c>
      <c r="Q141" s="11">
        <v>1.52</v>
      </c>
      <c r="R141" s="11">
        <v>1.5449084397906647</v>
      </c>
      <c r="S141" s="11">
        <v>1.6500000000000001</v>
      </c>
      <c r="T141" s="11">
        <v>1.5449999999999999</v>
      </c>
      <c r="U141" s="11">
        <v>1.7550000000000001</v>
      </c>
      <c r="V141" s="11">
        <v>1.51</v>
      </c>
      <c r="W141" s="11">
        <v>1.4550000000000001</v>
      </c>
      <c r="X141" s="11">
        <v>1.4750000000000001</v>
      </c>
      <c r="Y141" s="11">
        <v>1.55</v>
      </c>
      <c r="Z141" s="11">
        <v>1.6500000000000001</v>
      </c>
      <c r="AA141" s="11">
        <v>1.4</v>
      </c>
      <c r="AB141" s="11">
        <v>1.887</v>
      </c>
      <c r="AC141" s="11" t="s">
        <v>755</v>
      </c>
      <c r="AD141" s="11">
        <v>1.6750000000000003</v>
      </c>
      <c r="AE141" s="11">
        <v>1.6099999999999999</v>
      </c>
      <c r="AF141" s="155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270</v>
      </c>
      <c r="C142" s="29"/>
      <c r="D142" s="24">
        <v>1.6205173605426171E-2</v>
      </c>
      <c r="E142" s="24">
        <v>1.2110601416389977E-2</v>
      </c>
      <c r="F142" s="24">
        <v>3.4496530860903291E-2</v>
      </c>
      <c r="G142" s="24">
        <v>3.8488775963615891E-2</v>
      </c>
      <c r="H142" s="24">
        <v>4.4121045620731394E-2</v>
      </c>
      <c r="I142" s="24">
        <v>4.633879584106608E-2</v>
      </c>
      <c r="J142" s="24">
        <v>1.9407902170679534E-2</v>
      </c>
      <c r="K142" s="24">
        <v>5.2534433152616423E-3</v>
      </c>
      <c r="L142" s="24">
        <v>5.3157063603689214E-2</v>
      </c>
      <c r="M142" s="24">
        <v>1.6431676725154998E-2</v>
      </c>
      <c r="N142" s="24">
        <v>6.4005208121422921E-2</v>
      </c>
      <c r="O142" s="24">
        <v>8.3666002653407616E-3</v>
      </c>
      <c r="P142" s="24">
        <v>9.8319208025018125E-3</v>
      </c>
      <c r="Q142" s="24">
        <v>1.2649110640673528E-2</v>
      </c>
      <c r="R142" s="24">
        <v>2.2319702481057694E-2</v>
      </c>
      <c r="S142" s="24">
        <v>3.0605010483034722E-2</v>
      </c>
      <c r="T142" s="24">
        <v>1.6329931618554599E-2</v>
      </c>
      <c r="U142" s="24">
        <v>3.0110906108363172E-2</v>
      </c>
      <c r="V142" s="24">
        <v>2.0655911179772911E-2</v>
      </c>
      <c r="W142" s="24">
        <v>9.2826002104295452E-2</v>
      </c>
      <c r="X142" s="24">
        <v>2.1908902300206666E-2</v>
      </c>
      <c r="Y142" s="24">
        <v>2.6832815729997499E-2</v>
      </c>
      <c r="Z142" s="24">
        <v>1.9407902170679378E-2</v>
      </c>
      <c r="AA142" s="24">
        <v>8.2152703343631159E-2</v>
      </c>
      <c r="AB142" s="24">
        <v>2.0225396576251938E-2</v>
      </c>
      <c r="AC142" s="24" t="s">
        <v>755</v>
      </c>
      <c r="AD142" s="24">
        <v>8.8090862182180971E-2</v>
      </c>
      <c r="AE142" s="24">
        <v>3.0605010483034788E-2</v>
      </c>
      <c r="AF142" s="211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56"/>
    </row>
    <row r="143" spans="1:65">
      <c r="A143" s="30"/>
      <c r="B143" s="3" t="s">
        <v>87</v>
      </c>
      <c r="C143" s="29"/>
      <c r="D143" s="13">
        <v>1.0586353320276014E-2</v>
      </c>
      <c r="E143" s="13">
        <v>7.8301302261142083E-3</v>
      </c>
      <c r="F143" s="13">
        <v>2.0778851920360181E-2</v>
      </c>
      <c r="G143" s="13">
        <v>2.4127335476080484E-2</v>
      </c>
      <c r="H143" s="13">
        <v>2.6472627372438835E-2</v>
      </c>
      <c r="I143" s="13">
        <v>2.9309801290996886E-2</v>
      </c>
      <c r="J143" s="13">
        <v>1.2616187759921691E-2</v>
      </c>
      <c r="K143" s="13">
        <v>3.6222316584198868E-3</v>
      </c>
      <c r="L143" s="13">
        <v>3.4855167187180958E-2</v>
      </c>
      <c r="M143" s="13">
        <v>1.0845991237726072E-2</v>
      </c>
      <c r="N143" s="13">
        <v>3.9468781986488954E-2</v>
      </c>
      <c r="O143" s="13">
        <v>5.5225084259674997E-3</v>
      </c>
      <c r="P143" s="13">
        <v>6.3092539909102531E-3</v>
      </c>
      <c r="Q143" s="13">
        <v>8.3217833162325828E-3</v>
      </c>
      <c r="R143" s="13">
        <v>1.4517937627443129E-2</v>
      </c>
      <c r="S143" s="13">
        <v>1.8642645979513536E-2</v>
      </c>
      <c r="T143" s="13">
        <v>1.055814544303099E-2</v>
      </c>
      <c r="U143" s="13">
        <v>1.7076128227805201E-2</v>
      </c>
      <c r="V143" s="13">
        <v>1.3649280515268442E-2</v>
      </c>
      <c r="W143" s="13">
        <v>6.2229722081091933E-2</v>
      </c>
      <c r="X143" s="13">
        <v>1.4803312365004507E-2</v>
      </c>
      <c r="Y143" s="13">
        <v>1.7423906318180193E-2</v>
      </c>
      <c r="Z143" s="13">
        <v>1.1750495764286203E-2</v>
      </c>
      <c r="AA143" s="13">
        <v>5.7583670567965761E-2</v>
      </c>
      <c r="AB143" s="13">
        <v>1.0720174863737776E-2</v>
      </c>
      <c r="AC143" s="13" t="s">
        <v>755</v>
      </c>
      <c r="AD143" s="13">
        <v>5.3388401322533911E-2</v>
      </c>
      <c r="AE143" s="13">
        <v>1.9108227148616933E-2</v>
      </c>
      <c r="AF143" s="155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271</v>
      </c>
      <c r="C144" s="29"/>
      <c r="D144" s="13">
        <v>-1.6270611718308681E-2</v>
      </c>
      <c r="E144" s="13">
        <v>-6.0487866264964385E-3</v>
      </c>
      <c r="F144" s="13">
        <v>6.6896319107851987E-2</v>
      </c>
      <c r="G144" s="13">
        <v>2.5163368021231758E-2</v>
      </c>
      <c r="H144" s="13">
        <v>7.1068117859378832E-2</v>
      </c>
      <c r="I144" s="13">
        <v>1.6015216601406701E-2</v>
      </c>
      <c r="J144" s="13">
        <v>-1.1404127215793425E-2</v>
      </c>
      <c r="K144" s="13">
        <v>-6.7956523838768712E-2</v>
      </c>
      <c r="L144" s="13">
        <v>-1.9918583218716424E-2</v>
      </c>
      <c r="M144" s="13">
        <v>-2.6399080865824764E-2</v>
      </c>
      <c r="N144" s="13">
        <v>4.214927867717555E-2</v>
      </c>
      <c r="O144" s="13">
        <v>-2.6399080865824764E-2</v>
      </c>
      <c r="P144" s="13">
        <v>1.4486901985193423E-3</v>
      </c>
      <c r="Q144" s="13">
        <v>-2.3185876512246462E-2</v>
      </c>
      <c r="R144" s="13">
        <v>-1.2011664148000478E-2</v>
      </c>
      <c r="S144" s="13">
        <v>5.5002096091488095E-2</v>
      </c>
      <c r="T144" s="13">
        <v>-6.0487866264965495E-3</v>
      </c>
      <c r="U144" s="13">
        <v>0.13319006869522276</v>
      </c>
      <c r="V144" s="13">
        <v>-2.7470148983684051E-2</v>
      </c>
      <c r="W144" s="13">
        <v>-4.1394034515856104E-2</v>
      </c>
      <c r="X144" s="13">
        <v>-4.8891511340871774E-2</v>
      </c>
      <c r="Y144" s="13">
        <v>-1.0333059097934028E-2</v>
      </c>
      <c r="Z144" s="13">
        <v>6.1428504798644257E-2</v>
      </c>
      <c r="AA144" s="13">
        <v>-8.3165691112371709E-2</v>
      </c>
      <c r="AB144" s="13">
        <v>0.21244910941681683</v>
      </c>
      <c r="AC144" s="13" t="s">
        <v>755</v>
      </c>
      <c r="AD144" s="13">
        <v>6.0357436680785082E-2</v>
      </c>
      <c r="AE144" s="13">
        <v>2.9296461262863005E-2</v>
      </c>
      <c r="AF144" s="155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272</v>
      </c>
      <c r="C145" s="47"/>
      <c r="D145" s="45">
        <v>0.16</v>
      </c>
      <c r="E145" s="45">
        <v>0.04</v>
      </c>
      <c r="F145" s="45">
        <v>1.52</v>
      </c>
      <c r="G145" s="45">
        <v>0.68</v>
      </c>
      <c r="H145" s="45">
        <v>1.61</v>
      </c>
      <c r="I145" s="45">
        <v>0.49</v>
      </c>
      <c r="J145" s="45">
        <v>7.0000000000000007E-2</v>
      </c>
      <c r="K145" s="45">
        <v>1.21</v>
      </c>
      <c r="L145" s="45">
        <v>0.24</v>
      </c>
      <c r="M145" s="45">
        <v>0.37</v>
      </c>
      <c r="N145" s="45">
        <v>1.02</v>
      </c>
      <c r="O145" s="45">
        <v>0.37</v>
      </c>
      <c r="P145" s="45">
        <v>0.2</v>
      </c>
      <c r="Q145" s="45">
        <v>0.3</v>
      </c>
      <c r="R145" s="45">
        <v>0.08</v>
      </c>
      <c r="S145" s="45">
        <v>1.28</v>
      </c>
      <c r="T145" s="45">
        <v>0.04</v>
      </c>
      <c r="U145" s="45">
        <v>2.86</v>
      </c>
      <c r="V145" s="45">
        <v>0.39</v>
      </c>
      <c r="W145" s="45">
        <v>0.67</v>
      </c>
      <c r="X145" s="45">
        <v>0.82</v>
      </c>
      <c r="Y145" s="45">
        <v>0.04</v>
      </c>
      <c r="Z145" s="45">
        <v>1.41</v>
      </c>
      <c r="AA145" s="45">
        <v>1.52</v>
      </c>
      <c r="AB145" s="45">
        <v>4.47</v>
      </c>
      <c r="AC145" s="45">
        <v>7.08</v>
      </c>
      <c r="AD145" s="45">
        <v>1.39</v>
      </c>
      <c r="AE145" s="45">
        <v>0.76</v>
      </c>
      <c r="AF145" s="155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 ht="15">
      <c r="B147" s="8" t="s">
        <v>572</v>
      </c>
      <c r="BM147" s="28" t="s">
        <v>67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7" t="s">
        <v>228</v>
      </c>
      <c r="X148" s="17" t="s">
        <v>228</v>
      </c>
      <c r="Y148" s="17" t="s">
        <v>228</v>
      </c>
      <c r="Z148" s="17" t="s">
        <v>228</v>
      </c>
      <c r="AA148" s="17" t="s">
        <v>228</v>
      </c>
      <c r="AB148" s="17" t="s">
        <v>228</v>
      </c>
      <c r="AC148" s="155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229</v>
      </c>
      <c r="C149" s="9" t="s">
        <v>229</v>
      </c>
      <c r="D149" s="153" t="s">
        <v>233</v>
      </c>
      <c r="E149" s="154" t="s">
        <v>234</v>
      </c>
      <c r="F149" s="154" t="s">
        <v>235</v>
      </c>
      <c r="G149" s="154" t="s">
        <v>295</v>
      </c>
      <c r="H149" s="154" t="s">
        <v>238</v>
      </c>
      <c r="I149" s="154" t="s">
        <v>240</v>
      </c>
      <c r="J149" s="154" t="s">
        <v>242</v>
      </c>
      <c r="K149" s="154" t="s">
        <v>243</v>
      </c>
      <c r="L149" s="154" t="s">
        <v>244</v>
      </c>
      <c r="M149" s="154" t="s">
        <v>245</v>
      </c>
      <c r="N149" s="154" t="s">
        <v>246</v>
      </c>
      <c r="O149" s="154" t="s">
        <v>247</v>
      </c>
      <c r="P149" s="154" t="s">
        <v>248</v>
      </c>
      <c r="Q149" s="154" t="s">
        <v>249</v>
      </c>
      <c r="R149" s="154" t="s">
        <v>250</v>
      </c>
      <c r="S149" s="154" t="s">
        <v>251</v>
      </c>
      <c r="T149" s="154" t="s">
        <v>252</v>
      </c>
      <c r="U149" s="154" t="s">
        <v>253</v>
      </c>
      <c r="V149" s="154" t="s">
        <v>254</v>
      </c>
      <c r="W149" s="154" t="s">
        <v>255</v>
      </c>
      <c r="X149" s="154" t="s">
        <v>256</v>
      </c>
      <c r="Y149" s="154" t="s">
        <v>258</v>
      </c>
      <c r="Z149" s="154" t="s">
        <v>259</v>
      </c>
      <c r="AA149" s="154" t="s">
        <v>260</v>
      </c>
      <c r="AB149" s="154" t="s">
        <v>261</v>
      </c>
      <c r="AC149" s="15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291</v>
      </c>
      <c r="E150" s="11" t="s">
        <v>291</v>
      </c>
      <c r="F150" s="11" t="s">
        <v>329</v>
      </c>
      <c r="G150" s="11" t="s">
        <v>330</v>
      </c>
      <c r="H150" s="11" t="s">
        <v>330</v>
      </c>
      <c r="I150" s="11" t="s">
        <v>329</v>
      </c>
      <c r="J150" s="11" t="s">
        <v>291</v>
      </c>
      <c r="K150" s="11" t="s">
        <v>291</v>
      </c>
      <c r="L150" s="11" t="s">
        <v>291</v>
      </c>
      <c r="M150" s="11" t="s">
        <v>291</v>
      </c>
      <c r="N150" s="11" t="s">
        <v>291</v>
      </c>
      <c r="O150" s="11" t="s">
        <v>291</v>
      </c>
      <c r="P150" s="11" t="s">
        <v>330</v>
      </c>
      <c r="Q150" s="11" t="s">
        <v>330</v>
      </c>
      <c r="R150" s="11" t="s">
        <v>330</v>
      </c>
      <c r="S150" s="11" t="s">
        <v>330</v>
      </c>
      <c r="T150" s="11" t="s">
        <v>330</v>
      </c>
      <c r="U150" s="11" t="s">
        <v>291</v>
      </c>
      <c r="V150" s="11" t="s">
        <v>291</v>
      </c>
      <c r="W150" s="11" t="s">
        <v>329</v>
      </c>
      <c r="X150" s="11" t="s">
        <v>291</v>
      </c>
      <c r="Y150" s="11" t="s">
        <v>291</v>
      </c>
      <c r="Z150" s="11" t="s">
        <v>329</v>
      </c>
      <c r="AA150" s="11" t="s">
        <v>291</v>
      </c>
      <c r="AB150" s="11" t="s">
        <v>330</v>
      </c>
      <c r="AC150" s="15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331</v>
      </c>
      <c r="E151" s="26" t="s">
        <v>332</v>
      </c>
      <c r="F151" s="26" t="s">
        <v>331</v>
      </c>
      <c r="G151" s="26" t="s">
        <v>333</v>
      </c>
      <c r="H151" s="26" t="s">
        <v>334</v>
      </c>
      <c r="I151" s="26" t="s">
        <v>334</v>
      </c>
      <c r="J151" s="26" t="s">
        <v>334</v>
      </c>
      <c r="K151" s="26" t="s">
        <v>334</v>
      </c>
      <c r="L151" s="26" t="s">
        <v>334</v>
      </c>
      <c r="M151" s="26" t="s">
        <v>334</v>
      </c>
      <c r="N151" s="26" t="s">
        <v>334</v>
      </c>
      <c r="O151" s="26" t="s">
        <v>334</v>
      </c>
      <c r="P151" s="26" t="s">
        <v>332</v>
      </c>
      <c r="Q151" s="26" t="s">
        <v>333</v>
      </c>
      <c r="R151" s="26" t="s">
        <v>333</v>
      </c>
      <c r="S151" s="26" t="s">
        <v>332</v>
      </c>
      <c r="T151" s="26" t="s">
        <v>334</v>
      </c>
      <c r="U151" s="26" t="s">
        <v>267</v>
      </c>
      <c r="V151" s="26" t="s">
        <v>333</v>
      </c>
      <c r="W151" s="26" t="s">
        <v>332</v>
      </c>
      <c r="X151" s="26" t="s">
        <v>332</v>
      </c>
      <c r="Y151" s="26" t="s">
        <v>334</v>
      </c>
      <c r="Z151" s="26" t="s">
        <v>331</v>
      </c>
      <c r="AA151" s="26" t="s">
        <v>334</v>
      </c>
      <c r="AB151" s="26" t="s">
        <v>333</v>
      </c>
      <c r="AC151" s="15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13" t="s">
        <v>97</v>
      </c>
      <c r="E152" s="214">
        <v>0.06</v>
      </c>
      <c r="F152" s="214">
        <v>8.1212387659999996E-2</v>
      </c>
      <c r="G152" s="213" t="s">
        <v>102</v>
      </c>
      <c r="H152" s="214">
        <v>0.08</v>
      </c>
      <c r="I152" s="213">
        <v>4.3</v>
      </c>
      <c r="J152" s="214">
        <v>0.04</v>
      </c>
      <c r="K152" s="214">
        <v>0.06</v>
      </c>
      <c r="L152" s="214">
        <v>0.08</v>
      </c>
      <c r="M152" s="214">
        <v>7.0000000000000007E-2</v>
      </c>
      <c r="N152" s="214">
        <v>0.06</v>
      </c>
      <c r="O152" s="214">
        <v>0.05</v>
      </c>
      <c r="P152" s="214">
        <v>8.0488419000000005E-2</v>
      </c>
      <c r="Q152" s="213" t="s">
        <v>105</v>
      </c>
      <c r="R152" s="214">
        <v>0.06</v>
      </c>
      <c r="S152" s="213" t="s">
        <v>319</v>
      </c>
      <c r="T152" s="214">
        <v>0.06</v>
      </c>
      <c r="U152" s="214">
        <v>0.06</v>
      </c>
      <c r="V152" s="214">
        <v>7.0000000000000007E-2</v>
      </c>
      <c r="W152" s="213" t="s">
        <v>306</v>
      </c>
      <c r="X152" s="214">
        <v>0.08</v>
      </c>
      <c r="Y152" s="214">
        <v>0.08</v>
      </c>
      <c r="Z152" s="213">
        <v>0.77400000000000002</v>
      </c>
      <c r="AA152" s="214">
        <v>7.0000000000000007E-2</v>
      </c>
      <c r="AB152" s="214">
        <v>0.05</v>
      </c>
      <c r="AC152" s="211"/>
      <c r="AD152" s="212"/>
      <c r="AE152" s="212"/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6">
        <v>1</v>
      </c>
    </row>
    <row r="153" spans="1:65">
      <c r="A153" s="30"/>
      <c r="B153" s="19">
        <v>1</v>
      </c>
      <c r="C153" s="9">
        <v>2</v>
      </c>
      <c r="D153" s="217" t="s">
        <v>97</v>
      </c>
      <c r="E153" s="24">
        <v>0.08</v>
      </c>
      <c r="F153" s="24">
        <v>9.4202806600000008E-2</v>
      </c>
      <c r="G153" s="217" t="s">
        <v>102</v>
      </c>
      <c r="H153" s="24">
        <v>0.06</v>
      </c>
      <c r="I153" s="217">
        <v>4.2</v>
      </c>
      <c r="J153" s="24">
        <v>0.05</v>
      </c>
      <c r="K153" s="24">
        <v>0.06</v>
      </c>
      <c r="L153" s="24">
        <v>0.05</v>
      </c>
      <c r="M153" s="24">
        <v>0.06</v>
      </c>
      <c r="N153" s="24">
        <v>0.06</v>
      </c>
      <c r="O153" s="24">
        <v>7.0000000000000007E-2</v>
      </c>
      <c r="P153" s="24">
        <v>6.9598023000000009E-2</v>
      </c>
      <c r="Q153" s="217" t="s">
        <v>105</v>
      </c>
      <c r="R153" s="24">
        <v>0.06</v>
      </c>
      <c r="S153" s="24">
        <v>0.05</v>
      </c>
      <c r="T153" s="24">
        <v>7.0000000000000007E-2</v>
      </c>
      <c r="U153" s="24">
        <v>0.06</v>
      </c>
      <c r="V153" s="24">
        <v>7.0000000000000007E-2</v>
      </c>
      <c r="W153" s="217" t="s">
        <v>306</v>
      </c>
      <c r="X153" s="24">
        <v>7.0000000000000007E-2</v>
      </c>
      <c r="Y153" s="24">
        <v>0.1</v>
      </c>
      <c r="Z153" s="217">
        <v>0.78299999999999992</v>
      </c>
      <c r="AA153" s="218">
        <v>5.2999999999999999E-2</v>
      </c>
      <c r="AB153" s="24">
        <v>7.0000000000000007E-2</v>
      </c>
      <c r="AC153" s="211"/>
      <c r="AD153" s="212"/>
      <c r="AE153" s="212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6">
        <v>26</v>
      </c>
    </row>
    <row r="154" spans="1:65">
      <c r="A154" s="30"/>
      <c r="B154" s="19">
        <v>1</v>
      </c>
      <c r="C154" s="9">
        <v>3</v>
      </c>
      <c r="D154" s="217" t="s">
        <v>97</v>
      </c>
      <c r="E154" s="24">
        <v>7.0000000000000007E-2</v>
      </c>
      <c r="F154" s="24">
        <v>7.6728290290000001E-2</v>
      </c>
      <c r="G154" s="217" t="s">
        <v>102</v>
      </c>
      <c r="H154" s="24">
        <v>7.0000000000000007E-2</v>
      </c>
      <c r="I154" s="217">
        <v>4.2</v>
      </c>
      <c r="J154" s="24">
        <v>0.05</v>
      </c>
      <c r="K154" s="24">
        <v>0.05</v>
      </c>
      <c r="L154" s="24">
        <v>0.08</v>
      </c>
      <c r="M154" s="24">
        <v>7.0000000000000007E-2</v>
      </c>
      <c r="N154" s="24">
        <v>0.06</v>
      </c>
      <c r="O154" s="24">
        <v>0.05</v>
      </c>
      <c r="P154" s="24">
        <v>8.2478282129254177E-2</v>
      </c>
      <c r="Q154" s="217" t="s">
        <v>105</v>
      </c>
      <c r="R154" s="24">
        <v>7.0000000000000007E-2</v>
      </c>
      <c r="S154" s="217" t="s">
        <v>319</v>
      </c>
      <c r="T154" s="24">
        <v>7.0000000000000007E-2</v>
      </c>
      <c r="U154" s="24">
        <v>0.06</v>
      </c>
      <c r="V154" s="24">
        <v>7.0000000000000007E-2</v>
      </c>
      <c r="W154" s="217" t="s">
        <v>306</v>
      </c>
      <c r="X154" s="24">
        <v>0.09</v>
      </c>
      <c r="Y154" s="24">
        <v>0.09</v>
      </c>
      <c r="Z154" s="217">
        <v>0.78299999999999992</v>
      </c>
      <c r="AA154" s="24">
        <v>7.0000000000000007E-2</v>
      </c>
      <c r="AB154" s="24">
        <v>0.06</v>
      </c>
      <c r="AC154" s="211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6">
        <v>16</v>
      </c>
    </row>
    <row r="155" spans="1:65">
      <c r="A155" s="30"/>
      <c r="B155" s="19">
        <v>1</v>
      </c>
      <c r="C155" s="9">
        <v>4</v>
      </c>
      <c r="D155" s="217" t="s">
        <v>97</v>
      </c>
      <c r="E155" s="24">
        <v>0.08</v>
      </c>
      <c r="F155" s="24">
        <v>7.0490588320000006E-2</v>
      </c>
      <c r="G155" s="217" t="s">
        <v>102</v>
      </c>
      <c r="H155" s="24">
        <v>0.06</v>
      </c>
      <c r="I155" s="217">
        <v>4.2</v>
      </c>
      <c r="J155" s="24">
        <v>0.04</v>
      </c>
      <c r="K155" s="24">
        <v>0.06</v>
      </c>
      <c r="L155" s="24">
        <v>0.08</v>
      </c>
      <c r="M155" s="24">
        <v>0.06</v>
      </c>
      <c r="N155" s="24">
        <v>0.06</v>
      </c>
      <c r="O155" s="24">
        <v>7.0000000000000007E-2</v>
      </c>
      <c r="P155" s="24">
        <v>6.6662821056456406E-2</v>
      </c>
      <c r="Q155" s="217" t="s">
        <v>105</v>
      </c>
      <c r="R155" s="24">
        <v>7.0000000000000007E-2</v>
      </c>
      <c r="S155" s="217" t="s">
        <v>319</v>
      </c>
      <c r="T155" s="24">
        <v>7.0000000000000007E-2</v>
      </c>
      <c r="U155" s="24">
        <v>0.06</v>
      </c>
      <c r="V155" s="24">
        <v>7.0000000000000007E-2</v>
      </c>
      <c r="W155" s="217" t="s">
        <v>306</v>
      </c>
      <c r="X155" s="24">
        <v>7.0000000000000007E-2</v>
      </c>
      <c r="Y155" s="24">
        <v>0.09</v>
      </c>
      <c r="Z155" s="217">
        <v>0.78299999999999992</v>
      </c>
      <c r="AA155" s="24">
        <v>7.0000000000000007E-2</v>
      </c>
      <c r="AB155" s="24">
        <v>7.0000000000000007E-2</v>
      </c>
      <c r="AC155" s="211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6">
        <v>6.5926809911853804E-2</v>
      </c>
    </row>
    <row r="156" spans="1:65">
      <c r="A156" s="30"/>
      <c r="B156" s="19">
        <v>1</v>
      </c>
      <c r="C156" s="9">
        <v>5</v>
      </c>
      <c r="D156" s="217" t="s">
        <v>97</v>
      </c>
      <c r="E156" s="24">
        <v>7.0000000000000007E-2</v>
      </c>
      <c r="F156" s="24">
        <v>6.3543371419999994E-2</v>
      </c>
      <c r="G156" s="217" t="s">
        <v>102</v>
      </c>
      <c r="H156" s="24">
        <v>0.06</v>
      </c>
      <c r="I156" s="217">
        <v>4.3</v>
      </c>
      <c r="J156" s="24">
        <v>7.0000000000000007E-2</v>
      </c>
      <c r="K156" s="24">
        <v>0.05</v>
      </c>
      <c r="L156" s="24">
        <v>7.0000000000000007E-2</v>
      </c>
      <c r="M156" s="24">
        <v>0.08</v>
      </c>
      <c r="N156" s="24">
        <v>0.06</v>
      </c>
      <c r="O156" s="24">
        <v>0.06</v>
      </c>
      <c r="P156" s="24">
        <v>7.7212145999999995E-2</v>
      </c>
      <c r="Q156" s="217" t="s">
        <v>105</v>
      </c>
      <c r="R156" s="24">
        <v>0.05</v>
      </c>
      <c r="S156" s="217" t="s">
        <v>319</v>
      </c>
      <c r="T156" s="24">
        <v>7.0000000000000007E-2</v>
      </c>
      <c r="U156" s="24">
        <v>0.06</v>
      </c>
      <c r="V156" s="24">
        <v>7.0000000000000007E-2</v>
      </c>
      <c r="W156" s="217" t="s">
        <v>306</v>
      </c>
      <c r="X156" s="24">
        <v>0.08</v>
      </c>
      <c r="Y156" s="24">
        <v>0.09</v>
      </c>
      <c r="Z156" s="217">
        <v>0.77400000000000002</v>
      </c>
      <c r="AA156" s="24">
        <v>7.0000000000000007E-2</v>
      </c>
      <c r="AB156" s="24">
        <v>0.04</v>
      </c>
      <c r="AC156" s="211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6">
        <v>80</v>
      </c>
    </row>
    <row r="157" spans="1:65">
      <c r="A157" s="30"/>
      <c r="B157" s="19">
        <v>1</v>
      </c>
      <c r="C157" s="9">
        <v>6</v>
      </c>
      <c r="D157" s="217" t="s">
        <v>97</v>
      </c>
      <c r="E157" s="24">
        <v>0.05</v>
      </c>
      <c r="F157" s="24">
        <v>6.5852720190000005E-2</v>
      </c>
      <c r="G157" s="217" t="s">
        <v>102</v>
      </c>
      <c r="H157" s="24">
        <v>7.0000000000000007E-2</v>
      </c>
      <c r="I157" s="217">
        <v>4.2</v>
      </c>
      <c r="J157" s="24">
        <v>0.06</v>
      </c>
      <c r="K157" s="24">
        <v>0.05</v>
      </c>
      <c r="L157" s="24">
        <v>0.05</v>
      </c>
      <c r="M157" s="24">
        <v>0.08</v>
      </c>
      <c r="N157" s="24">
        <v>0.04</v>
      </c>
      <c r="O157" s="24">
        <v>7.0000000000000007E-2</v>
      </c>
      <c r="P157" s="24">
        <v>6.918647428562151E-2</v>
      </c>
      <c r="Q157" s="217" t="s">
        <v>105</v>
      </c>
      <c r="R157" s="24">
        <v>0.06</v>
      </c>
      <c r="S157" s="217" t="s">
        <v>319</v>
      </c>
      <c r="T157" s="218">
        <v>0.35</v>
      </c>
      <c r="U157" s="24">
        <v>0.06</v>
      </c>
      <c r="V157" s="24">
        <v>0.06</v>
      </c>
      <c r="W157" s="217" t="s">
        <v>306</v>
      </c>
      <c r="X157" s="24">
        <v>7.0000000000000007E-2</v>
      </c>
      <c r="Y157" s="24">
        <v>0.09</v>
      </c>
      <c r="Z157" s="217">
        <v>0.75600000000000001</v>
      </c>
      <c r="AA157" s="24">
        <v>7.0000000000000007E-2</v>
      </c>
      <c r="AB157" s="24">
        <v>7.0000000000000007E-2</v>
      </c>
      <c r="AC157" s="211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56"/>
    </row>
    <row r="158" spans="1:65">
      <c r="A158" s="30"/>
      <c r="B158" s="20" t="s">
        <v>268</v>
      </c>
      <c r="C158" s="12"/>
      <c r="D158" s="219" t="s">
        <v>755</v>
      </c>
      <c r="E158" s="219">
        <v>6.8333333333333343E-2</v>
      </c>
      <c r="F158" s="219">
        <v>7.5338360746666666E-2</v>
      </c>
      <c r="G158" s="219" t="s">
        <v>755</v>
      </c>
      <c r="H158" s="219">
        <v>6.6666666666666666E-2</v>
      </c>
      <c r="I158" s="219">
        <v>4.2333333333333334</v>
      </c>
      <c r="J158" s="219">
        <v>5.1666666666666666E-2</v>
      </c>
      <c r="K158" s="219">
        <v>5.4999999999999993E-2</v>
      </c>
      <c r="L158" s="219">
        <v>6.8333333333333343E-2</v>
      </c>
      <c r="M158" s="219">
        <v>7.0000000000000007E-2</v>
      </c>
      <c r="N158" s="219">
        <v>5.6666666666666664E-2</v>
      </c>
      <c r="O158" s="219">
        <v>6.1666666666666675E-2</v>
      </c>
      <c r="P158" s="219">
        <v>7.4271027578555346E-2</v>
      </c>
      <c r="Q158" s="219" t="s">
        <v>755</v>
      </c>
      <c r="R158" s="219">
        <v>6.1666666666666668E-2</v>
      </c>
      <c r="S158" s="219">
        <v>0.05</v>
      </c>
      <c r="T158" s="219">
        <v>0.11499999999999999</v>
      </c>
      <c r="U158" s="219">
        <v>0.06</v>
      </c>
      <c r="V158" s="219">
        <v>6.8333333333333343E-2</v>
      </c>
      <c r="W158" s="219" t="s">
        <v>755</v>
      </c>
      <c r="X158" s="219">
        <v>7.6666666666666675E-2</v>
      </c>
      <c r="Y158" s="219">
        <v>8.9999999999999983E-2</v>
      </c>
      <c r="Z158" s="219">
        <v>0.77549999999999997</v>
      </c>
      <c r="AA158" s="219">
        <v>6.7166666666666666E-2</v>
      </c>
      <c r="AB158" s="219">
        <v>0.06</v>
      </c>
      <c r="AC158" s="211"/>
      <c r="AD158" s="212"/>
      <c r="AE158" s="212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56"/>
    </row>
    <row r="159" spans="1:65">
      <c r="A159" s="30"/>
      <c r="B159" s="3" t="s">
        <v>269</v>
      </c>
      <c r="C159" s="29"/>
      <c r="D159" s="24" t="s">
        <v>755</v>
      </c>
      <c r="E159" s="24">
        <v>7.0000000000000007E-2</v>
      </c>
      <c r="F159" s="24">
        <v>7.3609439304999996E-2</v>
      </c>
      <c r="G159" s="24" t="s">
        <v>755</v>
      </c>
      <c r="H159" s="24">
        <v>6.5000000000000002E-2</v>
      </c>
      <c r="I159" s="24">
        <v>4.2</v>
      </c>
      <c r="J159" s="24">
        <v>0.05</v>
      </c>
      <c r="K159" s="24">
        <v>5.5E-2</v>
      </c>
      <c r="L159" s="24">
        <v>7.5000000000000011E-2</v>
      </c>
      <c r="M159" s="24">
        <v>7.0000000000000007E-2</v>
      </c>
      <c r="N159" s="24">
        <v>0.06</v>
      </c>
      <c r="O159" s="24">
        <v>6.5000000000000002E-2</v>
      </c>
      <c r="P159" s="24">
        <v>7.3405084499999995E-2</v>
      </c>
      <c r="Q159" s="24" t="s">
        <v>755</v>
      </c>
      <c r="R159" s="24">
        <v>0.06</v>
      </c>
      <c r="S159" s="24">
        <v>0.05</v>
      </c>
      <c r="T159" s="24">
        <v>7.0000000000000007E-2</v>
      </c>
      <c r="U159" s="24">
        <v>0.06</v>
      </c>
      <c r="V159" s="24">
        <v>7.0000000000000007E-2</v>
      </c>
      <c r="W159" s="24" t="s">
        <v>755</v>
      </c>
      <c r="X159" s="24">
        <v>7.5000000000000011E-2</v>
      </c>
      <c r="Y159" s="24">
        <v>0.09</v>
      </c>
      <c r="Z159" s="24">
        <v>0.77849999999999997</v>
      </c>
      <c r="AA159" s="24">
        <v>7.0000000000000007E-2</v>
      </c>
      <c r="AB159" s="24">
        <v>6.5000000000000002E-2</v>
      </c>
      <c r="AC159" s="211"/>
      <c r="AD159" s="212"/>
      <c r="AE159" s="212"/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56"/>
    </row>
    <row r="160" spans="1:65">
      <c r="A160" s="30"/>
      <c r="B160" s="3" t="s">
        <v>270</v>
      </c>
      <c r="C160" s="29"/>
      <c r="D160" s="24" t="s">
        <v>755</v>
      </c>
      <c r="E160" s="24">
        <v>1.1690451944500101E-2</v>
      </c>
      <c r="F160" s="24">
        <v>1.1356966682653905E-2</v>
      </c>
      <c r="G160" s="24" t="s">
        <v>755</v>
      </c>
      <c r="H160" s="24">
        <v>8.164965809277263E-3</v>
      </c>
      <c r="I160" s="24">
        <v>5.1639777949432045E-2</v>
      </c>
      <c r="J160" s="24">
        <v>1.1690451944500101E-2</v>
      </c>
      <c r="K160" s="24">
        <v>5.4772255750516587E-3</v>
      </c>
      <c r="L160" s="24">
        <v>1.4719601443879713E-2</v>
      </c>
      <c r="M160" s="24">
        <v>8.9442719099990936E-3</v>
      </c>
      <c r="N160" s="24">
        <v>8.1649658092772786E-3</v>
      </c>
      <c r="O160" s="24">
        <v>9.8319208025017032E-3</v>
      </c>
      <c r="P160" s="24">
        <v>6.6368610258038963E-3</v>
      </c>
      <c r="Q160" s="24" t="s">
        <v>755</v>
      </c>
      <c r="R160" s="24">
        <v>7.5277265270908122E-3</v>
      </c>
      <c r="S160" s="24" t="s">
        <v>755</v>
      </c>
      <c r="T160" s="24">
        <v>0.11519548602267365</v>
      </c>
      <c r="U160" s="24">
        <v>0</v>
      </c>
      <c r="V160" s="24">
        <v>4.0824829046386332E-3</v>
      </c>
      <c r="W160" s="24" t="s">
        <v>755</v>
      </c>
      <c r="X160" s="24">
        <v>8.164965809277256E-3</v>
      </c>
      <c r="Y160" s="24">
        <v>6.3245553203367597E-3</v>
      </c>
      <c r="Z160" s="24">
        <v>1.0521406750050071E-2</v>
      </c>
      <c r="AA160" s="24">
        <v>6.9402209378856741E-3</v>
      </c>
      <c r="AB160" s="24">
        <v>1.2649110640673561E-2</v>
      </c>
      <c r="AC160" s="211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56"/>
    </row>
    <row r="161" spans="1:65">
      <c r="A161" s="30"/>
      <c r="B161" s="3" t="s">
        <v>87</v>
      </c>
      <c r="C161" s="29"/>
      <c r="D161" s="13" t="s">
        <v>755</v>
      </c>
      <c r="E161" s="13">
        <v>0.17107978455365999</v>
      </c>
      <c r="F161" s="13">
        <v>0.15074613477246904</v>
      </c>
      <c r="G161" s="13" t="s">
        <v>755</v>
      </c>
      <c r="H161" s="13">
        <v>0.12247448713915894</v>
      </c>
      <c r="I161" s="13">
        <v>1.2198372743960325E-2</v>
      </c>
      <c r="J161" s="13">
        <v>0.22626681182903421</v>
      </c>
      <c r="K161" s="13">
        <v>9.95859195463938E-2</v>
      </c>
      <c r="L161" s="13">
        <v>0.21540880161775186</v>
      </c>
      <c r="M161" s="13">
        <v>0.12777531299998704</v>
      </c>
      <c r="N161" s="13">
        <v>0.14408763192842258</v>
      </c>
      <c r="O161" s="13">
        <v>0.15943655355408165</v>
      </c>
      <c r="P161" s="13">
        <v>8.9360026947037846E-2</v>
      </c>
      <c r="Q161" s="13" t="s">
        <v>755</v>
      </c>
      <c r="R161" s="13">
        <v>0.122071240979851</v>
      </c>
      <c r="S161" s="13" t="s">
        <v>755</v>
      </c>
      <c r="T161" s="13">
        <v>1.0016998784580318</v>
      </c>
      <c r="U161" s="13">
        <v>0</v>
      </c>
      <c r="V161" s="13">
        <v>5.9743652263004383E-2</v>
      </c>
      <c r="W161" s="13" t="s">
        <v>755</v>
      </c>
      <c r="X161" s="13">
        <v>0.10649955403405116</v>
      </c>
      <c r="Y161" s="13">
        <v>7.0272836892630683E-2</v>
      </c>
      <c r="Z161" s="13">
        <v>1.3567255641586166E-2</v>
      </c>
      <c r="AA161" s="13">
        <v>0.10332835143254106</v>
      </c>
      <c r="AB161" s="13">
        <v>0.2108185106778927</v>
      </c>
      <c r="AC161" s="155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271</v>
      </c>
      <c r="C162" s="29"/>
      <c r="D162" s="13" t="s">
        <v>755</v>
      </c>
      <c r="E162" s="13">
        <v>3.6502955697342854E-2</v>
      </c>
      <c r="F162" s="13">
        <v>0.14275756475091694</v>
      </c>
      <c r="G162" s="13" t="s">
        <v>755</v>
      </c>
      <c r="H162" s="13">
        <v>1.1222395802285456E-2</v>
      </c>
      <c r="I162" s="13">
        <v>63.212622133445137</v>
      </c>
      <c r="J162" s="13">
        <v>-0.21630264325322879</v>
      </c>
      <c r="K162" s="13">
        <v>-0.16574152346311455</v>
      </c>
      <c r="L162" s="13">
        <v>3.6502955697342854E-2</v>
      </c>
      <c r="M162" s="13">
        <v>6.1783515592399807E-2</v>
      </c>
      <c r="N162" s="13">
        <v>-0.14046096356805737</v>
      </c>
      <c r="O162" s="13">
        <v>-6.4619283882885736E-2</v>
      </c>
      <c r="P162" s="13">
        <v>0.12656789670026525</v>
      </c>
      <c r="Q162" s="13" t="s">
        <v>755</v>
      </c>
      <c r="R162" s="13">
        <v>-6.4619283882885847E-2</v>
      </c>
      <c r="S162" s="13">
        <v>-0.24158320314828585</v>
      </c>
      <c r="T162" s="13">
        <v>0.74435863275894243</v>
      </c>
      <c r="U162" s="13">
        <v>-8.9899843777943023E-2</v>
      </c>
      <c r="V162" s="13">
        <v>3.6502955697342854E-2</v>
      </c>
      <c r="W162" s="13" t="s">
        <v>755</v>
      </c>
      <c r="X162" s="13">
        <v>0.16290575517262851</v>
      </c>
      <c r="Y162" s="13">
        <v>0.36515023433308524</v>
      </c>
      <c r="Z162" s="13">
        <v>10.763044519170085</v>
      </c>
      <c r="AA162" s="13">
        <v>1.8806563770802587E-2</v>
      </c>
      <c r="AB162" s="13">
        <v>-8.9899843777943023E-2</v>
      </c>
      <c r="AC162" s="15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272</v>
      </c>
      <c r="C163" s="47"/>
      <c r="D163" s="45">
        <v>2.56</v>
      </c>
      <c r="E163" s="45">
        <v>0</v>
      </c>
      <c r="F163" s="45">
        <v>0.56999999999999995</v>
      </c>
      <c r="G163" s="45">
        <v>34.93</v>
      </c>
      <c r="H163" s="45">
        <v>0.13</v>
      </c>
      <c r="I163" s="45" t="s">
        <v>273</v>
      </c>
      <c r="J163" s="45">
        <v>1.35</v>
      </c>
      <c r="K163" s="45">
        <v>1.08</v>
      </c>
      <c r="L163" s="45">
        <v>0</v>
      </c>
      <c r="M163" s="45">
        <v>0.13</v>
      </c>
      <c r="N163" s="45">
        <v>0.94</v>
      </c>
      <c r="O163" s="45">
        <v>0.54</v>
      </c>
      <c r="P163" s="45">
        <v>0.48</v>
      </c>
      <c r="Q163" s="45">
        <v>1.48</v>
      </c>
      <c r="R163" s="45">
        <v>0.54</v>
      </c>
      <c r="S163" s="45">
        <v>3.17</v>
      </c>
      <c r="T163" s="45">
        <v>3.78</v>
      </c>
      <c r="U163" s="45">
        <v>0.67</v>
      </c>
      <c r="V163" s="45">
        <v>0</v>
      </c>
      <c r="W163" s="45">
        <v>14.7</v>
      </c>
      <c r="X163" s="45">
        <v>0.67</v>
      </c>
      <c r="Y163" s="45">
        <v>1.75</v>
      </c>
      <c r="Z163" s="45">
        <v>57.22</v>
      </c>
      <c r="AA163" s="45">
        <v>0.09</v>
      </c>
      <c r="AB163" s="45">
        <v>0.67</v>
      </c>
      <c r="AC163" s="15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338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>
      <c r="BM165" s="55"/>
    </row>
    <row r="166" spans="1:65" ht="15">
      <c r="B166" s="8" t="s">
        <v>573</v>
      </c>
      <c r="BM166" s="28" t="s">
        <v>67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7" t="s">
        <v>228</v>
      </c>
      <c r="T167" s="17" t="s">
        <v>228</v>
      </c>
      <c r="U167" s="17" t="s">
        <v>228</v>
      </c>
      <c r="V167" s="17" t="s">
        <v>228</v>
      </c>
      <c r="W167" s="17" t="s">
        <v>228</v>
      </c>
      <c r="X167" s="155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229</v>
      </c>
      <c r="C168" s="9" t="s">
        <v>229</v>
      </c>
      <c r="D168" s="153" t="s">
        <v>233</v>
      </c>
      <c r="E168" s="154" t="s">
        <v>234</v>
      </c>
      <c r="F168" s="154" t="s">
        <v>238</v>
      </c>
      <c r="G168" s="154" t="s">
        <v>239</v>
      </c>
      <c r="H168" s="154" t="s">
        <v>243</v>
      </c>
      <c r="I168" s="154" t="s">
        <v>244</v>
      </c>
      <c r="J168" s="154" t="s">
        <v>245</v>
      </c>
      <c r="K168" s="154" t="s">
        <v>246</v>
      </c>
      <c r="L168" s="154" t="s">
        <v>247</v>
      </c>
      <c r="M168" s="154" t="s">
        <v>248</v>
      </c>
      <c r="N168" s="154" t="s">
        <v>249</v>
      </c>
      <c r="O168" s="154" t="s">
        <v>250</v>
      </c>
      <c r="P168" s="154" t="s">
        <v>251</v>
      </c>
      <c r="Q168" s="154" t="s">
        <v>252</v>
      </c>
      <c r="R168" s="154" t="s">
        <v>254</v>
      </c>
      <c r="S168" s="154" t="s">
        <v>256</v>
      </c>
      <c r="T168" s="154" t="s">
        <v>258</v>
      </c>
      <c r="U168" s="154" t="s">
        <v>259</v>
      </c>
      <c r="V168" s="154" t="s">
        <v>260</v>
      </c>
      <c r="W168" s="154" t="s">
        <v>261</v>
      </c>
      <c r="X168" s="155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291</v>
      </c>
      <c r="E169" s="11" t="s">
        <v>291</v>
      </c>
      <c r="F169" s="11" t="s">
        <v>330</v>
      </c>
      <c r="G169" s="11" t="s">
        <v>291</v>
      </c>
      <c r="H169" s="11" t="s">
        <v>291</v>
      </c>
      <c r="I169" s="11" t="s">
        <v>291</v>
      </c>
      <c r="J169" s="11" t="s">
        <v>291</v>
      </c>
      <c r="K169" s="11" t="s">
        <v>291</v>
      </c>
      <c r="L169" s="11" t="s">
        <v>291</v>
      </c>
      <c r="M169" s="11" t="s">
        <v>330</v>
      </c>
      <c r="N169" s="11" t="s">
        <v>330</v>
      </c>
      <c r="O169" s="11" t="s">
        <v>330</v>
      </c>
      <c r="P169" s="11" t="s">
        <v>330</v>
      </c>
      <c r="Q169" s="11" t="s">
        <v>330</v>
      </c>
      <c r="R169" s="11" t="s">
        <v>291</v>
      </c>
      <c r="S169" s="11" t="s">
        <v>291</v>
      </c>
      <c r="T169" s="11" t="s">
        <v>329</v>
      </c>
      <c r="U169" s="11" t="s">
        <v>329</v>
      </c>
      <c r="V169" s="11" t="s">
        <v>291</v>
      </c>
      <c r="W169" s="11" t="s">
        <v>330</v>
      </c>
      <c r="X169" s="155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331</v>
      </c>
      <c r="E170" s="26" t="s">
        <v>332</v>
      </c>
      <c r="F170" s="26" t="s">
        <v>334</v>
      </c>
      <c r="G170" s="26" t="s">
        <v>334</v>
      </c>
      <c r="H170" s="26" t="s">
        <v>334</v>
      </c>
      <c r="I170" s="26" t="s">
        <v>334</v>
      </c>
      <c r="J170" s="26" t="s">
        <v>334</v>
      </c>
      <c r="K170" s="26" t="s">
        <v>334</v>
      </c>
      <c r="L170" s="26" t="s">
        <v>334</v>
      </c>
      <c r="M170" s="26" t="s">
        <v>332</v>
      </c>
      <c r="N170" s="26" t="s">
        <v>333</v>
      </c>
      <c r="O170" s="26" t="s">
        <v>333</v>
      </c>
      <c r="P170" s="26" t="s">
        <v>332</v>
      </c>
      <c r="Q170" s="26" t="s">
        <v>334</v>
      </c>
      <c r="R170" s="26" t="s">
        <v>333</v>
      </c>
      <c r="S170" s="26" t="s">
        <v>332</v>
      </c>
      <c r="T170" s="26" t="s">
        <v>334</v>
      </c>
      <c r="U170" s="26" t="s">
        <v>331</v>
      </c>
      <c r="V170" s="26" t="s">
        <v>334</v>
      </c>
      <c r="W170" s="26" t="s">
        <v>333</v>
      </c>
      <c r="X170" s="155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30">
        <v>32.903112545193338</v>
      </c>
      <c r="E171" s="230">
        <v>25.34</v>
      </c>
      <c r="F171" s="240">
        <v>25.6</v>
      </c>
      <c r="G171" s="230">
        <v>36.392000000000003</v>
      </c>
      <c r="H171" s="230">
        <v>24.1</v>
      </c>
      <c r="I171" s="230">
        <v>30.7</v>
      </c>
      <c r="J171" s="230">
        <v>29.6</v>
      </c>
      <c r="K171" s="230">
        <v>28.6</v>
      </c>
      <c r="L171" s="230">
        <v>24.3</v>
      </c>
      <c r="M171" s="230">
        <v>29.421933162999999</v>
      </c>
      <c r="N171" s="230">
        <v>29</v>
      </c>
      <c r="O171" s="230">
        <v>25.83</v>
      </c>
      <c r="P171" s="237">
        <v>45.6</v>
      </c>
      <c r="Q171" s="230">
        <v>23.8</v>
      </c>
      <c r="R171" s="230">
        <v>30.06</v>
      </c>
      <c r="S171" s="230">
        <v>41.076000000000001</v>
      </c>
      <c r="T171" s="237">
        <v>8.08</v>
      </c>
      <c r="U171" s="237">
        <v>58.272000000000006</v>
      </c>
      <c r="V171" s="230">
        <v>29.8</v>
      </c>
      <c r="W171" s="240">
        <v>29.87</v>
      </c>
      <c r="X171" s="231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  <c r="AV171" s="232"/>
      <c r="AW171" s="232"/>
      <c r="AX171" s="232"/>
      <c r="AY171" s="232"/>
      <c r="AZ171" s="232"/>
      <c r="BA171" s="232"/>
      <c r="BB171" s="232"/>
      <c r="BC171" s="232"/>
      <c r="BD171" s="232"/>
      <c r="BE171" s="232"/>
      <c r="BF171" s="232"/>
      <c r="BG171" s="232"/>
      <c r="BH171" s="232"/>
      <c r="BI171" s="232"/>
      <c r="BJ171" s="232"/>
      <c r="BK171" s="232"/>
      <c r="BL171" s="232"/>
      <c r="BM171" s="233">
        <v>1</v>
      </c>
    </row>
    <row r="172" spans="1:65">
      <c r="A172" s="30"/>
      <c r="B172" s="19">
        <v>1</v>
      </c>
      <c r="C172" s="9">
        <v>2</v>
      </c>
      <c r="D172" s="234">
        <v>32.184736171042331</v>
      </c>
      <c r="E172" s="234">
        <v>30.12</v>
      </c>
      <c r="F172" s="234">
        <v>24.5</v>
      </c>
      <c r="G172" s="234">
        <v>36.4923</v>
      </c>
      <c r="H172" s="234">
        <v>25.6</v>
      </c>
      <c r="I172" s="234">
        <v>30.1</v>
      </c>
      <c r="J172" s="234">
        <v>28.3</v>
      </c>
      <c r="K172" s="234">
        <v>28.8</v>
      </c>
      <c r="L172" s="234">
        <v>23.1</v>
      </c>
      <c r="M172" s="234">
        <v>29.184310282999999</v>
      </c>
      <c r="N172" s="234">
        <v>29</v>
      </c>
      <c r="O172" s="234">
        <v>26.09</v>
      </c>
      <c r="P172" s="238">
        <v>45.7</v>
      </c>
      <c r="Q172" s="234">
        <v>24</v>
      </c>
      <c r="R172" s="234">
        <v>28.85</v>
      </c>
      <c r="S172" s="234">
        <v>41.106000000000002</v>
      </c>
      <c r="T172" s="238">
        <v>8.7899999999999991</v>
      </c>
      <c r="U172" s="238">
        <v>59.303999999999995</v>
      </c>
      <c r="V172" s="234">
        <v>28</v>
      </c>
      <c r="W172" s="234">
        <v>33</v>
      </c>
      <c r="X172" s="231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  <c r="AV172" s="232"/>
      <c r="AW172" s="232"/>
      <c r="AX172" s="232"/>
      <c r="AY172" s="232"/>
      <c r="AZ172" s="232"/>
      <c r="BA172" s="232"/>
      <c r="BB172" s="232"/>
      <c r="BC172" s="232"/>
      <c r="BD172" s="232"/>
      <c r="BE172" s="232"/>
      <c r="BF172" s="232"/>
      <c r="BG172" s="232"/>
      <c r="BH172" s="232"/>
      <c r="BI172" s="232"/>
      <c r="BJ172" s="232"/>
      <c r="BK172" s="232"/>
      <c r="BL172" s="232"/>
      <c r="BM172" s="233">
        <v>27</v>
      </c>
    </row>
    <row r="173" spans="1:65">
      <c r="A173" s="30"/>
      <c r="B173" s="19">
        <v>1</v>
      </c>
      <c r="C173" s="9">
        <v>3</v>
      </c>
      <c r="D173" s="234">
        <v>32.748282705529348</v>
      </c>
      <c r="E173" s="234">
        <v>29.12</v>
      </c>
      <c r="F173" s="234">
        <v>24.1</v>
      </c>
      <c r="G173" s="234">
        <v>39.629899999999999</v>
      </c>
      <c r="H173" s="234">
        <v>24.7</v>
      </c>
      <c r="I173" s="234">
        <v>30.4</v>
      </c>
      <c r="J173" s="234">
        <v>28.9</v>
      </c>
      <c r="K173" s="234">
        <v>26.5</v>
      </c>
      <c r="L173" s="234">
        <v>24.7</v>
      </c>
      <c r="M173" s="234">
        <v>27.420071502999999</v>
      </c>
      <c r="N173" s="234">
        <v>28</v>
      </c>
      <c r="O173" s="234">
        <v>25.82</v>
      </c>
      <c r="P173" s="238">
        <v>45.5</v>
      </c>
      <c r="Q173" s="234">
        <v>25</v>
      </c>
      <c r="R173" s="234">
        <v>28.25</v>
      </c>
      <c r="S173" s="234">
        <v>41.182000000000002</v>
      </c>
      <c r="T173" s="238">
        <v>8.6</v>
      </c>
      <c r="U173" s="238">
        <v>58.632000000000005</v>
      </c>
      <c r="V173" s="234">
        <v>31.3</v>
      </c>
      <c r="W173" s="234">
        <v>33.69</v>
      </c>
      <c r="X173" s="231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  <c r="AV173" s="232"/>
      <c r="AW173" s="232"/>
      <c r="AX173" s="232"/>
      <c r="AY173" s="232"/>
      <c r="AZ173" s="232"/>
      <c r="BA173" s="232"/>
      <c r="BB173" s="232"/>
      <c r="BC173" s="232"/>
      <c r="BD173" s="232"/>
      <c r="BE173" s="232"/>
      <c r="BF173" s="232"/>
      <c r="BG173" s="232"/>
      <c r="BH173" s="232"/>
      <c r="BI173" s="232"/>
      <c r="BJ173" s="232"/>
      <c r="BK173" s="232"/>
      <c r="BL173" s="232"/>
      <c r="BM173" s="233">
        <v>16</v>
      </c>
    </row>
    <row r="174" spans="1:65">
      <c r="A174" s="30"/>
      <c r="B174" s="19">
        <v>1</v>
      </c>
      <c r="C174" s="9">
        <v>4</v>
      </c>
      <c r="D174" s="234">
        <v>32.487510218151506</v>
      </c>
      <c r="E174" s="234">
        <v>27.388999999999999</v>
      </c>
      <c r="F174" s="234">
        <v>25</v>
      </c>
      <c r="G174" s="234">
        <v>37.467300000000002</v>
      </c>
      <c r="H174" s="234">
        <v>23.9</v>
      </c>
      <c r="I174" s="234">
        <v>31.2</v>
      </c>
      <c r="J174" s="234">
        <v>28.4</v>
      </c>
      <c r="K174" s="234">
        <v>27.9</v>
      </c>
      <c r="L174" s="234">
        <v>25.3</v>
      </c>
      <c r="M174" s="234">
        <v>26.998326063</v>
      </c>
      <c r="N174" s="234">
        <v>28</v>
      </c>
      <c r="O174" s="234">
        <v>25.89</v>
      </c>
      <c r="P174" s="238">
        <v>46.1</v>
      </c>
      <c r="Q174" s="234">
        <v>23.7</v>
      </c>
      <c r="R174" s="234">
        <v>30.24</v>
      </c>
      <c r="S174" s="234">
        <v>42.88</v>
      </c>
      <c r="T174" s="238">
        <v>7.9300000000000006</v>
      </c>
      <c r="U174" s="238">
        <v>58.327999999999996</v>
      </c>
      <c r="V174" s="234">
        <v>33.799999999999997</v>
      </c>
      <c r="W174" s="234">
        <v>33.06</v>
      </c>
      <c r="X174" s="231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F174" s="232"/>
      <c r="BG174" s="232"/>
      <c r="BH174" s="232"/>
      <c r="BI174" s="232"/>
      <c r="BJ174" s="232"/>
      <c r="BK174" s="232"/>
      <c r="BL174" s="232"/>
      <c r="BM174" s="233">
        <v>29.541723746329197</v>
      </c>
    </row>
    <row r="175" spans="1:65">
      <c r="A175" s="30"/>
      <c r="B175" s="19">
        <v>1</v>
      </c>
      <c r="C175" s="9">
        <v>5</v>
      </c>
      <c r="D175" s="234">
        <v>32.352362941641147</v>
      </c>
      <c r="E175" s="234">
        <v>27.626999999999999</v>
      </c>
      <c r="F175" s="234">
        <v>24.4</v>
      </c>
      <c r="G175" s="234">
        <v>38.053100000000001</v>
      </c>
      <c r="H175" s="234">
        <v>22.8</v>
      </c>
      <c r="I175" s="234">
        <v>30.9</v>
      </c>
      <c r="J175" s="234">
        <v>28.8</v>
      </c>
      <c r="K175" s="234">
        <v>28.4</v>
      </c>
      <c r="L175" s="234">
        <v>25.4</v>
      </c>
      <c r="M175" s="234">
        <v>28.833624272999998</v>
      </c>
      <c r="N175" s="234">
        <v>28</v>
      </c>
      <c r="O175" s="234">
        <v>25.14</v>
      </c>
      <c r="P175" s="238">
        <v>45.6</v>
      </c>
      <c r="Q175" s="234">
        <v>25</v>
      </c>
      <c r="R175" s="234">
        <v>30.11</v>
      </c>
      <c r="S175" s="234">
        <v>41.524000000000001</v>
      </c>
      <c r="T175" s="238">
        <v>8.64</v>
      </c>
      <c r="U175" s="238">
        <v>58.072000000000003</v>
      </c>
      <c r="V175" s="234">
        <v>33.6</v>
      </c>
      <c r="W175" s="234">
        <v>33.43</v>
      </c>
      <c r="X175" s="231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F175" s="232"/>
      <c r="BG175" s="232"/>
      <c r="BH175" s="232"/>
      <c r="BI175" s="232"/>
      <c r="BJ175" s="232"/>
      <c r="BK175" s="232"/>
      <c r="BL175" s="232"/>
      <c r="BM175" s="233">
        <v>81</v>
      </c>
    </row>
    <row r="176" spans="1:65">
      <c r="A176" s="30"/>
      <c r="B176" s="19">
        <v>1</v>
      </c>
      <c r="C176" s="9">
        <v>6</v>
      </c>
      <c r="D176" s="234">
        <v>33.113192336020354</v>
      </c>
      <c r="E176" s="234">
        <v>25.777999999999999</v>
      </c>
      <c r="F176" s="234">
        <v>24.5</v>
      </c>
      <c r="G176" s="234">
        <v>42.535800000000002</v>
      </c>
      <c r="H176" s="234">
        <v>24.2</v>
      </c>
      <c r="I176" s="234">
        <v>31.4</v>
      </c>
      <c r="J176" s="234">
        <v>29.3</v>
      </c>
      <c r="K176" s="234">
        <v>27.2</v>
      </c>
      <c r="L176" s="234">
        <v>24.6</v>
      </c>
      <c r="M176" s="234">
        <v>28.378359922999998</v>
      </c>
      <c r="N176" s="234">
        <v>28</v>
      </c>
      <c r="O176" s="234">
        <v>25.78</v>
      </c>
      <c r="P176" s="238">
        <v>44.8</v>
      </c>
      <c r="Q176" s="234">
        <v>23.3</v>
      </c>
      <c r="R176" s="234">
        <v>30.979999999999997</v>
      </c>
      <c r="S176" s="239">
        <v>44.277000000000001</v>
      </c>
      <c r="T176" s="238">
        <v>7.81</v>
      </c>
      <c r="U176" s="238">
        <v>59.152000000000001</v>
      </c>
      <c r="V176" s="234">
        <v>31.5</v>
      </c>
      <c r="W176" s="234">
        <v>34.340000000000003</v>
      </c>
      <c r="X176" s="231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F176" s="232"/>
      <c r="BG176" s="232"/>
      <c r="BH176" s="232"/>
      <c r="BI176" s="232"/>
      <c r="BJ176" s="232"/>
      <c r="BK176" s="232"/>
      <c r="BL176" s="232"/>
      <c r="BM176" s="235"/>
    </row>
    <row r="177" spans="1:65">
      <c r="A177" s="30"/>
      <c r="B177" s="20" t="s">
        <v>268</v>
      </c>
      <c r="C177" s="12"/>
      <c r="D177" s="236">
        <v>32.631532819596337</v>
      </c>
      <c r="E177" s="236">
        <v>27.562333333333331</v>
      </c>
      <c r="F177" s="236">
        <v>24.683333333333334</v>
      </c>
      <c r="G177" s="236">
        <v>38.428399999999996</v>
      </c>
      <c r="H177" s="236">
        <v>24.216666666666669</v>
      </c>
      <c r="I177" s="236">
        <v>30.783333333333331</v>
      </c>
      <c r="J177" s="236">
        <v>28.88333333333334</v>
      </c>
      <c r="K177" s="236">
        <v>27.900000000000002</v>
      </c>
      <c r="L177" s="236">
        <v>24.566666666666666</v>
      </c>
      <c r="M177" s="236">
        <v>28.372770868</v>
      </c>
      <c r="N177" s="236">
        <v>28.333333333333332</v>
      </c>
      <c r="O177" s="236">
        <v>25.758333333333336</v>
      </c>
      <c r="P177" s="236">
        <v>45.550000000000004</v>
      </c>
      <c r="Q177" s="236">
        <v>24.133333333333336</v>
      </c>
      <c r="R177" s="236">
        <v>29.748333333333331</v>
      </c>
      <c r="S177" s="236">
        <v>42.0075</v>
      </c>
      <c r="T177" s="236">
        <v>8.3083333333333336</v>
      </c>
      <c r="U177" s="236">
        <v>58.626666666666665</v>
      </c>
      <c r="V177" s="236">
        <v>31.333333333333332</v>
      </c>
      <c r="W177" s="236">
        <v>32.898333333333333</v>
      </c>
      <c r="X177" s="231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  <c r="AV177" s="232"/>
      <c r="AW177" s="232"/>
      <c r="AX177" s="232"/>
      <c r="AY177" s="232"/>
      <c r="AZ177" s="232"/>
      <c r="BA177" s="232"/>
      <c r="BB177" s="232"/>
      <c r="BC177" s="232"/>
      <c r="BD177" s="232"/>
      <c r="BE177" s="232"/>
      <c r="BF177" s="232"/>
      <c r="BG177" s="232"/>
      <c r="BH177" s="232"/>
      <c r="BI177" s="232"/>
      <c r="BJ177" s="232"/>
      <c r="BK177" s="232"/>
      <c r="BL177" s="232"/>
      <c r="BM177" s="235"/>
    </row>
    <row r="178" spans="1:65">
      <c r="A178" s="30"/>
      <c r="B178" s="3" t="s">
        <v>269</v>
      </c>
      <c r="C178" s="29"/>
      <c r="D178" s="234">
        <v>32.617896461840431</v>
      </c>
      <c r="E178" s="234">
        <v>27.507999999999999</v>
      </c>
      <c r="F178" s="234">
        <v>24.5</v>
      </c>
      <c r="G178" s="234">
        <v>37.760199999999998</v>
      </c>
      <c r="H178" s="234">
        <v>24.15</v>
      </c>
      <c r="I178" s="234">
        <v>30.799999999999997</v>
      </c>
      <c r="J178" s="234">
        <v>28.85</v>
      </c>
      <c r="K178" s="234">
        <v>28.15</v>
      </c>
      <c r="L178" s="234">
        <v>24.65</v>
      </c>
      <c r="M178" s="234">
        <v>28.605992097999998</v>
      </c>
      <c r="N178" s="234">
        <v>28</v>
      </c>
      <c r="O178" s="234">
        <v>25.824999999999999</v>
      </c>
      <c r="P178" s="234">
        <v>45.6</v>
      </c>
      <c r="Q178" s="234">
        <v>23.9</v>
      </c>
      <c r="R178" s="234">
        <v>30.085000000000001</v>
      </c>
      <c r="S178" s="234">
        <v>41.353000000000002</v>
      </c>
      <c r="T178" s="234">
        <v>8.34</v>
      </c>
      <c r="U178" s="234">
        <v>58.480000000000004</v>
      </c>
      <c r="V178" s="234">
        <v>31.4</v>
      </c>
      <c r="W178" s="234">
        <v>33.245000000000005</v>
      </c>
      <c r="X178" s="231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  <c r="AV178" s="232"/>
      <c r="AW178" s="232"/>
      <c r="AX178" s="232"/>
      <c r="AY178" s="232"/>
      <c r="AZ178" s="232"/>
      <c r="BA178" s="232"/>
      <c r="BB178" s="232"/>
      <c r="BC178" s="232"/>
      <c r="BD178" s="232"/>
      <c r="BE178" s="232"/>
      <c r="BF178" s="232"/>
      <c r="BG178" s="232"/>
      <c r="BH178" s="232"/>
      <c r="BI178" s="232"/>
      <c r="BJ178" s="232"/>
      <c r="BK178" s="232"/>
      <c r="BL178" s="232"/>
      <c r="BM178" s="235"/>
    </row>
    <row r="179" spans="1:65">
      <c r="A179" s="30"/>
      <c r="B179" s="3" t="s">
        <v>270</v>
      </c>
      <c r="C179" s="29"/>
      <c r="D179" s="234">
        <v>0.35147903170063377</v>
      </c>
      <c r="E179" s="234">
        <v>1.8506658981746729</v>
      </c>
      <c r="F179" s="234">
        <v>0.53447793842839486</v>
      </c>
      <c r="G179" s="234">
        <v>2.3355645347538565</v>
      </c>
      <c r="H179" s="234">
        <v>0.92394083504663171</v>
      </c>
      <c r="I179" s="234">
        <v>0.48751068364361616</v>
      </c>
      <c r="J179" s="234">
        <v>0.50365331992022777</v>
      </c>
      <c r="K179" s="234">
        <v>0.89442719099991619</v>
      </c>
      <c r="L179" s="234">
        <v>0.83346665600170555</v>
      </c>
      <c r="M179" s="234">
        <v>0.97657456897535277</v>
      </c>
      <c r="N179" s="234">
        <v>0.5163977794943222</v>
      </c>
      <c r="O179" s="234">
        <v>0.32220593828585237</v>
      </c>
      <c r="P179" s="234">
        <v>0.42308391602612522</v>
      </c>
      <c r="Q179" s="234">
        <v>0.70898989179442218</v>
      </c>
      <c r="R179" s="234">
        <v>1.0038608801356212</v>
      </c>
      <c r="S179" s="234">
        <v>1.3044158462698927</v>
      </c>
      <c r="T179" s="234">
        <v>0.41729685676585981</v>
      </c>
      <c r="U179" s="234">
        <v>0.50148366540363465</v>
      </c>
      <c r="V179" s="234">
        <v>2.223210891181191</v>
      </c>
      <c r="W179" s="234">
        <v>1.5617351461328732</v>
      </c>
      <c r="X179" s="231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  <c r="AV179" s="232"/>
      <c r="AW179" s="232"/>
      <c r="AX179" s="232"/>
      <c r="AY179" s="232"/>
      <c r="AZ179" s="232"/>
      <c r="BA179" s="232"/>
      <c r="BB179" s="232"/>
      <c r="BC179" s="232"/>
      <c r="BD179" s="232"/>
      <c r="BE179" s="232"/>
      <c r="BF179" s="232"/>
      <c r="BG179" s="232"/>
      <c r="BH179" s="232"/>
      <c r="BI179" s="232"/>
      <c r="BJ179" s="232"/>
      <c r="BK179" s="232"/>
      <c r="BL179" s="232"/>
      <c r="BM179" s="235"/>
    </row>
    <row r="180" spans="1:65">
      <c r="A180" s="30"/>
      <c r="B180" s="3" t="s">
        <v>87</v>
      </c>
      <c r="C180" s="29"/>
      <c r="D180" s="13">
        <v>1.0771146842650271E-2</v>
      </c>
      <c r="E180" s="13">
        <v>6.7144746991957854E-2</v>
      </c>
      <c r="F180" s="13">
        <v>2.1653393859354282E-2</v>
      </c>
      <c r="G180" s="13">
        <v>6.0777043404197331E-2</v>
      </c>
      <c r="H180" s="13">
        <v>3.8153097111354367E-2</v>
      </c>
      <c r="I180" s="13">
        <v>1.5836838667361651E-2</v>
      </c>
      <c r="J180" s="13">
        <v>1.7437506748536447E-2</v>
      </c>
      <c r="K180" s="13">
        <v>3.205832225806151E-2</v>
      </c>
      <c r="L180" s="13">
        <v>3.392672955230823E-2</v>
      </c>
      <c r="M180" s="13">
        <v>3.4419428878438324E-2</v>
      </c>
      <c r="N180" s="13">
        <v>1.8225803982152549E-2</v>
      </c>
      <c r="O180" s="13">
        <v>1.2508803815691453E-2</v>
      </c>
      <c r="P180" s="13">
        <v>9.2883406372365578E-3</v>
      </c>
      <c r="Q180" s="13">
        <v>2.9378034190376604E-2</v>
      </c>
      <c r="R180" s="13">
        <v>3.374511334424185E-2</v>
      </c>
      <c r="S180" s="13">
        <v>3.1051975153719994E-2</v>
      </c>
      <c r="T180" s="13">
        <v>5.022630171705434E-2</v>
      </c>
      <c r="U180" s="13">
        <v>8.5538491938304748E-3</v>
      </c>
      <c r="V180" s="13">
        <v>7.0953539080250774E-2</v>
      </c>
      <c r="W180" s="13">
        <v>4.7471558218740766E-2</v>
      </c>
      <c r="X180" s="155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271</v>
      </c>
      <c r="C181" s="29"/>
      <c r="D181" s="13">
        <v>0.10459136033492533</v>
      </c>
      <c r="E181" s="13">
        <v>-6.700321315007296E-2</v>
      </c>
      <c r="F181" s="13">
        <v>-0.16445859607632263</v>
      </c>
      <c r="G181" s="13">
        <v>0.30081779688888477</v>
      </c>
      <c r="H181" s="13">
        <v>-0.18025546259209779</v>
      </c>
      <c r="I181" s="13">
        <v>4.2029016237023598E-2</v>
      </c>
      <c r="J181" s="13">
        <v>-2.228679743434625E-2</v>
      </c>
      <c r="K181" s="13">
        <v>-5.5573051878301194E-2</v>
      </c>
      <c r="L181" s="13">
        <v>-0.1684078127052665</v>
      </c>
      <c r="M181" s="13">
        <v>-3.9569555533280232E-2</v>
      </c>
      <c r="N181" s="13">
        <v>-4.0904532970795882E-2</v>
      </c>
      <c r="O181" s="13">
        <v>-0.12806938570962634</v>
      </c>
      <c r="P181" s="13">
        <v>0.54188700670047951</v>
      </c>
      <c r="Q181" s="13">
        <v>-0.18307633161277181</v>
      </c>
      <c r="R181" s="13">
        <v>6.993823000250865E-3</v>
      </c>
      <c r="S181" s="13">
        <v>0.42197186463162217</v>
      </c>
      <c r="T181" s="13">
        <v>-0.71875935863878926</v>
      </c>
      <c r="U181" s="13">
        <v>0.98453777342466386</v>
      </c>
      <c r="V181" s="13">
        <v>6.0646751773472785E-2</v>
      </c>
      <c r="W181" s="13">
        <v>0.11362267198173304</v>
      </c>
      <c r="X181" s="155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272</v>
      </c>
      <c r="C182" s="47"/>
      <c r="D182" s="45">
        <v>0.68</v>
      </c>
      <c r="E182" s="45">
        <v>0.18</v>
      </c>
      <c r="F182" s="45">
        <v>0.67</v>
      </c>
      <c r="G182" s="45">
        <v>1.66</v>
      </c>
      <c r="H182" s="45">
        <v>0.75</v>
      </c>
      <c r="I182" s="45">
        <v>0.37</v>
      </c>
      <c r="J182" s="45">
        <v>0.04</v>
      </c>
      <c r="K182" s="45">
        <v>0.12</v>
      </c>
      <c r="L182" s="45">
        <v>0.69</v>
      </c>
      <c r="M182" s="45">
        <v>0.04</v>
      </c>
      <c r="N182" s="45">
        <v>0.05</v>
      </c>
      <c r="O182" s="45">
        <v>0.49</v>
      </c>
      <c r="P182" s="45">
        <v>2.87</v>
      </c>
      <c r="Q182" s="45">
        <v>0.76</v>
      </c>
      <c r="R182" s="45">
        <v>0.19</v>
      </c>
      <c r="S182" s="45">
        <v>2.27</v>
      </c>
      <c r="T182" s="45">
        <v>3.45</v>
      </c>
      <c r="U182" s="45">
        <v>5.09</v>
      </c>
      <c r="V182" s="45">
        <v>0.46</v>
      </c>
      <c r="W182" s="45">
        <v>0.72</v>
      </c>
      <c r="X182" s="15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574</v>
      </c>
      <c r="BM184" s="28" t="s">
        <v>67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7" t="s">
        <v>228</v>
      </c>
      <c r="X185" s="17" t="s">
        <v>228</v>
      </c>
      <c r="Y185" s="17" t="s">
        <v>228</v>
      </c>
      <c r="Z185" s="17" t="s">
        <v>228</v>
      </c>
      <c r="AA185" s="17" t="s">
        <v>228</v>
      </c>
      <c r="AB185" s="17" t="s">
        <v>228</v>
      </c>
      <c r="AC185" s="17" t="s">
        <v>228</v>
      </c>
      <c r="AD185" s="17" t="s">
        <v>228</v>
      </c>
      <c r="AE185" s="17" t="s">
        <v>228</v>
      </c>
      <c r="AF185" s="155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229</v>
      </c>
      <c r="C186" s="9" t="s">
        <v>229</v>
      </c>
      <c r="D186" s="153" t="s">
        <v>232</v>
      </c>
      <c r="E186" s="154" t="s">
        <v>233</v>
      </c>
      <c r="F186" s="154" t="s">
        <v>234</v>
      </c>
      <c r="G186" s="154" t="s">
        <v>235</v>
      </c>
      <c r="H186" s="154" t="s">
        <v>295</v>
      </c>
      <c r="I186" s="154" t="s">
        <v>238</v>
      </c>
      <c r="J186" s="154" t="s">
        <v>239</v>
      </c>
      <c r="K186" s="154" t="s">
        <v>240</v>
      </c>
      <c r="L186" s="154" t="s">
        <v>242</v>
      </c>
      <c r="M186" s="154" t="s">
        <v>243</v>
      </c>
      <c r="N186" s="154" t="s">
        <v>244</v>
      </c>
      <c r="O186" s="154" t="s">
        <v>245</v>
      </c>
      <c r="P186" s="154" t="s">
        <v>246</v>
      </c>
      <c r="Q186" s="154" t="s">
        <v>247</v>
      </c>
      <c r="R186" s="154" t="s">
        <v>248</v>
      </c>
      <c r="S186" s="154" t="s">
        <v>249</v>
      </c>
      <c r="T186" s="154" t="s">
        <v>250</v>
      </c>
      <c r="U186" s="154" t="s">
        <v>251</v>
      </c>
      <c r="V186" s="154" t="s">
        <v>252</v>
      </c>
      <c r="W186" s="154" t="s">
        <v>253</v>
      </c>
      <c r="X186" s="154" t="s">
        <v>254</v>
      </c>
      <c r="Y186" s="154" t="s">
        <v>255</v>
      </c>
      <c r="Z186" s="154" t="s">
        <v>256</v>
      </c>
      <c r="AA186" s="154" t="s">
        <v>257</v>
      </c>
      <c r="AB186" s="154" t="s">
        <v>258</v>
      </c>
      <c r="AC186" s="154" t="s">
        <v>259</v>
      </c>
      <c r="AD186" s="154" t="s">
        <v>260</v>
      </c>
      <c r="AE186" s="154" t="s">
        <v>261</v>
      </c>
      <c r="AF186" s="155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329</v>
      </c>
      <c r="E187" s="11" t="s">
        <v>291</v>
      </c>
      <c r="F187" s="11" t="s">
        <v>291</v>
      </c>
      <c r="G187" s="11" t="s">
        <v>329</v>
      </c>
      <c r="H187" s="11" t="s">
        <v>330</v>
      </c>
      <c r="I187" s="11" t="s">
        <v>330</v>
      </c>
      <c r="J187" s="11" t="s">
        <v>329</v>
      </c>
      <c r="K187" s="11" t="s">
        <v>329</v>
      </c>
      <c r="L187" s="11" t="s">
        <v>291</v>
      </c>
      <c r="M187" s="11" t="s">
        <v>291</v>
      </c>
      <c r="N187" s="11" t="s">
        <v>291</v>
      </c>
      <c r="O187" s="11" t="s">
        <v>291</v>
      </c>
      <c r="P187" s="11" t="s">
        <v>291</v>
      </c>
      <c r="Q187" s="11" t="s">
        <v>291</v>
      </c>
      <c r="R187" s="11" t="s">
        <v>330</v>
      </c>
      <c r="S187" s="11" t="s">
        <v>330</v>
      </c>
      <c r="T187" s="11" t="s">
        <v>330</v>
      </c>
      <c r="U187" s="11" t="s">
        <v>330</v>
      </c>
      <c r="V187" s="11" t="s">
        <v>330</v>
      </c>
      <c r="W187" s="11" t="s">
        <v>291</v>
      </c>
      <c r="X187" s="11" t="s">
        <v>291</v>
      </c>
      <c r="Y187" s="11" t="s">
        <v>329</v>
      </c>
      <c r="Z187" s="11" t="s">
        <v>291</v>
      </c>
      <c r="AA187" s="11" t="s">
        <v>330</v>
      </c>
      <c r="AB187" s="11" t="s">
        <v>291</v>
      </c>
      <c r="AC187" s="11" t="s">
        <v>329</v>
      </c>
      <c r="AD187" s="11" t="s">
        <v>291</v>
      </c>
      <c r="AE187" s="11" t="s">
        <v>330</v>
      </c>
      <c r="AF187" s="155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333</v>
      </c>
      <c r="E188" s="26" t="s">
        <v>331</v>
      </c>
      <c r="F188" s="26" t="s">
        <v>332</v>
      </c>
      <c r="G188" s="26" t="s">
        <v>331</v>
      </c>
      <c r="H188" s="26" t="s">
        <v>333</v>
      </c>
      <c r="I188" s="26" t="s">
        <v>334</v>
      </c>
      <c r="J188" s="26" t="s">
        <v>334</v>
      </c>
      <c r="K188" s="26" t="s">
        <v>334</v>
      </c>
      <c r="L188" s="26" t="s">
        <v>334</v>
      </c>
      <c r="M188" s="26" t="s">
        <v>334</v>
      </c>
      <c r="N188" s="26" t="s">
        <v>334</v>
      </c>
      <c r="O188" s="26" t="s">
        <v>334</v>
      </c>
      <c r="P188" s="26" t="s">
        <v>334</v>
      </c>
      <c r="Q188" s="26" t="s">
        <v>334</v>
      </c>
      <c r="R188" s="26" t="s">
        <v>332</v>
      </c>
      <c r="S188" s="26" t="s">
        <v>333</v>
      </c>
      <c r="T188" s="26" t="s">
        <v>333</v>
      </c>
      <c r="U188" s="26" t="s">
        <v>332</v>
      </c>
      <c r="V188" s="26" t="s">
        <v>334</v>
      </c>
      <c r="W188" s="26" t="s">
        <v>267</v>
      </c>
      <c r="X188" s="26" t="s">
        <v>333</v>
      </c>
      <c r="Y188" s="26" t="s">
        <v>332</v>
      </c>
      <c r="Z188" s="26" t="s">
        <v>332</v>
      </c>
      <c r="AA188" s="26" t="s">
        <v>334</v>
      </c>
      <c r="AB188" s="26" t="s">
        <v>334</v>
      </c>
      <c r="AC188" s="26" t="s">
        <v>331</v>
      </c>
      <c r="AD188" s="26" t="s">
        <v>334</v>
      </c>
      <c r="AE188" s="26" t="s">
        <v>333</v>
      </c>
      <c r="AF188" s="155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30">
        <v>27.79</v>
      </c>
      <c r="E189" s="230">
        <v>26.379256180585639</v>
      </c>
      <c r="F189" s="230">
        <v>27</v>
      </c>
      <c r="G189" s="230">
        <v>29.435649789999999</v>
      </c>
      <c r="H189" s="230">
        <v>25.298809540000001</v>
      </c>
      <c r="I189" s="230">
        <v>28.3</v>
      </c>
      <c r="J189" s="230">
        <v>23.639399999999998</v>
      </c>
      <c r="K189" s="230">
        <v>23</v>
      </c>
      <c r="L189" s="230">
        <v>22.6</v>
      </c>
      <c r="M189" s="230">
        <v>26.7</v>
      </c>
      <c r="N189" s="230">
        <v>29.9</v>
      </c>
      <c r="O189" s="230">
        <v>25.5</v>
      </c>
      <c r="P189" s="230">
        <v>26.6</v>
      </c>
      <c r="Q189" s="230">
        <v>26.5</v>
      </c>
      <c r="R189" s="230">
        <v>23.809998564450002</v>
      </c>
      <c r="S189" s="230">
        <v>24.6</v>
      </c>
      <c r="T189" s="230">
        <v>25.7</v>
      </c>
      <c r="U189" s="230">
        <v>25</v>
      </c>
      <c r="V189" s="230">
        <v>24.2</v>
      </c>
      <c r="W189" s="230">
        <v>25.7</v>
      </c>
      <c r="X189" s="230">
        <v>26.6</v>
      </c>
      <c r="Y189" s="230">
        <v>25</v>
      </c>
      <c r="Z189" s="230">
        <v>26.5</v>
      </c>
      <c r="AA189" s="230">
        <v>27.63</v>
      </c>
      <c r="AB189" s="237">
        <v>20.6</v>
      </c>
      <c r="AC189" s="230">
        <v>22.75</v>
      </c>
      <c r="AD189" s="230">
        <v>25.3</v>
      </c>
      <c r="AE189" s="240">
        <v>25.2</v>
      </c>
      <c r="AF189" s="231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2"/>
      <c r="BG189" s="232"/>
      <c r="BH189" s="232"/>
      <c r="BI189" s="232"/>
      <c r="BJ189" s="232"/>
      <c r="BK189" s="232"/>
      <c r="BL189" s="232"/>
      <c r="BM189" s="233">
        <v>1</v>
      </c>
    </row>
    <row r="190" spans="1:65">
      <c r="A190" s="30"/>
      <c r="B190" s="19">
        <v>1</v>
      </c>
      <c r="C190" s="9">
        <v>2</v>
      </c>
      <c r="D190" s="234">
        <v>27</v>
      </c>
      <c r="E190" s="234">
        <v>26.293676500268571</v>
      </c>
      <c r="F190" s="234">
        <v>27.2</v>
      </c>
      <c r="G190" s="234">
        <v>29.817321</v>
      </c>
      <c r="H190" s="234">
        <v>25.995438700000001</v>
      </c>
      <c r="I190" s="234">
        <v>27.1</v>
      </c>
      <c r="J190" s="234">
        <v>22.6358</v>
      </c>
      <c r="K190" s="234">
        <v>22</v>
      </c>
      <c r="L190" s="234">
        <v>23.9</v>
      </c>
      <c r="M190" s="234">
        <v>27</v>
      </c>
      <c r="N190" s="234">
        <v>28.1</v>
      </c>
      <c r="O190" s="234">
        <v>25.8</v>
      </c>
      <c r="P190" s="234">
        <v>26.1</v>
      </c>
      <c r="Q190" s="239">
        <v>24.8</v>
      </c>
      <c r="R190" s="234">
        <v>24.67749045195</v>
      </c>
      <c r="S190" s="234">
        <v>24</v>
      </c>
      <c r="T190" s="234">
        <v>25.9</v>
      </c>
      <c r="U190" s="234">
        <v>26</v>
      </c>
      <c r="V190" s="234">
        <v>24.7</v>
      </c>
      <c r="W190" s="234">
        <v>25.9</v>
      </c>
      <c r="X190" s="234">
        <v>26.3</v>
      </c>
      <c r="Y190" s="234">
        <v>24</v>
      </c>
      <c r="Z190" s="234">
        <v>26</v>
      </c>
      <c r="AA190" s="234">
        <v>29.37</v>
      </c>
      <c r="AB190" s="238">
        <v>20.6</v>
      </c>
      <c r="AC190" s="234">
        <v>22.689999999999998</v>
      </c>
      <c r="AD190" s="234">
        <v>24.1</v>
      </c>
      <c r="AE190" s="234">
        <v>27</v>
      </c>
      <c r="AF190" s="231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15</v>
      </c>
    </row>
    <row r="191" spans="1:65">
      <c r="A191" s="30"/>
      <c r="B191" s="19">
        <v>1</v>
      </c>
      <c r="C191" s="9">
        <v>3</v>
      </c>
      <c r="D191" s="234">
        <v>28.09</v>
      </c>
      <c r="E191" s="234">
        <v>26.515258968614841</v>
      </c>
      <c r="F191" s="234">
        <v>27.6</v>
      </c>
      <c r="G191" s="234">
        <v>27.385281259999999</v>
      </c>
      <c r="H191" s="234">
        <v>26.89211955</v>
      </c>
      <c r="I191" s="234">
        <v>26.1</v>
      </c>
      <c r="J191" s="234">
        <v>21.773499999999999</v>
      </c>
      <c r="K191" s="234">
        <v>22</v>
      </c>
      <c r="L191" s="234">
        <v>24.9</v>
      </c>
      <c r="M191" s="234">
        <v>27.2</v>
      </c>
      <c r="N191" s="234">
        <v>28.9</v>
      </c>
      <c r="O191" s="234">
        <v>26.3</v>
      </c>
      <c r="P191" s="234">
        <v>26.3</v>
      </c>
      <c r="Q191" s="234">
        <v>26.2</v>
      </c>
      <c r="R191" s="234">
        <v>24.290440774950003</v>
      </c>
      <c r="S191" s="234">
        <v>24.2</v>
      </c>
      <c r="T191" s="234">
        <v>27.4</v>
      </c>
      <c r="U191" s="234">
        <v>25.8</v>
      </c>
      <c r="V191" s="234">
        <v>24.7</v>
      </c>
      <c r="W191" s="234">
        <v>24.9</v>
      </c>
      <c r="X191" s="234">
        <v>26.1</v>
      </c>
      <c r="Y191" s="234">
        <v>24</v>
      </c>
      <c r="Z191" s="234">
        <v>26.6</v>
      </c>
      <c r="AA191" s="234">
        <v>28.52</v>
      </c>
      <c r="AB191" s="238">
        <v>20.8</v>
      </c>
      <c r="AC191" s="234">
        <v>22.8</v>
      </c>
      <c r="AD191" s="234">
        <v>25.2</v>
      </c>
      <c r="AE191" s="234">
        <v>27.1</v>
      </c>
      <c r="AF191" s="231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3">
        <v>16</v>
      </c>
    </row>
    <row r="192" spans="1:65">
      <c r="A192" s="30"/>
      <c r="B192" s="19">
        <v>1</v>
      </c>
      <c r="C192" s="9">
        <v>4</v>
      </c>
      <c r="D192" s="234">
        <v>27.48</v>
      </c>
      <c r="E192" s="234">
        <v>25.911359994883792</v>
      </c>
      <c r="F192" s="234">
        <v>26.9</v>
      </c>
      <c r="G192" s="234">
        <v>27.785456580000002</v>
      </c>
      <c r="H192" s="234">
        <v>26.5796767</v>
      </c>
      <c r="I192" s="234">
        <v>26.9</v>
      </c>
      <c r="J192" s="234">
        <v>23.438099999999999</v>
      </c>
      <c r="K192" s="234">
        <v>23</v>
      </c>
      <c r="L192" s="234">
        <v>25.1</v>
      </c>
      <c r="M192" s="234">
        <v>26.7</v>
      </c>
      <c r="N192" s="234">
        <v>29.4</v>
      </c>
      <c r="O192" s="234">
        <v>25.4</v>
      </c>
      <c r="P192" s="234">
        <v>26.2</v>
      </c>
      <c r="Q192" s="234">
        <v>26.6</v>
      </c>
      <c r="R192" s="234">
        <v>23.29930949745</v>
      </c>
      <c r="S192" s="234">
        <v>23.9</v>
      </c>
      <c r="T192" s="234">
        <v>26.5</v>
      </c>
      <c r="U192" s="234">
        <v>25.8</v>
      </c>
      <c r="V192" s="234">
        <v>24.1</v>
      </c>
      <c r="W192" s="234">
        <v>24.8</v>
      </c>
      <c r="X192" s="234">
        <v>26.9</v>
      </c>
      <c r="Y192" s="234">
        <v>25</v>
      </c>
      <c r="Z192" s="234">
        <v>26.8</v>
      </c>
      <c r="AA192" s="234">
        <v>30.13</v>
      </c>
      <c r="AB192" s="238">
        <v>20</v>
      </c>
      <c r="AC192" s="234">
        <v>22.939999999999998</v>
      </c>
      <c r="AD192" s="234">
        <v>26.7</v>
      </c>
      <c r="AE192" s="234">
        <v>27</v>
      </c>
      <c r="AF192" s="231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3">
        <v>25.868250021795507</v>
      </c>
    </row>
    <row r="193" spans="1:65">
      <c r="A193" s="30"/>
      <c r="B193" s="19">
        <v>1</v>
      </c>
      <c r="C193" s="9">
        <v>5</v>
      </c>
      <c r="D193" s="234">
        <v>27.68</v>
      </c>
      <c r="E193" s="234">
        <v>26.804297926202253</v>
      </c>
      <c r="F193" s="234">
        <v>27.9</v>
      </c>
      <c r="G193" s="234">
        <v>28.661587359999999</v>
      </c>
      <c r="H193" s="234">
        <v>25.25439085</v>
      </c>
      <c r="I193" s="234">
        <v>26.3</v>
      </c>
      <c r="J193" s="234">
        <v>22.349799999999998</v>
      </c>
      <c r="K193" s="234">
        <v>23</v>
      </c>
      <c r="L193" s="234">
        <v>23.8</v>
      </c>
      <c r="M193" s="234">
        <v>26.3</v>
      </c>
      <c r="N193" s="234">
        <v>28.4</v>
      </c>
      <c r="O193" s="234">
        <v>26.4</v>
      </c>
      <c r="P193" s="234">
        <v>26.8</v>
      </c>
      <c r="Q193" s="234">
        <v>26.3</v>
      </c>
      <c r="R193" s="234">
        <v>24.919029060450004</v>
      </c>
      <c r="S193" s="234">
        <v>24</v>
      </c>
      <c r="T193" s="234">
        <v>26.8</v>
      </c>
      <c r="U193" s="234">
        <v>25.7</v>
      </c>
      <c r="V193" s="234">
        <v>24.3</v>
      </c>
      <c r="W193" s="234">
        <v>25.3</v>
      </c>
      <c r="X193" s="234">
        <v>26.8</v>
      </c>
      <c r="Y193" s="234">
        <v>25</v>
      </c>
      <c r="Z193" s="234">
        <v>26.6</v>
      </c>
      <c r="AA193" s="234">
        <v>27.29</v>
      </c>
      <c r="AB193" s="238">
        <v>21.2</v>
      </c>
      <c r="AC193" s="234">
        <v>22.62</v>
      </c>
      <c r="AD193" s="234">
        <v>25.6</v>
      </c>
      <c r="AE193" s="234">
        <v>26.8</v>
      </c>
      <c r="AF193" s="231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32"/>
      <c r="BG193" s="232"/>
      <c r="BH193" s="232"/>
      <c r="BI193" s="232"/>
      <c r="BJ193" s="232"/>
      <c r="BK193" s="232"/>
      <c r="BL193" s="232"/>
      <c r="BM193" s="233">
        <v>82</v>
      </c>
    </row>
    <row r="194" spans="1:65">
      <c r="A194" s="30"/>
      <c r="B194" s="19">
        <v>1</v>
      </c>
      <c r="C194" s="9">
        <v>6</v>
      </c>
      <c r="D194" s="234">
        <v>27.61</v>
      </c>
      <c r="E194" s="234">
        <v>26.385698283117257</v>
      </c>
      <c r="F194" s="234">
        <v>27.1</v>
      </c>
      <c r="G194" s="234">
        <v>28.884368989999999</v>
      </c>
      <c r="H194" s="234">
        <v>25.968756209999999</v>
      </c>
      <c r="I194" s="234">
        <v>26.7</v>
      </c>
      <c r="J194" s="234">
        <v>23.335699999999999</v>
      </c>
      <c r="K194" s="234">
        <v>23</v>
      </c>
      <c r="L194" s="234">
        <v>23.8</v>
      </c>
      <c r="M194" s="234">
        <v>26</v>
      </c>
      <c r="N194" s="234">
        <v>28</v>
      </c>
      <c r="O194" s="234">
        <v>26.1</v>
      </c>
      <c r="P194" s="234">
        <v>26.4</v>
      </c>
      <c r="Q194" s="234">
        <v>26.4</v>
      </c>
      <c r="R194" s="234">
        <v>23.55953079795</v>
      </c>
      <c r="S194" s="234">
        <v>24.1</v>
      </c>
      <c r="T194" s="234">
        <v>26.6</v>
      </c>
      <c r="U194" s="234">
        <v>25.5</v>
      </c>
      <c r="V194" s="234">
        <v>24.7</v>
      </c>
      <c r="W194" s="234">
        <v>25.6</v>
      </c>
      <c r="X194" s="234">
        <v>26.3</v>
      </c>
      <c r="Y194" s="234">
        <v>25</v>
      </c>
      <c r="Z194" s="234">
        <v>27.1</v>
      </c>
      <c r="AA194" s="234">
        <v>30.25</v>
      </c>
      <c r="AB194" s="238">
        <v>20.8</v>
      </c>
      <c r="AC194" s="234">
        <v>22.54</v>
      </c>
      <c r="AD194" s="234">
        <v>25.5</v>
      </c>
      <c r="AE194" s="234">
        <v>27.1</v>
      </c>
      <c r="AF194" s="231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2"/>
      <c r="BG194" s="232"/>
      <c r="BH194" s="232"/>
      <c r="BI194" s="232"/>
      <c r="BJ194" s="232"/>
      <c r="BK194" s="232"/>
      <c r="BL194" s="232"/>
      <c r="BM194" s="235"/>
    </row>
    <row r="195" spans="1:65">
      <c r="A195" s="30"/>
      <c r="B195" s="20" t="s">
        <v>268</v>
      </c>
      <c r="C195" s="12"/>
      <c r="D195" s="236">
        <v>27.608333333333331</v>
      </c>
      <c r="E195" s="236">
        <v>26.381591308945392</v>
      </c>
      <c r="F195" s="236">
        <v>27.283333333333335</v>
      </c>
      <c r="G195" s="236">
        <v>28.661610830000001</v>
      </c>
      <c r="H195" s="236">
        <v>25.998198591666668</v>
      </c>
      <c r="I195" s="236">
        <v>26.900000000000002</v>
      </c>
      <c r="J195" s="236">
        <v>22.862049999999996</v>
      </c>
      <c r="K195" s="236">
        <v>22.666666666666668</v>
      </c>
      <c r="L195" s="236">
        <v>24.016666666666666</v>
      </c>
      <c r="M195" s="236">
        <v>26.650000000000002</v>
      </c>
      <c r="N195" s="236">
        <v>28.783333333333335</v>
      </c>
      <c r="O195" s="236">
        <v>25.916666666666668</v>
      </c>
      <c r="P195" s="236">
        <v>26.400000000000002</v>
      </c>
      <c r="Q195" s="236">
        <v>26.133333333333336</v>
      </c>
      <c r="R195" s="236">
        <v>24.092633191199997</v>
      </c>
      <c r="S195" s="236">
        <v>24.133333333333329</v>
      </c>
      <c r="T195" s="236">
        <v>26.483333333333334</v>
      </c>
      <c r="U195" s="236">
        <v>25.633333333333329</v>
      </c>
      <c r="V195" s="236">
        <v>24.45</v>
      </c>
      <c r="W195" s="236">
        <v>25.366666666666664</v>
      </c>
      <c r="X195" s="236">
        <v>26.500000000000004</v>
      </c>
      <c r="Y195" s="236">
        <v>24.666666666666668</v>
      </c>
      <c r="Z195" s="236">
        <v>26.599999999999998</v>
      </c>
      <c r="AA195" s="236">
        <v>28.864999999999998</v>
      </c>
      <c r="AB195" s="236">
        <v>20.666666666666668</v>
      </c>
      <c r="AC195" s="236">
        <v>22.723333333333333</v>
      </c>
      <c r="AD195" s="236">
        <v>25.400000000000002</v>
      </c>
      <c r="AE195" s="236">
        <v>26.700000000000003</v>
      </c>
      <c r="AF195" s="231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F195" s="232"/>
      <c r="BG195" s="232"/>
      <c r="BH195" s="232"/>
      <c r="BI195" s="232"/>
      <c r="BJ195" s="232"/>
      <c r="BK195" s="232"/>
      <c r="BL195" s="232"/>
      <c r="BM195" s="235"/>
    </row>
    <row r="196" spans="1:65">
      <c r="A196" s="30"/>
      <c r="B196" s="3" t="s">
        <v>269</v>
      </c>
      <c r="C196" s="29"/>
      <c r="D196" s="234">
        <v>27.645</v>
      </c>
      <c r="E196" s="234">
        <v>26.382477231851446</v>
      </c>
      <c r="F196" s="234">
        <v>27.15</v>
      </c>
      <c r="G196" s="234">
        <v>28.772978174999999</v>
      </c>
      <c r="H196" s="234">
        <v>25.982097455000002</v>
      </c>
      <c r="I196" s="234">
        <v>26.799999999999997</v>
      </c>
      <c r="J196" s="234">
        <v>22.985749999999999</v>
      </c>
      <c r="K196" s="234">
        <v>23</v>
      </c>
      <c r="L196" s="234">
        <v>23.85</v>
      </c>
      <c r="M196" s="234">
        <v>26.7</v>
      </c>
      <c r="N196" s="234">
        <v>28.65</v>
      </c>
      <c r="O196" s="234">
        <v>25.950000000000003</v>
      </c>
      <c r="P196" s="234">
        <v>26.35</v>
      </c>
      <c r="Q196" s="234">
        <v>26.35</v>
      </c>
      <c r="R196" s="234">
        <v>24.050219669700002</v>
      </c>
      <c r="S196" s="234">
        <v>24.05</v>
      </c>
      <c r="T196" s="234">
        <v>26.55</v>
      </c>
      <c r="U196" s="234">
        <v>25.75</v>
      </c>
      <c r="V196" s="234">
        <v>24.5</v>
      </c>
      <c r="W196" s="234">
        <v>25.450000000000003</v>
      </c>
      <c r="X196" s="234">
        <v>26.450000000000003</v>
      </c>
      <c r="Y196" s="234">
        <v>25</v>
      </c>
      <c r="Z196" s="234">
        <v>26.6</v>
      </c>
      <c r="AA196" s="234">
        <v>28.945</v>
      </c>
      <c r="AB196" s="234">
        <v>20.700000000000003</v>
      </c>
      <c r="AC196" s="234">
        <v>22.72</v>
      </c>
      <c r="AD196" s="234">
        <v>25.4</v>
      </c>
      <c r="AE196" s="234">
        <v>27</v>
      </c>
      <c r="AF196" s="231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F196" s="232"/>
      <c r="BG196" s="232"/>
      <c r="BH196" s="232"/>
      <c r="BI196" s="232"/>
      <c r="BJ196" s="232"/>
      <c r="BK196" s="232"/>
      <c r="BL196" s="232"/>
      <c r="BM196" s="235"/>
    </row>
    <row r="197" spans="1:65">
      <c r="A197" s="30"/>
      <c r="B197" s="3" t="s">
        <v>270</v>
      </c>
      <c r="C197" s="29"/>
      <c r="D197" s="24">
        <v>0.36240401027950359</v>
      </c>
      <c r="E197" s="24">
        <v>0.29169050374817879</v>
      </c>
      <c r="F197" s="24">
        <v>0.38686776379877741</v>
      </c>
      <c r="G197" s="24">
        <v>0.93606484263497269</v>
      </c>
      <c r="H197" s="24">
        <v>0.6603757935014245</v>
      </c>
      <c r="I197" s="24">
        <v>0.77974354758471698</v>
      </c>
      <c r="J197" s="24">
        <v>0.72924360470284555</v>
      </c>
      <c r="K197" s="24">
        <v>0.5163977794943222</v>
      </c>
      <c r="L197" s="24">
        <v>0.90203473695122505</v>
      </c>
      <c r="M197" s="24">
        <v>0.44158804331639201</v>
      </c>
      <c r="N197" s="24">
        <v>0.75740786018278516</v>
      </c>
      <c r="O197" s="24">
        <v>0.41673332800085333</v>
      </c>
      <c r="P197" s="24">
        <v>0.26076809620810609</v>
      </c>
      <c r="Q197" s="24">
        <v>0.66833125519211389</v>
      </c>
      <c r="R197" s="24">
        <v>0.64149184957357175</v>
      </c>
      <c r="S197" s="24">
        <v>0.25033311140691522</v>
      </c>
      <c r="T197" s="24">
        <v>0.61779176642835487</v>
      </c>
      <c r="U197" s="24">
        <v>0.35023801430836538</v>
      </c>
      <c r="V197" s="24">
        <v>0.28106938645110324</v>
      </c>
      <c r="W197" s="24">
        <v>0.44572039067858055</v>
      </c>
      <c r="X197" s="24">
        <v>0.31622776601683728</v>
      </c>
      <c r="Y197" s="24">
        <v>0.5163977794943222</v>
      </c>
      <c r="Z197" s="24">
        <v>0.36331804249169947</v>
      </c>
      <c r="AA197" s="24">
        <v>1.25684923519092</v>
      </c>
      <c r="AB197" s="24">
        <v>0.39327683210006981</v>
      </c>
      <c r="AC197" s="24">
        <v>0.14066508687896417</v>
      </c>
      <c r="AD197" s="24">
        <v>0.83426614458456783</v>
      </c>
      <c r="AE197" s="24">
        <v>0.742967024840269</v>
      </c>
      <c r="AF197" s="155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87</v>
      </c>
      <c r="C198" s="29"/>
      <c r="D198" s="13">
        <v>1.3126616732128112E-2</v>
      </c>
      <c r="E198" s="13">
        <v>1.1056592467539031E-2</v>
      </c>
      <c r="F198" s="13">
        <v>1.4179637035996728E-2</v>
      </c>
      <c r="G198" s="13">
        <v>3.265918472576556E-2</v>
      </c>
      <c r="H198" s="13">
        <v>2.5400828875624407E-2</v>
      </c>
      <c r="I198" s="13">
        <v>2.8986748980844496E-2</v>
      </c>
      <c r="J198" s="13">
        <v>3.1897559698401745E-2</v>
      </c>
      <c r="K198" s="13">
        <v>2.2782254977690684E-2</v>
      </c>
      <c r="L198" s="13">
        <v>3.7558698276942054E-2</v>
      </c>
      <c r="M198" s="13">
        <v>1.6569907816750169E-2</v>
      </c>
      <c r="N198" s="13">
        <v>2.631411210826121E-2</v>
      </c>
      <c r="O198" s="13">
        <v>1.6079742559518457E-2</v>
      </c>
      <c r="P198" s="13">
        <v>9.8775794018221997E-3</v>
      </c>
      <c r="Q198" s="13">
        <v>2.5573900071126802E-2</v>
      </c>
      <c r="R198" s="13">
        <v>2.6626058035361663E-2</v>
      </c>
      <c r="S198" s="13">
        <v>1.0372918980949528E-2</v>
      </c>
      <c r="T198" s="13">
        <v>2.3327568272939768E-2</v>
      </c>
      <c r="U198" s="13">
        <v>1.3663381572498001E-2</v>
      </c>
      <c r="V198" s="13">
        <v>1.1495680427447986E-2</v>
      </c>
      <c r="W198" s="13">
        <v>1.7571106071428932E-2</v>
      </c>
      <c r="X198" s="13">
        <v>1.1933123245918387E-2</v>
      </c>
      <c r="Y198" s="13">
        <v>2.0935045114634683E-2</v>
      </c>
      <c r="Z198" s="13">
        <v>1.3658573026003741E-2</v>
      </c>
      <c r="AA198" s="13">
        <v>4.3542325833740514E-2</v>
      </c>
      <c r="AB198" s="13">
        <v>1.9029524133874345E-2</v>
      </c>
      <c r="AC198" s="13">
        <v>6.1903368143889177E-3</v>
      </c>
      <c r="AD198" s="13">
        <v>3.2845123802542037E-2</v>
      </c>
      <c r="AE198" s="13">
        <v>2.7826480331096214E-2</v>
      </c>
      <c r="AF198" s="155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271</v>
      </c>
      <c r="C199" s="29"/>
      <c r="D199" s="13">
        <v>6.7267144475242846E-2</v>
      </c>
      <c r="E199" s="13">
        <v>1.9844453595328826E-2</v>
      </c>
      <c r="F199" s="13">
        <v>5.4703480534846305E-2</v>
      </c>
      <c r="G199" s="13">
        <v>0.10798414294940417</v>
      </c>
      <c r="H199" s="13">
        <v>5.0234774196813436E-3</v>
      </c>
      <c r="I199" s="13">
        <v>3.9884799989762909E-2</v>
      </c>
      <c r="J199" s="13">
        <v>-0.11621195941985296</v>
      </c>
      <c r="K199" s="13">
        <v>-0.12376497646463591</v>
      </c>
      <c r="L199" s="13">
        <v>-7.1577449327603349E-2</v>
      </c>
      <c r="M199" s="13">
        <v>3.0220443112534578E-2</v>
      </c>
      <c r="N199" s="13">
        <v>0.11268962179821607</v>
      </c>
      <c r="O199" s="13">
        <v>1.8716629393316087E-3</v>
      </c>
      <c r="P199" s="13">
        <v>2.055608623530647E-2</v>
      </c>
      <c r="Q199" s="13">
        <v>1.0247438899596339E-2</v>
      </c>
      <c r="R199" s="13">
        <v>-6.8640778912351985E-2</v>
      </c>
      <c r="S199" s="13">
        <v>-6.7067416118230305E-2</v>
      </c>
      <c r="T199" s="13">
        <v>2.3777538527715691E-2</v>
      </c>
      <c r="U199" s="13">
        <v>-9.0812748548605438E-3</v>
      </c>
      <c r="V199" s="13">
        <v>-5.4825897407074331E-2</v>
      </c>
      <c r="W199" s="13">
        <v>-1.9389922190570674E-2</v>
      </c>
      <c r="X199" s="13">
        <v>2.4421828986197713E-2</v>
      </c>
      <c r="Y199" s="13">
        <v>-4.6450121446809711E-2</v>
      </c>
      <c r="Z199" s="13">
        <v>2.8287571737088735E-2</v>
      </c>
      <c r="AA199" s="13">
        <v>0.11584664504477704</v>
      </c>
      <c r="AB199" s="13">
        <v>-0.20107983148246222</v>
      </c>
      <c r="AC199" s="13">
        <v>-0.12157438890579764</v>
      </c>
      <c r="AD199" s="13">
        <v>-1.8101341273606741E-2</v>
      </c>
      <c r="AE199" s="13">
        <v>3.2153314487980422E-2</v>
      </c>
      <c r="AF199" s="155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272</v>
      </c>
      <c r="C200" s="47"/>
      <c r="D200" s="45">
        <v>1.01</v>
      </c>
      <c r="E200" s="45">
        <v>0.21</v>
      </c>
      <c r="F200" s="45">
        <v>0.8</v>
      </c>
      <c r="G200" s="45">
        <v>1.71</v>
      </c>
      <c r="H200" s="45">
        <v>0.04</v>
      </c>
      <c r="I200" s="45">
        <v>0.55000000000000004</v>
      </c>
      <c r="J200" s="45">
        <v>2.11</v>
      </c>
      <c r="K200" s="45">
        <v>2.23</v>
      </c>
      <c r="L200" s="45">
        <v>1.35</v>
      </c>
      <c r="M200" s="45">
        <v>0.38</v>
      </c>
      <c r="N200" s="45">
        <v>1.79</v>
      </c>
      <c r="O200" s="45">
        <v>0.1</v>
      </c>
      <c r="P200" s="45">
        <v>0.22</v>
      </c>
      <c r="Q200" s="45">
        <v>0.04</v>
      </c>
      <c r="R200" s="45">
        <v>1.3</v>
      </c>
      <c r="S200" s="45">
        <v>1.27</v>
      </c>
      <c r="T200" s="45">
        <v>0.27</v>
      </c>
      <c r="U200" s="45">
        <v>0.28000000000000003</v>
      </c>
      <c r="V200" s="45">
        <v>1.06</v>
      </c>
      <c r="W200" s="45">
        <v>0.46</v>
      </c>
      <c r="X200" s="45">
        <v>0.28999999999999998</v>
      </c>
      <c r="Y200" s="45">
        <v>0.92</v>
      </c>
      <c r="Z200" s="45">
        <v>0.35</v>
      </c>
      <c r="AA200" s="45">
        <v>1.84</v>
      </c>
      <c r="AB200" s="45">
        <v>3.55</v>
      </c>
      <c r="AC200" s="45">
        <v>2.2000000000000002</v>
      </c>
      <c r="AD200" s="45">
        <v>0.44</v>
      </c>
      <c r="AE200" s="45">
        <v>0.42</v>
      </c>
      <c r="AF200" s="155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BM201" s="55"/>
    </row>
    <row r="202" spans="1:65" ht="15">
      <c r="B202" s="8" t="s">
        <v>575</v>
      </c>
      <c r="BM202" s="28" t="s">
        <v>67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7" t="s">
        <v>228</v>
      </c>
      <c r="X203" s="17" t="s">
        <v>228</v>
      </c>
      <c r="Y203" s="17" t="s">
        <v>228</v>
      </c>
      <c r="Z203" s="17" t="s">
        <v>228</v>
      </c>
      <c r="AA203" s="17" t="s">
        <v>228</v>
      </c>
      <c r="AB203" s="17" t="s">
        <v>228</v>
      </c>
      <c r="AC203" s="17" t="s">
        <v>228</v>
      </c>
      <c r="AD203" s="17" t="s">
        <v>228</v>
      </c>
      <c r="AE203" s="17" t="s">
        <v>228</v>
      </c>
      <c r="AF203" s="155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229</v>
      </c>
      <c r="C204" s="9" t="s">
        <v>229</v>
      </c>
      <c r="D204" s="153" t="s">
        <v>232</v>
      </c>
      <c r="E204" s="154" t="s">
        <v>233</v>
      </c>
      <c r="F204" s="154" t="s">
        <v>234</v>
      </c>
      <c r="G204" s="154" t="s">
        <v>235</v>
      </c>
      <c r="H204" s="154" t="s">
        <v>295</v>
      </c>
      <c r="I204" s="154" t="s">
        <v>238</v>
      </c>
      <c r="J204" s="154" t="s">
        <v>239</v>
      </c>
      <c r="K204" s="154" t="s">
        <v>240</v>
      </c>
      <c r="L204" s="154" t="s">
        <v>242</v>
      </c>
      <c r="M204" s="154" t="s">
        <v>243</v>
      </c>
      <c r="N204" s="154" t="s">
        <v>244</v>
      </c>
      <c r="O204" s="154" t="s">
        <v>245</v>
      </c>
      <c r="P204" s="154" t="s">
        <v>246</v>
      </c>
      <c r="Q204" s="154" t="s">
        <v>247</v>
      </c>
      <c r="R204" s="154" t="s">
        <v>248</v>
      </c>
      <c r="S204" s="154" t="s">
        <v>249</v>
      </c>
      <c r="T204" s="154" t="s">
        <v>250</v>
      </c>
      <c r="U204" s="154" t="s">
        <v>251</v>
      </c>
      <c r="V204" s="154" t="s">
        <v>252</v>
      </c>
      <c r="W204" s="154" t="s">
        <v>253</v>
      </c>
      <c r="X204" s="154" t="s">
        <v>254</v>
      </c>
      <c r="Y204" s="154" t="s">
        <v>255</v>
      </c>
      <c r="Z204" s="154" t="s">
        <v>256</v>
      </c>
      <c r="AA204" s="154" t="s">
        <v>257</v>
      </c>
      <c r="AB204" s="154" t="s">
        <v>258</v>
      </c>
      <c r="AC204" s="154" t="s">
        <v>259</v>
      </c>
      <c r="AD204" s="154" t="s">
        <v>260</v>
      </c>
      <c r="AE204" s="154" t="s">
        <v>261</v>
      </c>
      <c r="AF204" s="155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329</v>
      </c>
      <c r="E205" s="11" t="s">
        <v>291</v>
      </c>
      <c r="F205" s="11" t="s">
        <v>329</v>
      </c>
      <c r="G205" s="11" t="s">
        <v>329</v>
      </c>
      <c r="H205" s="11" t="s">
        <v>330</v>
      </c>
      <c r="I205" s="11" t="s">
        <v>330</v>
      </c>
      <c r="J205" s="11" t="s">
        <v>329</v>
      </c>
      <c r="K205" s="11" t="s">
        <v>329</v>
      </c>
      <c r="L205" s="11" t="s">
        <v>291</v>
      </c>
      <c r="M205" s="11" t="s">
        <v>291</v>
      </c>
      <c r="N205" s="11" t="s">
        <v>291</v>
      </c>
      <c r="O205" s="11" t="s">
        <v>291</v>
      </c>
      <c r="P205" s="11" t="s">
        <v>291</v>
      </c>
      <c r="Q205" s="11" t="s">
        <v>291</v>
      </c>
      <c r="R205" s="11" t="s">
        <v>330</v>
      </c>
      <c r="S205" s="11" t="s">
        <v>330</v>
      </c>
      <c r="T205" s="11" t="s">
        <v>330</v>
      </c>
      <c r="U205" s="11" t="s">
        <v>330</v>
      </c>
      <c r="V205" s="11" t="s">
        <v>330</v>
      </c>
      <c r="W205" s="11" t="s">
        <v>291</v>
      </c>
      <c r="X205" s="11" t="s">
        <v>329</v>
      </c>
      <c r="Y205" s="11" t="s">
        <v>329</v>
      </c>
      <c r="Z205" s="11" t="s">
        <v>291</v>
      </c>
      <c r="AA205" s="11" t="s">
        <v>330</v>
      </c>
      <c r="AB205" s="11" t="s">
        <v>329</v>
      </c>
      <c r="AC205" s="11" t="s">
        <v>329</v>
      </c>
      <c r="AD205" s="11" t="s">
        <v>291</v>
      </c>
      <c r="AE205" s="11" t="s">
        <v>330</v>
      </c>
      <c r="AF205" s="155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 t="s">
        <v>333</v>
      </c>
      <c r="E206" s="26" t="s">
        <v>331</v>
      </c>
      <c r="F206" s="26" t="s">
        <v>332</v>
      </c>
      <c r="G206" s="26" t="s">
        <v>331</v>
      </c>
      <c r="H206" s="26" t="s">
        <v>333</v>
      </c>
      <c r="I206" s="26" t="s">
        <v>334</v>
      </c>
      <c r="J206" s="26" t="s">
        <v>334</v>
      </c>
      <c r="K206" s="26" t="s">
        <v>334</v>
      </c>
      <c r="L206" s="26" t="s">
        <v>334</v>
      </c>
      <c r="M206" s="26" t="s">
        <v>334</v>
      </c>
      <c r="N206" s="26" t="s">
        <v>334</v>
      </c>
      <c r="O206" s="26" t="s">
        <v>334</v>
      </c>
      <c r="P206" s="26" t="s">
        <v>334</v>
      </c>
      <c r="Q206" s="26" t="s">
        <v>334</v>
      </c>
      <c r="R206" s="26" t="s">
        <v>332</v>
      </c>
      <c r="S206" s="26" t="s">
        <v>333</v>
      </c>
      <c r="T206" s="26" t="s">
        <v>333</v>
      </c>
      <c r="U206" s="26" t="s">
        <v>332</v>
      </c>
      <c r="V206" s="26" t="s">
        <v>334</v>
      </c>
      <c r="W206" s="26" t="s">
        <v>267</v>
      </c>
      <c r="X206" s="26" t="s">
        <v>333</v>
      </c>
      <c r="Y206" s="26" t="s">
        <v>332</v>
      </c>
      <c r="Z206" s="26" t="s">
        <v>332</v>
      </c>
      <c r="AA206" s="26" t="s">
        <v>334</v>
      </c>
      <c r="AB206" s="26" t="s">
        <v>334</v>
      </c>
      <c r="AC206" s="26" t="s">
        <v>331</v>
      </c>
      <c r="AD206" s="26" t="s">
        <v>334</v>
      </c>
      <c r="AE206" s="26" t="s">
        <v>333</v>
      </c>
      <c r="AF206" s="155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8">
        <v>1</v>
      </c>
      <c r="C207" s="14">
        <v>1</v>
      </c>
      <c r="D207" s="220">
        <v>52.59</v>
      </c>
      <c r="E207" s="220">
        <v>54.298515021220076</v>
      </c>
      <c r="F207" s="220">
        <v>54</v>
      </c>
      <c r="G207" s="220">
        <v>57.641166679999998</v>
      </c>
      <c r="H207" s="220">
        <v>51.841999960000003</v>
      </c>
      <c r="I207" s="220">
        <v>51</v>
      </c>
      <c r="J207" s="220">
        <v>50.808799999999998</v>
      </c>
      <c r="K207" s="220">
        <v>47</v>
      </c>
      <c r="L207" s="220">
        <v>46.7</v>
      </c>
      <c r="M207" s="220">
        <v>52</v>
      </c>
      <c r="N207" s="220">
        <v>55</v>
      </c>
      <c r="O207" s="220">
        <v>53</v>
      </c>
      <c r="P207" s="220">
        <v>52</v>
      </c>
      <c r="Q207" s="220">
        <v>51</v>
      </c>
      <c r="R207" s="220">
        <v>49.619193679351575</v>
      </c>
      <c r="S207" s="220">
        <v>57</v>
      </c>
      <c r="T207" s="220">
        <v>57</v>
      </c>
      <c r="U207" s="220">
        <v>55</v>
      </c>
      <c r="V207" s="220">
        <v>52.1</v>
      </c>
      <c r="W207" s="220">
        <v>53</v>
      </c>
      <c r="X207" s="220">
        <v>52</v>
      </c>
      <c r="Y207" s="220">
        <v>52</v>
      </c>
      <c r="Z207" s="221">
        <v>59</v>
      </c>
      <c r="AA207" s="220">
        <v>55.65</v>
      </c>
      <c r="AB207" s="221">
        <v>64</v>
      </c>
      <c r="AC207" s="221">
        <v>40.304000000000002</v>
      </c>
      <c r="AD207" s="221">
        <v>23</v>
      </c>
      <c r="AE207" s="220">
        <v>52</v>
      </c>
      <c r="AF207" s="222"/>
      <c r="AG207" s="223"/>
      <c r="AH207" s="223"/>
      <c r="AI207" s="223"/>
      <c r="AJ207" s="223"/>
      <c r="AK207" s="223"/>
      <c r="AL207" s="223"/>
      <c r="AM207" s="223"/>
      <c r="AN207" s="223"/>
      <c r="AO207" s="223"/>
      <c r="AP207" s="223"/>
      <c r="AQ207" s="223"/>
      <c r="AR207" s="223"/>
      <c r="AS207" s="223"/>
      <c r="AT207" s="223"/>
      <c r="AU207" s="223"/>
      <c r="AV207" s="223"/>
      <c r="AW207" s="223"/>
      <c r="AX207" s="223"/>
      <c r="AY207" s="223"/>
      <c r="AZ207" s="223"/>
      <c r="BA207" s="223"/>
      <c r="BB207" s="223"/>
      <c r="BC207" s="223"/>
      <c r="BD207" s="223"/>
      <c r="BE207" s="223"/>
      <c r="BF207" s="223"/>
      <c r="BG207" s="223"/>
      <c r="BH207" s="223"/>
      <c r="BI207" s="223"/>
      <c r="BJ207" s="223"/>
      <c r="BK207" s="223"/>
      <c r="BL207" s="223"/>
      <c r="BM207" s="224">
        <v>1</v>
      </c>
    </row>
    <row r="208" spans="1:65">
      <c r="A208" s="30"/>
      <c r="B208" s="19">
        <v>1</v>
      </c>
      <c r="C208" s="9">
        <v>2</v>
      </c>
      <c r="D208" s="225">
        <v>51.22</v>
      </c>
      <c r="E208" s="225">
        <v>52.978209911907207</v>
      </c>
      <c r="F208" s="225">
        <v>54</v>
      </c>
      <c r="G208" s="225">
        <v>55.810019330000003</v>
      </c>
      <c r="H208" s="225">
        <v>52.700542820000003</v>
      </c>
      <c r="I208" s="225">
        <v>50</v>
      </c>
      <c r="J208" s="225">
        <v>47.778599999999997</v>
      </c>
      <c r="K208" s="225">
        <v>47</v>
      </c>
      <c r="L208" s="225">
        <v>49.7</v>
      </c>
      <c r="M208" s="225">
        <v>51</v>
      </c>
      <c r="N208" s="225">
        <v>55</v>
      </c>
      <c r="O208" s="225">
        <v>53</v>
      </c>
      <c r="P208" s="225">
        <v>53</v>
      </c>
      <c r="Q208" s="225">
        <v>52</v>
      </c>
      <c r="R208" s="225">
        <v>50.26832911451217</v>
      </c>
      <c r="S208" s="225">
        <v>56</v>
      </c>
      <c r="T208" s="225">
        <v>57</v>
      </c>
      <c r="U208" s="225">
        <v>56</v>
      </c>
      <c r="V208" s="225">
        <v>54.7</v>
      </c>
      <c r="W208" s="225">
        <v>53.1</v>
      </c>
      <c r="X208" s="225">
        <v>53</v>
      </c>
      <c r="Y208" s="225">
        <v>50</v>
      </c>
      <c r="Z208" s="226">
        <v>58</v>
      </c>
      <c r="AA208" s="225"/>
      <c r="AB208" s="226">
        <v>63</v>
      </c>
      <c r="AC208" s="226">
        <v>40.576000000000001</v>
      </c>
      <c r="AD208" s="226">
        <v>22.2</v>
      </c>
      <c r="AE208" s="225">
        <v>54</v>
      </c>
      <c r="AF208" s="222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16</v>
      </c>
    </row>
    <row r="209" spans="1:65">
      <c r="A209" s="30"/>
      <c r="B209" s="19">
        <v>1</v>
      </c>
      <c r="C209" s="9">
        <v>3</v>
      </c>
      <c r="D209" s="227">
        <v>53.75</v>
      </c>
      <c r="E209" s="225">
        <v>54.176493904515112</v>
      </c>
      <c r="F209" s="225">
        <v>54</v>
      </c>
      <c r="G209" s="225">
        <v>51.479704099999999</v>
      </c>
      <c r="H209" s="225">
        <v>53.827482240000002</v>
      </c>
      <c r="I209" s="225">
        <v>48</v>
      </c>
      <c r="J209" s="225">
        <v>48.665500000000002</v>
      </c>
      <c r="K209" s="225">
        <v>46</v>
      </c>
      <c r="L209" s="225">
        <v>51.8</v>
      </c>
      <c r="M209" s="225">
        <v>51</v>
      </c>
      <c r="N209" s="225">
        <v>55</v>
      </c>
      <c r="O209" s="225">
        <v>53</v>
      </c>
      <c r="P209" s="225">
        <v>52</v>
      </c>
      <c r="Q209" s="225">
        <v>52</v>
      </c>
      <c r="R209" s="225">
        <v>52.559252247700002</v>
      </c>
      <c r="S209" s="225">
        <v>55</v>
      </c>
      <c r="T209" s="225">
        <v>58</v>
      </c>
      <c r="U209" s="225">
        <v>55</v>
      </c>
      <c r="V209" s="225">
        <v>56.1</v>
      </c>
      <c r="W209" s="225">
        <v>50.8</v>
      </c>
      <c r="X209" s="225">
        <v>52</v>
      </c>
      <c r="Y209" s="225">
        <v>51</v>
      </c>
      <c r="Z209" s="226">
        <v>61</v>
      </c>
      <c r="AA209" s="225"/>
      <c r="AB209" s="226">
        <v>63</v>
      </c>
      <c r="AC209" s="226">
        <v>40.552000000000007</v>
      </c>
      <c r="AD209" s="226">
        <v>23</v>
      </c>
      <c r="AE209" s="225">
        <v>54</v>
      </c>
      <c r="AF209" s="222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16</v>
      </c>
    </row>
    <row r="210" spans="1:65">
      <c r="A210" s="30"/>
      <c r="B210" s="19">
        <v>1</v>
      </c>
      <c r="C210" s="9">
        <v>4</v>
      </c>
      <c r="D210" s="225">
        <v>51.78</v>
      </c>
      <c r="E210" s="225">
        <v>52.305937305160064</v>
      </c>
      <c r="F210" s="225">
        <v>53</v>
      </c>
      <c r="G210" s="225">
        <v>53.83625704</v>
      </c>
      <c r="H210" s="225">
        <v>54.444607849999997</v>
      </c>
      <c r="I210" s="225">
        <v>49</v>
      </c>
      <c r="J210" s="225">
        <v>50.244900000000001</v>
      </c>
      <c r="K210" s="225">
        <v>47</v>
      </c>
      <c r="L210" s="225">
        <v>51.9</v>
      </c>
      <c r="M210" s="225">
        <v>51</v>
      </c>
      <c r="N210" s="225">
        <v>55</v>
      </c>
      <c r="O210" s="225">
        <v>53</v>
      </c>
      <c r="P210" s="225">
        <v>53</v>
      </c>
      <c r="Q210" s="225">
        <v>52</v>
      </c>
      <c r="R210" s="225">
        <v>51.963425694819357</v>
      </c>
      <c r="S210" s="225">
        <v>59</v>
      </c>
      <c r="T210" s="225">
        <v>58</v>
      </c>
      <c r="U210" s="225">
        <v>55</v>
      </c>
      <c r="V210" s="225">
        <v>54.8</v>
      </c>
      <c r="W210" s="225">
        <v>49.9</v>
      </c>
      <c r="X210" s="225">
        <v>53</v>
      </c>
      <c r="Y210" s="225">
        <v>52</v>
      </c>
      <c r="Z210" s="226">
        <v>61</v>
      </c>
      <c r="AA210" s="225"/>
      <c r="AB210" s="226">
        <v>63</v>
      </c>
      <c r="AC210" s="226">
        <v>41.12</v>
      </c>
      <c r="AD210" s="226">
        <v>24</v>
      </c>
      <c r="AE210" s="225">
        <v>54</v>
      </c>
      <c r="AF210" s="222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52.698550239033146</v>
      </c>
    </row>
    <row r="211" spans="1:65">
      <c r="A211" s="30"/>
      <c r="B211" s="19">
        <v>1</v>
      </c>
      <c r="C211" s="9">
        <v>5</v>
      </c>
      <c r="D211" s="225">
        <v>51.52</v>
      </c>
      <c r="E211" s="225">
        <v>54.886462919473935</v>
      </c>
      <c r="F211" s="225">
        <v>54</v>
      </c>
      <c r="G211" s="225">
        <v>55.42876845</v>
      </c>
      <c r="H211" s="225">
        <v>51.4385555</v>
      </c>
      <c r="I211" s="225">
        <v>49</v>
      </c>
      <c r="J211" s="225">
        <v>50.619799999999998</v>
      </c>
      <c r="K211" s="225">
        <v>47</v>
      </c>
      <c r="L211" s="225">
        <v>49.5</v>
      </c>
      <c r="M211" s="225">
        <v>50</v>
      </c>
      <c r="N211" s="225">
        <v>50</v>
      </c>
      <c r="O211" s="225">
        <v>53</v>
      </c>
      <c r="P211" s="225">
        <v>53</v>
      </c>
      <c r="Q211" s="225">
        <v>53</v>
      </c>
      <c r="R211" s="225">
        <v>51.519079091161977</v>
      </c>
      <c r="S211" s="225">
        <v>56</v>
      </c>
      <c r="T211" s="225">
        <v>56</v>
      </c>
      <c r="U211" s="225">
        <v>55</v>
      </c>
      <c r="V211" s="225">
        <v>54.3</v>
      </c>
      <c r="W211" s="225">
        <v>53.5</v>
      </c>
      <c r="X211" s="225">
        <v>54</v>
      </c>
      <c r="Y211" s="225">
        <v>52</v>
      </c>
      <c r="Z211" s="226">
        <v>59</v>
      </c>
      <c r="AA211" s="225"/>
      <c r="AB211" s="226">
        <v>65</v>
      </c>
      <c r="AC211" s="226">
        <v>40.536000000000001</v>
      </c>
      <c r="AD211" s="226">
        <v>24</v>
      </c>
      <c r="AE211" s="225">
        <v>54</v>
      </c>
      <c r="AF211" s="222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83</v>
      </c>
    </row>
    <row r="212" spans="1:65">
      <c r="A212" s="30"/>
      <c r="B212" s="19">
        <v>1</v>
      </c>
      <c r="C212" s="9">
        <v>6</v>
      </c>
      <c r="D212" s="225">
        <v>51.87</v>
      </c>
      <c r="E212" s="225">
        <v>53.086291722249307</v>
      </c>
      <c r="F212" s="225">
        <v>54</v>
      </c>
      <c r="G212" s="225">
        <v>56.269128799999997</v>
      </c>
      <c r="H212" s="225">
        <v>52.734712969999997</v>
      </c>
      <c r="I212" s="225">
        <v>50</v>
      </c>
      <c r="J212" s="225">
        <v>50.261699999999998</v>
      </c>
      <c r="K212" s="225">
        <v>47</v>
      </c>
      <c r="L212" s="225">
        <v>49.3</v>
      </c>
      <c r="M212" s="225">
        <v>51</v>
      </c>
      <c r="N212" s="225">
        <v>50</v>
      </c>
      <c r="O212" s="225">
        <v>53</v>
      </c>
      <c r="P212" s="225">
        <v>53</v>
      </c>
      <c r="Q212" s="225">
        <v>52</v>
      </c>
      <c r="R212" s="225">
        <v>50.721798068700004</v>
      </c>
      <c r="S212" s="225">
        <v>55</v>
      </c>
      <c r="T212" s="225">
        <v>56</v>
      </c>
      <c r="U212" s="225">
        <v>54</v>
      </c>
      <c r="V212" s="225">
        <v>56.1</v>
      </c>
      <c r="W212" s="225">
        <v>51.4</v>
      </c>
      <c r="X212" s="225">
        <v>53</v>
      </c>
      <c r="Y212" s="225">
        <v>52</v>
      </c>
      <c r="Z212" s="226">
        <v>60</v>
      </c>
      <c r="AA212" s="225"/>
      <c r="AB212" s="226">
        <v>62</v>
      </c>
      <c r="AC212" s="226">
        <v>40.696000000000005</v>
      </c>
      <c r="AD212" s="226">
        <v>23</v>
      </c>
      <c r="AE212" s="225">
        <v>54</v>
      </c>
      <c r="AF212" s="222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8"/>
    </row>
    <row r="213" spans="1:65">
      <c r="A213" s="30"/>
      <c r="B213" s="20" t="s">
        <v>268</v>
      </c>
      <c r="C213" s="12"/>
      <c r="D213" s="229">
        <v>52.12166666666667</v>
      </c>
      <c r="E213" s="229">
        <v>53.62198513075429</v>
      </c>
      <c r="F213" s="229">
        <v>53.833333333333336</v>
      </c>
      <c r="G213" s="229">
        <v>55.077507399999995</v>
      </c>
      <c r="H213" s="229">
        <v>52.831316890000004</v>
      </c>
      <c r="I213" s="229">
        <v>49.5</v>
      </c>
      <c r="J213" s="229">
        <v>49.729883333333333</v>
      </c>
      <c r="K213" s="229">
        <v>46.833333333333336</v>
      </c>
      <c r="L213" s="229">
        <v>49.816666666666663</v>
      </c>
      <c r="M213" s="229">
        <v>51</v>
      </c>
      <c r="N213" s="229">
        <v>53.333333333333336</v>
      </c>
      <c r="O213" s="229">
        <v>53</v>
      </c>
      <c r="P213" s="229">
        <v>52.666666666666664</v>
      </c>
      <c r="Q213" s="229">
        <v>52</v>
      </c>
      <c r="R213" s="229">
        <v>51.108512982707516</v>
      </c>
      <c r="S213" s="229">
        <v>56.333333333333336</v>
      </c>
      <c r="T213" s="229">
        <v>57</v>
      </c>
      <c r="U213" s="229">
        <v>55</v>
      </c>
      <c r="V213" s="229">
        <v>54.683333333333337</v>
      </c>
      <c r="W213" s="229">
        <v>51.949999999999989</v>
      </c>
      <c r="X213" s="229">
        <v>52.833333333333336</v>
      </c>
      <c r="Y213" s="229">
        <v>51.5</v>
      </c>
      <c r="Z213" s="229">
        <v>59.666666666666664</v>
      </c>
      <c r="AA213" s="229">
        <v>55.65</v>
      </c>
      <c r="AB213" s="229">
        <v>63.333333333333336</v>
      </c>
      <c r="AC213" s="229">
        <v>40.630666666666663</v>
      </c>
      <c r="AD213" s="229">
        <v>23.2</v>
      </c>
      <c r="AE213" s="229">
        <v>53.666666666666664</v>
      </c>
      <c r="AF213" s="222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8"/>
    </row>
    <row r="214" spans="1:65">
      <c r="A214" s="30"/>
      <c r="B214" s="3" t="s">
        <v>269</v>
      </c>
      <c r="C214" s="29"/>
      <c r="D214" s="225">
        <v>51.825000000000003</v>
      </c>
      <c r="E214" s="225">
        <v>53.631392813382206</v>
      </c>
      <c r="F214" s="225">
        <v>54</v>
      </c>
      <c r="G214" s="225">
        <v>55.619393889999998</v>
      </c>
      <c r="H214" s="225">
        <v>52.717627895</v>
      </c>
      <c r="I214" s="225">
        <v>49.5</v>
      </c>
      <c r="J214" s="225">
        <v>50.253299999999996</v>
      </c>
      <c r="K214" s="225">
        <v>47</v>
      </c>
      <c r="L214" s="225">
        <v>49.6</v>
      </c>
      <c r="M214" s="225">
        <v>51</v>
      </c>
      <c r="N214" s="225">
        <v>55</v>
      </c>
      <c r="O214" s="225">
        <v>53</v>
      </c>
      <c r="P214" s="225">
        <v>53</v>
      </c>
      <c r="Q214" s="225">
        <v>52</v>
      </c>
      <c r="R214" s="225">
        <v>51.12043857993099</v>
      </c>
      <c r="S214" s="225">
        <v>56</v>
      </c>
      <c r="T214" s="225">
        <v>57</v>
      </c>
      <c r="U214" s="225">
        <v>55</v>
      </c>
      <c r="V214" s="225">
        <v>54.75</v>
      </c>
      <c r="W214" s="225">
        <v>52.2</v>
      </c>
      <c r="X214" s="225">
        <v>53</v>
      </c>
      <c r="Y214" s="225">
        <v>52</v>
      </c>
      <c r="Z214" s="225">
        <v>59.5</v>
      </c>
      <c r="AA214" s="225">
        <v>55.65</v>
      </c>
      <c r="AB214" s="225">
        <v>63</v>
      </c>
      <c r="AC214" s="225">
        <v>40.564000000000007</v>
      </c>
      <c r="AD214" s="225">
        <v>23</v>
      </c>
      <c r="AE214" s="225">
        <v>54</v>
      </c>
      <c r="AF214" s="222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8"/>
    </row>
    <row r="215" spans="1:65">
      <c r="A215" s="30"/>
      <c r="B215" s="3" t="s">
        <v>270</v>
      </c>
      <c r="C215" s="29"/>
      <c r="D215" s="234">
        <v>0.91933490451884126</v>
      </c>
      <c r="E215" s="234">
        <v>0.97953791050732575</v>
      </c>
      <c r="F215" s="234">
        <v>0.40824829046386302</v>
      </c>
      <c r="G215" s="234">
        <v>2.1511466504819481</v>
      </c>
      <c r="H215" s="234">
        <v>1.1436799883150375</v>
      </c>
      <c r="I215" s="234">
        <v>1.0488088481701516</v>
      </c>
      <c r="J215" s="234">
        <v>1.2202051063926369</v>
      </c>
      <c r="K215" s="234">
        <v>0.40824829046386302</v>
      </c>
      <c r="L215" s="234">
        <v>1.9166811593654955</v>
      </c>
      <c r="M215" s="234">
        <v>0.63245553203367588</v>
      </c>
      <c r="N215" s="234">
        <v>2.5819888974716112</v>
      </c>
      <c r="O215" s="234">
        <v>0</v>
      </c>
      <c r="P215" s="234">
        <v>0.51639777949432231</v>
      </c>
      <c r="Q215" s="234">
        <v>0.63245553203367588</v>
      </c>
      <c r="R215" s="234">
        <v>1.1025075087429526</v>
      </c>
      <c r="S215" s="234">
        <v>1.505545305418162</v>
      </c>
      <c r="T215" s="234">
        <v>0.89442719099991586</v>
      </c>
      <c r="U215" s="234">
        <v>0.63245553203367588</v>
      </c>
      <c r="V215" s="234">
        <v>1.4729788412148583</v>
      </c>
      <c r="W215" s="234">
        <v>1.4597945060863886</v>
      </c>
      <c r="X215" s="234">
        <v>0.752772652709081</v>
      </c>
      <c r="Y215" s="234">
        <v>0.83666002653407556</v>
      </c>
      <c r="Z215" s="234">
        <v>1.2110601416389966</v>
      </c>
      <c r="AA215" s="234" t="s">
        <v>755</v>
      </c>
      <c r="AB215" s="234">
        <v>1.0327955589886444</v>
      </c>
      <c r="AC215" s="234">
        <v>0.27150150398601064</v>
      </c>
      <c r="AD215" s="234">
        <v>0.69282032302755114</v>
      </c>
      <c r="AE215" s="234">
        <v>0.81649658092772592</v>
      </c>
      <c r="AF215" s="231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F215" s="232"/>
      <c r="BG215" s="232"/>
      <c r="BH215" s="232"/>
      <c r="BI215" s="232"/>
      <c r="BJ215" s="232"/>
      <c r="BK215" s="232"/>
      <c r="BL215" s="232"/>
      <c r="BM215" s="235"/>
    </row>
    <row r="216" spans="1:65">
      <c r="A216" s="30"/>
      <c r="B216" s="3" t="s">
        <v>87</v>
      </c>
      <c r="C216" s="29"/>
      <c r="D216" s="13">
        <v>1.7638248415927628E-2</v>
      </c>
      <c r="E216" s="13">
        <v>1.8267468243086785E-2</v>
      </c>
      <c r="F216" s="13">
        <v>7.5835595751801172E-3</v>
      </c>
      <c r="G216" s="13">
        <v>3.9056717560932111E-2</v>
      </c>
      <c r="H216" s="13">
        <v>2.1647766053159184E-2</v>
      </c>
      <c r="I216" s="13">
        <v>2.1188057538790942E-2</v>
      </c>
      <c r="J216" s="13">
        <v>2.4536657329633192E-2</v>
      </c>
      <c r="K216" s="13">
        <v>8.7170453479828401E-3</v>
      </c>
      <c r="L216" s="13">
        <v>3.847469707659075E-2</v>
      </c>
      <c r="M216" s="13">
        <v>1.2401088863405409E-2</v>
      </c>
      <c r="N216" s="13">
        <v>4.8412291827592706E-2</v>
      </c>
      <c r="O216" s="13">
        <v>0</v>
      </c>
      <c r="P216" s="13">
        <v>9.805021129639031E-3</v>
      </c>
      <c r="Q216" s="13">
        <v>1.2162606385262998E-2</v>
      </c>
      <c r="R216" s="13">
        <v>2.1571895647129944E-2</v>
      </c>
      <c r="S216" s="13">
        <v>2.672565630919814E-2</v>
      </c>
      <c r="T216" s="13">
        <v>1.5691705105261682E-2</v>
      </c>
      <c r="U216" s="13">
        <v>1.149919149152138E-2</v>
      </c>
      <c r="V216" s="13">
        <v>2.6936522545837092E-2</v>
      </c>
      <c r="W216" s="13">
        <v>2.8099990492519517E-2</v>
      </c>
      <c r="X216" s="13">
        <v>1.4248062827301218E-2</v>
      </c>
      <c r="Y216" s="13">
        <v>1.6245825757943214E-2</v>
      </c>
      <c r="Z216" s="13">
        <v>2.0297097345904971E-2</v>
      </c>
      <c r="AA216" s="13" t="s">
        <v>755</v>
      </c>
      <c r="AB216" s="13">
        <v>1.6307298299820701E-2</v>
      </c>
      <c r="AC216" s="13">
        <v>6.6821818655697831E-3</v>
      </c>
      <c r="AD216" s="13">
        <v>2.9862944958084101E-2</v>
      </c>
      <c r="AE216" s="13">
        <v>1.5214222004864459E-2</v>
      </c>
      <c r="AF216" s="155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271</v>
      </c>
      <c r="C217" s="29"/>
      <c r="D217" s="13">
        <v>-1.094685849515431E-2</v>
      </c>
      <c r="E217" s="13">
        <v>1.7522965765330856E-2</v>
      </c>
      <c r="F217" s="13">
        <v>2.1533478419291985E-2</v>
      </c>
      <c r="G217" s="13">
        <v>4.5142743968785481E-2</v>
      </c>
      <c r="H217" s="13">
        <v>2.5193605965372345E-3</v>
      </c>
      <c r="I217" s="13">
        <v>-6.0695222629939094E-2</v>
      </c>
      <c r="J217" s="13">
        <v>-5.6332990039277386E-2</v>
      </c>
      <c r="K217" s="13">
        <v>-0.11129750019869655</v>
      </c>
      <c r="L217" s="13">
        <v>-5.4686202168649167E-2</v>
      </c>
      <c r="M217" s="13">
        <v>-3.2231441497513003E-2</v>
      </c>
      <c r="N217" s="13">
        <v>1.2045551375149843E-2</v>
      </c>
      <c r="O217" s="13">
        <v>5.7202666790552303E-3</v>
      </c>
      <c r="P217" s="13">
        <v>-6.0501801703960467E-4</v>
      </c>
      <c r="Q217" s="13">
        <v>-1.3255587409228942E-2</v>
      </c>
      <c r="R217" s="13">
        <v>-3.0172314970970615E-2</v>
      </c>
      <c r="S217" s="13">
        <v>6.8973113640002026E-2</v>
      </c>
      <c r="T217" s="13">
        <v>8.1623683032191252E-2</v>
      </c>
      <c r="U217" s="13">
        <v>4.3671974855623352E-2</v>
      </c>
      <c r="V217" s="13">
        <v>3.7662954394333426E-2</v>
      </c>
      <c r="W217" s="13">
        <v>-1.4204380113643333E-2</v>
      </c>
      <c r="X217" s="13">
        <v>2.5576243310079239E-3</v>
      </c>
      <c r="Y217" s="13">
        <v>-2.2743514453370972E-2</v>
      </c>
      <c r="Z217" s="13">
        <v>0.13222596060094882</v>
      </c>
      <c r="AA217" s="13">
        <v>5.6006280013007892E-2</v>
      </c>
      <c r="AB217" s="13">
        <v>0.20180409225799045</v>
      </c>
      <c r="AC217" s="13">
        <v>-0.22899839782362652</v>
      </c>
      <c r="AD217" s="13">
        <v>-0.55976018515180992</v>
      </c>
      <c r="AE217" s="13">
        <v>1.8370836071244456E-2</v>
      </c>
      <c r="AF217" s="155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272</v>
      </c>
      <c r="C218" s="47"/>
      <c r="D218" s="45">
        <v>0.26</v>
      </c>
      <c r="E218" s="45">
        <v>0.28999999999999998</v>
      </c>
      <c r="F218" s="45">
        <v>0.37</v>
      </c>
      <c r="G218" s="45">
        <v>0.82</v>
      </c>
      <c r="H218" s="45">
        <v>0</v>
      </c>
      <c r="I218" s="45">
        <v>1.22</v>
      </c>
      <c r="J218" s="45">
        <v>1.1399999999999999</v>
      </c>
      <c r="K218" s="45">
        <v>2.2000000000000002</v>
      </c>
      <c r="L218" s="45">
        <v>1.1000000000000001</v>
      </c>
      <c r="M218" s="45">
        <v>0.67</v>
      </c>
      <c r="N218" s="45">
        <v>0.18</v>
      </c>
      <c r="O218" s="45">
        <v>0.06</v>
      </c>
      <c r="P218" s="45">
        <v>0.06</v>
      </c>
      <c r="Q218" s="45">
        <v>0.3</v>
      </c>
      <c r="R218" s="45">
        <v>0.63</v>
      </c>
      <c r="S218" s="45">
        <v>1.28</v>
      </c>
      <c r="T218" s="45">
        <v>1.53</v>
      </c>
      <c r="U218" s="45">
        <v>0.79</v>
      </c>
      <c r="V218" s="45">
        <v>0.68</v>
      </c>
      <c r="W218" s="45">
        <v>0.32</v>
      </c>
      <c r="X218" s="45">
        <v>0</v>
      </c>
      <c r="Y218" s="45">
        <v>0.49</v>
      </c>
      <c r="Z218" s="45">
        <v>2.5</v>
      </c>
      <c r="AA218" s="45">
        <v>1.03</v>
      </c>
      <c r="AB218" s="45">
        <v>3.84</v>
      </c>
      <c r="AC218" s="45">
        <v>4.47</v>
      </c>
      <c r="AD218" s="45">
        <v>10.85</v>
      </c>
      <c r="AE218" s="45">
        <v>0.31</v>
      </c>
      <c r="AF218" s="155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BM219" s="55"/>
    </row>
    <row r="220" spans="1:65" ht="15">
      <c r="B220" s="8" t="s">
        <v>576</v>
      </c>
      <c r="BM220" s="28" t="s">
        <v>67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7" t="s">
        <v>228</v>
      </c>
      <c r="R221" s="17" t="s">
        <v>228</v>
      </c>
      <c r="S221" s="17" t="s">
        <v>228</v>
      </c>
      <c r="T221" s="17" t="s">
        <v>228</v>
      </c>
      <c r="U221" s="17" t="s">
        <v>228</v>
      </c>
      <c r="V221" s="15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229</v>
      </c>
      <c r="C222" s="9" t="s">
        <v>229</v>
      </c>
      <c r="D222" s="153" t="s">
        <v>233</v>
      </c>
      <c r="E222" s="154" t="s">
        <v>234</v>
      </c>
      <c r="F222" s="154" t="s">
        <v>238</v>
      </c>
      <c r="G222" s="154" t="s">
        <v>243</v>
      </c>
      <c r="H222" s="154" t="s">
        <v>244</v>
      </c>
      <c r="I222" s="154" t="s">
        <v>245</v>
      </c>
      <c r="J222" s="154" t="s">
        <v>246</v>
      </c>
      <c r="K222" s="154" t="s">
        <v>247</v>
      </c>
      <c r="L222" s="154" t="s">
        <v>248</v>
      </c>
      <c r="M222" s="154" t="s">
        <v>249</v>
      </c>
      <c r="N222" s="154" t="s">
        <v>250</v>
      </c>
      <c r="O222" s="154" t="s">
        <v>251</v>
      </c>
      <c r="P222" s="154" t="s">
        <v>252</v>
      </c>
      <c r="Q222" s="154" t="s">
        <v>254</v>
      </c>
      <c r="R222" s="154" t="s">
        <v>256</v>
      </c>
      <c r="S222" s="154" t="s">
        <v>258</v>
      </c>
      <c r="T222" s="154" t="s">
        <v>260</v>
      </c>
      <c r="U222" s="154" t="s">
        <v>261</v>
      </c>
      <c r="V222" s="155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291</v>
      </c>
      <c r="E223" s="11" t="s">
        <v>291</v>
      </c>
      <c r="F223" s="11" t="s">
        <v>330</v>
      </c>
      <c r="G223" s="11" t="s">
        <v>291</v>
      </c>
      <c r="H223" s="11" t="s">
        <v>291</v>
      </c>
      <c r="I223" s="11" t="s">
        <v>291</v>
      </c>
      <c r="J223" s="11" t="s">
        <v>291</v>
      </c>
      <c r="K223" s="11" t="s">
        <v>291</v>
      </c>
      <c r="L223" s="11" t="s">
        <v>330</v>
      </c>
      <c r="M223" s="11" t="s">
        <v>330</v>
      </c>
      <c r="N223" s="11" t="s">
        <v>330</v>
      </c>
      <c r="O223" s="11" t="s">
        <v>330</v>
      </c>
      <c r="P223" s="11" t="s">
        <v>330</v>
      </c>
      <c r="Q223" s="11" t="s">
        <v>291</v>
      </c>
      <c r="R223" s="11" t="s">
        <v>291</v>
      </c>
      <c r="S223" s="11" t="s">
        <v>291</v>
      </c>
      <c r="T223" s="11" t="s">
        <v>291</v>
      </c>
      <c r="U223" s="11" t="s">
        <v>330</v>
      </c>
      <c r="V223" s="155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331</v>
      </c>
      <c r="E224" s="26" t="s">
        <v>332</v>
      </c>
      <c r="F224" s="26" t="s">
        <v>334</v>
      </c>
      <c r="G224" s="26" t="s">
        <v>334</v>
      </c>
      <c r="H224" s="26" t="s">
        <v>334</v>
      </c>
      <c r="I224" s="26" t="s">
        <v>334</v>
      </c>
      <c r="J224" s="26" t="s">
        <v>334</v>
      </c>
      <c r="K224" s="26" t="s">
        <v>334</v>
      </c>
      <c r="L224" s="26" t="s">
        <v>332</v>
      </c>
      <c r="M224" s="26" t="s">
        <v>333</v>
      </c>
      <c r="N224" s="26" t="s">
        <v>333</v>
      </c>
      <c r="O224" s="26" t="s">
        <v>332</v>
      </c>
      <c r="P224" s="26" t="s">
        <v>334</v>
      </c>
      <c r="Q224" s="26" t="s">
        <v>333</v>
      </c>
      <c r="R224" s="26" t="s">
        <v>332</v>
      </c>
      <c r="S224" s="26" t="s">
        <v>334</v>
      </c>
      <c r="T224" s="26" t="s">
        <v>334</v>
      </c>
      <c r="U224" s="26" t="s">
        <v>333</v>
      </c>
      <c r="V224" s="155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6.8229883221890084</v>
      </c>
      <c r="E225" s="22">
        <v>7.06</v>
      </c>
      <c r="F225" s="22">
        <v>6.33</v>
      </c>
      <c r="G225" s="22">
        <v>7.04</v>
      </c>
      <c r="H225" s="22">
        <v>8.18</v>
      </c>
      <c r="I225" s="22">
        <v>6.87</v>
      </c>
      <c r="J225" s="22">
        <v>7.05</v>
      </c>
      <c r="K225" s="22">
        <v>6.46</v>
      </c>
      <c r="L225" s="22">
        <v>6.429870856</v>
      </c>
      <c r="M225" s="22">
        <v>7.2</v>
      </c>
      <c r="N225" s="22">
        <v>6.62</v>
      </c>
      <c r="O225" s="22">
        <v>7.47</v>
      </c>
      <c r="P225" s="22">
        <v>6.83</v>
      </c>
      <c r="Q225" s="22">
        <v>6.72</v>
      </c>
      <c r="R225" s="22">
        <v>6.99</v>
      </c>
      <c r="S225" s="149">
        <v>5.42</v>
      </c>
      <c r="T225" s="22">
        <v>7.27</v>
      </c>
      <c r="U225" s="148">
        <v>6.92</v>
      </c>
      <c r="V225" s="155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6.8830275450350618</v>
      </c>
      <c r="E226" s="11">
        <v>7.04</v>
      </c>
      <c r="F226" s="11">
        <v>6.29</v>
      </c>
      <c r="G226" s="11">
        <v>7.04</v>
      </c>
      <c r="H226" s="11">
        <v>7.870000000000001</v>
      </c>
      <c r="I226" s="11">
        <v>6.95</v>
      </c>
      <c r="J226" s="11">
        <v>7.36</v>
      </c>
      <c r="K226" s="11">
        <v>6.15</v>
      </c>
      <c r="L226" s="11">
        <v>6.7287933579999999</v>
      </c>
      <c r="M226" s="11">
        <v>7</v>
      </c>
      <c r="N226" s="11">
        <v>6.73</v>
      </c>
      <c r="O226" s="11">
        <v>7.45</v>
      </c>
      <c r="P226" s="11">
        <v>6.88</v>
      </c>
      <c r="Q226" s="11">
        <v>6.78</v>
      </c>
      <c r="R226" s="11">
        <v>6.86</v>
      </c>
      <c r="S226" s="150">
        <v>5.41</v>
      </c>
      <c r="T226" s="11">
        <v>7.01</v>
      </c>
      <c r="U226" s="11">
        <v>7.32</v>
      </c>
      <c r="V226" s="155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30</v>
      </c>
    </row>
    <row r="227" spans="1:65">
      <c r="A227" s="30"/>
      <c r="B227" s="19">
        <v>1</v>
      </c>
      <c r="C227" s="9">
        <v>3</v>
      </c>
      <c r="D227" s="11">
        <v>6.9330183763644495</v>
      </c>
      <c r="E227" s="11">
        <v>7.08</v>
      </c>
      <c r="F227" s="11">
        <v>6.06</v>
      </c>
      <c r="G227" s="11">
        <v>7.01</v>
      </c>
      <c r="H227" s="11">
        <v>8.0399999999999991</v>
      </c>
      <c r="I227" s="11">
        <v>6.97</v>
      </c>
      <c r="J227" s="11">
        <v>7.21</v>
      </c>
      <c r="K227" s="11">
        <v>6.27</v>
      </c>
      <c r="L227" s="11">
        <v>6.5391680509999999</v>
      </c>
      <c r="M227" s="11">
        <v>7</v>
      </c>
      <c r="N227" s="11">
        <v>6.72</v>
      </c>
      <c r="O227" s="11">
        <v>7.48</v>
      </c>
      <c r="P227" s="151">
        <v>7.1</v>
      </c>
      <c r="Q227" s="11">
        <v>6.75</v>
      </c>
      <c r="R227" s="11">
        <v>7</v>
      </c>
      <c r="S227" s="150">
        <v>5.53</v>
      </c>
      <c r="T227" s="11">
        <v>7.41</v>
      </c>
      <c r="U227" s="11">
        <v>7.27</v>
      </c>
      <c r="V227" s="155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6.8169349745569452</v>
      </c>
      <c r="E228" s="11">
        <v>6.95</v>
      </c>
      <c r="F228" s="11">
        <v>6.05</v>
      </c>
      <c r="G228" s="11">
        <v>7.05</v>
      </c>
      <c r="H228" s="11">
        <v>7.91</v>
      </c>
      <c r="I228" s="11">
        <v>6.78</v>
      </c>
      <c r="J228" s="11">
        <v>7.17</v>
      </c>
      <c r="K228" s="11">
        <v>6.42</v>
      </c>
      <c r="L228" s="11">
        <v>6.3201316819999995</v>
      </c>
      <c r="M228" s="11">
        <v>6.9</v>
      </c>
      <c r="N228" s="11">
        <v>6.76</v>
      </c>
      <c r="O228" s="11">
        <v>7.45</v>
      </c>
      <c r="P228" s="11">
        <v>6.83</v>
      </c>
      <c r="Q228" s="11">
        <v>6.81</v>
      </c>
      <c r="R228" s="11">
        <v>7.07</v>
      </c>
      <c r="S228" s="150">
        <v>5.36</v>
      </c>
      <c r="T228" s="11">
        <v>7.53</v>
      </c>
      <c r="U228" s="11">
        <v>7.18</v>
      </c>
      <c r="V228" s="155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6.952907549893979</v>
      </c>
    </row>
    <row r="229" spans="1:65">
      <c r="A229" s="30"/>
      <c r="B229" s="19">
        <v>1</v>
      </c>
      <c r="C229" s="9">
        <v>5</v>
      </c>
      <c r="D229" s="11">
        <v>7.0249810136664355</v>
      </c>
      <c r="E229" s="11">
        <v>7.05</v>
      </c>
      <c r="F229" s="11">
        <v>5.83</v>
      </c>
      <c r="G229" s="11">
        <v>6.81</v>
      </c>
      <c r="H229" s="11">
        <v>7.56</v>
      </c>
      <c r="I229" s="11">
        <v>7.01</v>
      </c>
      <c r="J229" s="11">
        <v>7.22</v>
      </c>
      <c r="K229" s="11">
        <v>6.36</v>
      </c>
      <c r="L229" s="11">
        <v>6.7161536330000002</v>
      </c>
      <c r="M229" s="11">
        <v>7</v>
      </c>
      <c r="N229" s="11">
        <v>6.83</v>
      </c>
      <c r="O229" s="11">
        <v>7.33</v>
      </c>
      <c r="P229" s="11">
        <v>6.81</v>
      </c>
      <c r="Q229" s="11">
        <v>6.85</v>
      </c>
      <c r="R229" s="11">
        <v>7.03</v>
      </c>
      <c r="S229" s="150">
        <v>5.62</v>
      </c>
      <c r="T229" s="11">
        <v>7.32</v>
      </c>
      <c r="U229" s="11">
        <v>7.22</v>
      </c>
      <c r="V229" s="155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84</v>
      </c>
    </row>
    <row r="230" spans="1:65">
      <c r="A230" s="30"/>
      <c r="B230" s="19">
        <v>1</v>
      </c>
      <c r="C230" s="9">
        <v>6</v>
      </c>
      <c r="D230" s="11">
        <v>7.0451788093740646</v>
      </c>
      <c r="E230" s="11">
        <v>6.97</v>
      </c>
      <c r="F230" s="11">
        <v>5.97</v>
      </c>
      <c r="G230" s="11">
        <v>6.88</v>
      </c>
      <c r="H230" s="11">
        <v>7.33</v>
      </c>
      <c r="I230" s="11">
        <v>7.02</v>
      </c>
      <c r="J230" s="11">
        <v>7.25</v>
      </c>
      <c r="K230" s="11">
        <v>6.42</v>
      </c>
      <c r="L230" s="11">
        <v>6.2963234679999998</v>
      </c>
      <c r="M230" s="11">
        <v>7</v>
      </c>
      <c r="N230" s="11">
        <v>6.61</v>
      </c>
      <c r="O230" s="11">
        <v>7.33</v>
      </c>
      <c r="P230" s="11">
        <v>6.86</v>
      </c>
      <c r="Q230" s="11">
        <v>6.84</v>
      </c>
      <c r="R230" s="11">
        <v>7.14</v>
      </c>
      <c r="S230" s="150">
        <v>5.55</v>
      </c>
      <c r="T230" s="11">
        <v>7.44</v>
      </c>
      <c r="U230" s="11">
        <v>7.3</v>
      </c>
      <c r="V230" s="15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268</v>
      </c>
      <c r="C231" s="12"/>
      <c r="D231" s="23">
        <v>6.921021506864327</v>
      </c>
      <c r="E231" s="23">
        <v>7.0249999999999995</v>
      </c>
      <c r="F231" s="23">
        <v>6.0883333333333338</v>
      </c>
      <c r="G231" s="23">
        <v>6.9716666666666676</v>
      </c>
      <c r="H231" s="23">
        <v>7.8150000000000004</v>
      </c>
      <c r="I231" s="23">
        <v>6.9333333333333327</v>
      </c>
      <c r="J231" s="23">
        <v>7.21</v>
      </c>
      <c r="K231" s="23">
        <v>6.3466666666666667</v>
      </c>
      <c r="L231" s="23">
        <v>6.5050735079999988</v>
      </c>
      <c r="M231" s="23">
        <v>7.0166666666666666</v>
      </c>
      <c r="N231" s="23">
        <v>6.711666666666666</v>
      </c>
      <c r="O231" s="23">
        <v>7.418333333333333</v>
      </c>
      <c r="P231" s="23">
        <v>6.8850000000000007</v>
      </c>
      <c r="Q231" s="23">
        <v>6.791666666666667</v>
      </c>
      <c r="R231" s="23">
        <v>7.0150000000000006</v>
      </c>
      <c r="S231" s="23">
        <v>5.4816666666666665</v>
      </c>
      <c r="T231" s="23">
        <v>7.3299999999999992</v>
      </c>
      <c r="U231" s="23">
        <v>7.2016666666666653</v>
      </c>
      <c r="V231" s="15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269</v>
      </c>
      <c r="C232" s="29"/>
      <c r="D232" s="11">
        <v>6.9080229606997552</v>
      </c>
      <c r="E232" s="11">
        <v>7.0449999999999999</v>
      </c>
      <c r="F232" s="11">
        <v>6.0549999999999997</v>
      </c>
      <c r="G232" s="11">
        <v>7.0250000000000004</v>
      </c>
      <c r="H232" s="11">
        <v>7.8900000000000006</v>
      </c>
      <c r="I232" s="11">
        <v>6.96</v>
      </c>
      <c r="J232" s="11">
        <v>7.2149999999999999</v>
      </c>
      <c r="K232" s="11">
        <v>6.3900000000000006</v>
      </c>
      <c r="L232" s="11">
        <v>6.4845194534999999</v>
      </c>
      <c r="M232" s="11">
        <v>7</v>
      </c>
      <c r="N232" s="11">
        <v>6.7249999999999996</v>
      </c>
      <c r="O232" s="11">
        <v>7.45</v>
      </c>
      <c r="P232" s="11">
        <v>6.8450000000000006</v>
      </c>
      <c r="Q232" s="11">
        <v>6.7949999999999999</v>
      </c>
      <c r="R232" s="11">
        <v>7.0150000000000006</v>
      </c>
      <c r="S232" s="11">
        <v>5.4749999999999996</v>
      </c>
      <c r="T232" s="11">
        <v>7.3650000000000002</v>
      </c>
      <c r="U232" s="11">
        <v>7.2449999999999992</v>
      </c>
      <c r="V232" s="15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270</v>
      </c>
      <c r="C233" s="29"/>
      <c r="D233" s="24">
        <v>9.8239088289417173E-2</v>
      </c>
      <c r="E233" s="24">
        <v>5.2440442408507523E-2</v>
      </c>
      <c r="F233" s="24">
        <v>0.19083151381956465</v>
      </c>
      <c r="G233" s="24">
        <v>0.10147249216741791</v>
      </c>
      <c r="H233" s="24">
        <v>0.31500793640795771</v>
      </c>
      <c r="I233" s="24">
        <v>9.2231592562779838E-2</v>
      </c>
      <c r="J233" s="24">
        <v>0.10139033484509276</v>
      </c>
      <c r="K233" s="24">
        <v>0.11690451944500113</v>
      </c>
      <c r="L233" s="24">
        <v>0.18931630959242063</v>
      </c>
      <c r="M233" s="24">
        <v>9.8319208025017479E-2</v>
      </c>
      <c r="N233" s="24">
        <v>8.424171571535477E-2</v>
      </c>
      <c r="O233" s="24">
        <v>6.9402209378856758E-2</v>
      </c>
      <c r="P233" s="24">
        <v>0.10821275340735016</v>
      </c>
      <c r="Q233" s="24">
        <v>5.1153364177409275E-2</v>
      </c>
      <c r="R233" s="24">
        <v>9.3541434669348375E-2</v>
      </c>
      <c r="S233" s="24">
        <v>9.9883265198263599E-2</v>
      </c>
      <c r="T233" s="24">
        <v>0.18143869488066783</v>
      </c>
      <c r="U233" s="24">
        <v>0.14729788412148584</v>
      </c>
      <c r="V233" s="211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  <c r="BK233" s="212"/>
      <c r="BL233" s="212"/>
      <c r="BM233" s="56"/>
    </row>
    <row r="234" spans="1:65">
      <c r="A234" s="30"/>
      <c r="B234" s="3" t="s">
        <v>87</v>
      </c>
      <c r="C234" s="29"/>
      <c r="D234" s="13">
        <v>1.419430472683589E-2</v>
      </c>
      <c r="E234" s="13">
        <v>7.4648316595740255E-3</v>
      </c>
      <c r="F234" s="13">
        <v>3.1343801886596981E-2</v>
      </c>
      <c r="G234" s="13">
        <v>1.455498333742547E-2</v>
      </c>
      <c r="H234" s="13">
        <v>4.0308117262694523E-2</v>
      </c>
      <c r="I234" s="13">
        <v>1.3302633542708631E-2</v>
      </c>
      <c r="J234" s="13">
        <v>1.4062459756600938E-2</v>
      </c>
      <c r="K234" s="13">
        <v>1.8419829744485472E-2</v>
      </c>
      <c r="L234" s="13">
        <v>2.9102870145832741E-2</v>
      </c>
      <c r="M234" s="13">
        <v>1.4012238673399166E-2</v>
      </c>
      <c r="N234" s="13">
        <v>1.2551534499432051E-2</v>
      </c>
      <c r="O234" s="13">
        <v>9.3554989052604034E-3</v>
      </c>
      <c r="P234" s="13">
        <v>1.571717551305013E-2</v>
      </c>
      <c r="Q234" s="13">
        <v>7.5317836825633281E-3</v>
      </c>
      <c r="R234" s="13">
        <v>1.3334488192351869E-2</v>
      </c>
      <c r="S234" s="13">
        <v>1.8221331443891202E-2</v>
      </c>
      <c r="T234" s="13">
        <v>2.4752891525329855E-2</v>
      </c>
      <c r="U234" s="13">
        <v>2.0453304899998036E-2</v>
      </c>
      <c r="V234" s="155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271</v>
      </c>
      <c r="C235" s="29"/>
      <c r="D235" s="13">
        <v>-4.5860012952622098E-3</v>
      </c>
      <c r="E235" s="13">
        <v>1.0368676641920871E-2</v>
      </c>
      <c r="F235" s="13">
        <v>-0.12434714691033522</v>
      </c>
      <c r="G235" s="13">
        <v>2.6980247670593815E-3</v>
      </c>
      <c r="H235" s="13">
        <v>0.1239902075383077</v>
      </c>
      <c r="I235" s="13">
        <v>-2.8152562679975013E-3</v>
      </c>
      <c r="J235" s="13">
        <v>3.6976250332846794E-2</v>
      </c>
      <c r="K235" s="13">
        <v>-8.719242689147455E-2</v>
      </c>
      <c r="L235" s="13">
        <v>-6.4409606870266645E-2</v>
      </c>
      <c r="M235" s="13">
        <v>9.1701372864736452E-3</v>
      </c>
      <c r="N235" s="13">
        <v>-3.4696403122890906E-2</v>
      </c>
      <c r="O235" s="13">
        <v>6.6939734219024771E-2</v>
      </c>
      <c r="P235" s="13">
        <v>-9.7667845295905664E-3</v>
      </c>
      <c r="Q235" s="13">
        <v>-2.319042531059845E-2</v>
      </c>
      <c r="R235" s="13">
        <v>8.9304294153844666E-3</v>
      </c>
      <c r="S235" s="13">
        <v>-0.21160081198688552</v>
      </c>
      <c r="T235" s="13">
        <v>5.4235217051285201E-2</v>
      </c>
      <c r="U235" s="13">
        <v>3.5777710977399568E-2</v>
      </c>
      <c r="V235" s="155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272</v>
      </c>
      <c r="C236" s="47"/>
      <c r="D236" s="45">
        <v>0.09</v>
      </c>
      <c r="E236" s="45">
        <v>0.2</v>
      </c>
      <c r="F236" s="45">
        <v>2.38</v>
      </c>
      <c r="G236" s="45">
        <v>0.05</v>
      </c>
      <c r="H236" s="45">
        <v>2.37</v>
      </c>
      <c r="I236" s="45">
        <v>0.05</v>
      </c>
      <c r="J236" s="45">
        <v>0.71</v>
      </c>
      <c r="K236" s="45">
        <v>1.67</v>
      </c>
      <c r="L236" s="45">
        <v>1.23</v>
      </c>
      <c r="M236" s="45">
        <v>0.18</v>
      </c>
      <c r="N236" s="45">
        <v>0.66</v>
      </c>
      <c r="O236" s="45">
        <v>1.28</v>
      </c>
      <c r="P236" s="45">
        <v>0.19</v>
      </c>
      <c r="Q236" s="45">
        <v>0.44</v>
      </c>
      <c r="R236" s="45">
        <v>0.17</v>
      </c>
      <c r="S236" s="45">
        <v>4.05</v>
      </c>
      <c r="T236" s="45">
        <v>1.04</v>
      </c>
      <c r="U236" s="45">
        <v>0.69</v>
      </c>
      <c r="V236" s="155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515</v>
      </c>
      <c r="BM238" s="28" t="s">
        <v>67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228</v>
      </c>
      <c r="E239" s="17" t="s">
        <v>228</v>
      </c>
      <c r="F239" s="17" t="s">
        <v>228</v>
      </c>
      <c r="G239" s="17" t="s">
        <v>228</v>
      </c>
      <c r="H239" s="17" t="s">
        <v>228</v>
      </c>
      <c r="I239" s="17" t="s">
        <v>228</v>
      </c>
      <c r="J239" s="17" t="s">
        <v>228</v>
      </c>
      <c r="K239" s="17" t="s">
        <v>228</v>
      </c>
      <c r="L239" s="17" t="s">
        <v>228</v>
      </c>
      <c r="M239" s="17" t="s">
        <v>228</v>
      </c>
      <c r="N239" s="17" t="s">
        <v>228</v>
      </c>
      <c r="O239" s="17" t="s">
        <v>228</v>
      </c>
      <c r="P239" s="17" t="s">
        <v>228</v>
      </c>
      <c r="Q239" s="17" t="s">
        <v>228</v>
      </c>
      <c r="R239" s="17" t="s">
        <v>228</v>
      </c>
      <c r="S239" s="17" t="s">
        <v>228</v>
      </c>
      <c r="T239" s="17" t="s">
        <v>228</v>
      </c>
      <c r="U239" s="17" t="s">
        <v>228</v>
      </c>
      <c r="V239" s="17" t="s">
        <v>228</v>
      </c>
      <c r="W239" s="17" t="s">
        <v>228</v>
      </c>
      <c r="X239" s="17" t="s">
        <v>228</v>
      </c>
      <c r="Y239" s="17" t="s">
        <v>228</v>
      </c>
      <c r="Z239" s="17" t="s">
        <v>228</v>
      </c>
      <c r="AA239" s="17" t="s">
        <v>228</v>
      </c>
      <c r="AB239" s="17" t="s">
        <v>228</v>
      </c>
      <c r="AC239" s="17" t="s">
        <v>228</v>
      </c>
      <c r="AD239" s="17" t="s">
        <v>228</v>
      </c>
      <c r="AE239" s="17" t="s">
        <v>228</v>
      </c>
      <c r="AF239" s="155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229</v>
      </c>
      <c r="C240" s="9" t="s">
        <v>229</v>
      </c>
      <c r="D240" s="153" t="s">
        <v>233</v>
      </c>
      <c r="E240" s="154" t="s">
        <v>234</v>
      </c>
      <c r="F240" s="154" t="s">
        <v>235</v>
      </c>
      <c r="G240" s="154" t="s">
        <v>295</v>
      </c>
      <c r="H240" s="154" t="s">
        <v>238</v>
      </c>
      <c r="I240" s="154" t="s">
        <v>239</v>
      </c>
      <c r="J240" s="154" t="s">
        <v>240</v>
      </c>
      <c r="K240" s="154" t="s">
        <v>241</v>
      </c>
      <c r="L240" s="154" t="s">
        <v>242</v>
      </c>
      <c r="M240" s="154" t="s">
        <v>243</v>
      </c>
      <c r="N240" s="154" t="s">
        <v>244</v>
      </c>
      <c r="O240" s="154" t="s">
        <v>245</v>
      </c>
      <c r="P240" s="154" t="s">
        <v>246</v>
      </c>
      <c r="Q240" s="154" t="s">
        <v>247</v>
      </c>
      <c r="R240" s="154" t="s">
        <v>248</v>
      </c>
      <c r="S240" s="154" t="s">
        <v>249</v>
      </c>
      <c r="T240" s="154" t="s">
        <v>250</v>
      </c>
      <c r="U240" s="154" t="s">
        <v>251</v>
      </c>
      <c r="V240" s="154" t="s">
        <v>252</v>
      </c>
      <c r="W240" s="154" t="s">
        <v>253</v>
      </c>
      <c r="X240" s="154" t="s">
        <v>254</v>
      </c>
      <c r="Y240" s="154" t="s">
        <v>255</v>
      </c>
      <c r="Z240" s="154" t="s">
        <v>256</v>
      </c>
      <c r="AA240" s="154" t="s">
        <v>257</v>
      </c>
      <c r="AB240" s="154" t="s">
        <v>258</v>
      </c>
      <c r="AC240" s="154" t="s">
        <v>259</v>
      </c>
      <c r="AD240" s="154" t="s">
        <v>260</v>
      </c>
      <c r="AE240" s="154" t="s">
        <v>261</v>
      </c>
      <c r="AF240" s="155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291</v>
      </c>
      <c r="E241" s="11" t="s">
        <v>291</v>
      </c>
      <c r="F241" s="11" t="s">
        <v>329</v>
      </c>
      <c r="G241" s="11" t="s">
        <v>330</v>
      </c>
      <c r="H241" s="11" t="s">
        <v>330</v>
      </c>
      <c r="I241" s="11" t="s">
        <v>329</v>
      </c>
      <c r="J241" s="11" t="s">
        <v>329</v>
      </c>
      <c r="K241" s="11" t="s">
        <v>330</v>
      </c>
      <c r="L241" s="11" t="s">
        <v>291</v>
      </c>
      <c r="M241" s="11" t="s">
        <v>291</v>
      </c>
      <c r="N241" s="11" t="s">
        <v>291</v>
      </c>
      <c r="O241" s="11" t="s">
        <v>291</v>
      </c>
      <c r="P241" s="11" t="s">
        <v>291</v>
      </c>
      <c r="Q241" s="11" t="s">
        <v>291</v>
      </c>
      <c r="R241" s="11" t="s">
        <v>330</v>
      </c>
      <c r="S241" s="11" t="s">
        <v>330</v>
      </c>
      <c r="T241" s="11" t="s">
        <v>330</v>
      </c>
      <c r="U241" s="11" t="s">
        <v>330</v>
      </c>
      <c r="V241" s="11" t="s">
        <v>330</v>
      </c>
      <c r="W241" s="11" t="s">
        <v>291</v>
      </c>
      <c r="X241" s="11" t="s">
        <v>329</v>
      </c>
      <c r="Y241" s="11" t="s">
        <v>329</v>
      </c>
      <c r="Z241" s="11" t="s">
        <v>291</v>
      </c>
      <c r="AA241" s="11" t="s">
        <v>330</v>
      </c>
      <c r="AB241" s="11" t="s">
        <v>291</v>
      </c>
      <c r="AC241" s="11" t="s">
        <v>329</v>
      </c>
      <c r="AD241" s="11" t="s">
        <v>291</v>
      </c>
      <c r="AE241" s="11" t="s">
        <v>330</v>
      </c>
      <c r="AF241" s="155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331</v>
      </c>
      <c r="E242" s="26" t="s">
        <v>332</v>
      </c>
      <c r="F242" s="26" t="s">
        <v>331</v>
      </c>
      <c r="G242" s="26" t="s">
        <v>333</v>
      </c>
      <c r="H242" s="26" t="s">
        <v>334</v>
      </c>
      <c r="I242" s="26" t="s">
        <v>334</v>
      </c>
      <c r="J242" s="26" t="s">
        <v>334</v>
      </c>
      <c r="K242" s="26" t="s">
        <v>334</v>
      </c>
      <c r="L242" s="26" t="s">
        <v>334</v>
      </c>
      <c r="M242" s="26" t="s">
        <v>334</v>
      </c>
      <c r="N242" s="26" t="s">
        <v>334</v>
      </c>
      <c r="O242" s="26" t="s">
        <v>334</v>
      </c>
      <c r="P242" s="26" t="s">
        <v>334</v>
      </c>
      <c r="Q242" s="26" t="s">
        <v>334</v>
      </c>
      <c r="R242" s="26" t="s">
        <v>332</v>
      </c>
      <c r="S242" s="26" t="s">
        <v>333</v>
      </c>
      <c r="T242" s="26" t="s">
        <v>333</v>
      </c>
      <c r="U242" s="26" t="s">
        <v>332</v>
      </c>
      <c r="V242" s="26" t="s">
        <v>334</v>
      </c>
      <c r="W242" s="26" t="s">
        <v>267</v>
      </c>
      <c r="X242" s="26" t="s">
        <v>333</v>
      </c>
      <c r="Y242" s="26" t="s">
        <v>332</v>
      </c>
      <c r="Z242" s="26" t="s">
        <v>332</v>
      </c>
      <c r="AA242" s="26" t="s">
        <v>334</v>
      </c>
      <c r="AB242" s="26" t="s">
        <v>334</v>
      </c>
      <c r="AC242" s="26" t="s">
        <v>331</v>
      </c>
      <c r="AD242" s="26" t="s">
        <v>334</v>
      </c>
      <c r="AE242" s="26" t="s">
        <v>333</v>
      </c>
      <c r="AF242" s="155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8">
        <v>1</v>
      </c>
      <c r="C243" s="14">
        <v>1</v>
      </c>
      <c r="D243" s="220">
        <v>69.731079151868869</v>
      </c>
      <c r="E243" s="220">
        <v>73.5</v>
      </c>
      <c r="F243" s="220">
        <v>72.258773489999996</v>
      </c>
      <c r="G243" s="221">
        <v>78.396354000000002</v>
      </c>
      <c r="H243" s="220">
        <v>74.2</v>
      </c>
      <c r="I243" s="241">
        <v>74.849100000000007</v>
      </c>
      <c r="J243" s="220">
        <v>76</v>
      </c>
      <c r="K243" s="220">
        <v>71</v>
      </c>
      <c r="L243" s="220">
        <v>69.760000000000005</v>
      </c>
      <c r="M243" s="220">
        <v>72.400000000000006</v>
      </c>
      <c r="N243" s="220">
        <v>77.599999999999994</v>
      </c>
      <c r="O243" s="220">
        <v>68.5</v>
      </c>
      <c r="P243" s="220">
        <v>68</v>
      </c>
      <c r="Q243" s="220">
        <v>69.8</v>
      </c>
      <c r="R243" s="220">
        <v>64.813945715560877</v>
      </c>
      <c r="S243" s="221">
        <v>61.600000000000009</v>
      </c>
      <c r="T243" s="220">
        <v>68</v>
      </c>
      <c r="U243" s="220">
        <v>64</v>
      </c>
      <c r="V243" s="220">
        <v>65</v>
      </c>
      <c r="W243" s="220">
        <v>65.62</v>
      </c>
      <c r="X243" s="220">
        <v>68.7</v>
      </c>
      <c r="Y243" s="220">
        <v>69</v>
      </c>
      <c r="Z243" s="220">
        <v>72.599999999999994</v>
      </c>
      <c r="AA243" s="241">
        <v>65.13</v>
      </c>
      <c r="AB243" s="220">
        <v>74.3</v>
      </c>
      <c r="AC243" s="220">
        <v>66.13</v>
      </c>
      <c r="AD243" s="220">
        <v>76.7</v>
      </c>
      <c r="AE243" s="241">
        <v>69.099999999999994</v>
      </c>
      <c r="AF243" s="222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  <c r="AU243" s="223"/>
      <c r="AV243" s="223"/>
      <c r="AW243" s="223"/>
      <c r="AX243" s="223"/>
      <c r="AY243" s="223"/>
      <c r="AZ243" s="223"/>
      <c r="BA243" s="223"/>
      <c r="BB243" s="223"/>
      <c r="BC243" s="223"/>
      <c r="BD243" s="223"/>
      <c r="BE243" s="223"/>
      <c r="BF243" s="223"/>
      <c r="BG243" s="223"/>
      <c r="BH243" s="223"/>
      <c r="BI243" s="223"/>
      <c r="BJ243" s="223"/>
      <c r="BK243" s="223"/>
      <c r="BL243" s="223"/>
      <c r="BM243" s="224">
        <v>1</v>
      </c>
    </row>
    <row r="244" spans="1:65">
      <c r="A244" s="30"/>
      <c r="B244" s="19">
        <v>1</v>
      </c>
      <c r="C244" s="9">
        <v>2</v>
      </c>
      <c r="D244" s="225">
        <v>69.121552829322709</v>
      </c>
      <c r="E244" s="225">
        <v>73.5</v>
      </c>
      <c r="F244" s="225">
        <v>70.258940319999994</v>
      </c>
      <c r="G244" s="226">
        <v>78.416529220000001</v>
      </c>
      <c r="H244" s="225">
        <v>72.8</v>
      </c>
      <c r="I244" s="225">
        <v>67.335599999999999</v>
      </c>
      <c r="J244" s="225">
        <v>75</v>
      </c>
      <c r="K244" s="225">
        <v>71</v>
      </c>
      <c r="L244" s="225">
        <v>67</v>
      </c>
      <c r="M244" s="225">
        <v>70.5</v>
      </c>
      <c r="N244" s="225">
        <v>74.400000000000006</v>
      </c>
      <c r="O244" s="225">
        <v>68.599999999999994</v>
      </c>
      <c r="P244" s="225">
        <v>69.099999999999994</v>
      </c>
      <c r="Q244" s="225">
        <v>66.099999999999994</v>
      </c>
      <c r="R244" s="225">
        <v>65.461990546567776</v>
      </c>
      <c r="S244" s="226">
        <v>59.9</v>
      </c>
      <c r="T244" s="225">
        <v>69.2</v>
      </c>
      <c r="U244" s="225">
        <v>66</v>
      </c>
      <c r="V244" s="225">
        <v>66</v>
      </c>
      <c r="W244" s="225">
        <v>66.27</v>
      </c>
      <c r="X244" s="225">
        <v>69.900000000000006</v>
      </c>
      <c r="Y244" s="227">
        <v>66</v>
      </c>
      <c r="Z244" s="225">
        <v>69.5</v>
      </c>
      <c r="AA244" s="225">
        <v>71.099999999999994</v>
      </c>
      <c r="AB244" s="225">
        <v>74.2</v>
      </c>
      <c r="AC244" s="225">
        <v>66.77</v>
      </c>
      <c r="AD244" s="225">
        <v>75.5</v>
      </c>
      <c r="AE244" s="225">
        <v>72.099999999999994</v>
      </c>
      <c r="AF244" s="222"/>
      <c r="AG244" s="223"/>
      <c r="AH244" s="223"/>
      <c r="AI244" s="223"/>
      <c r="AJ244" s="223"/>
      <c r="AK244" s="223"/>
      <c r="AL244" s="223"/>
      <c r="AM244" s="223"/>
      <c r="AN244" s="223"/>
      <c r="AO244" s="223"/>
      <c r="AP244" s="223"/>
      <c r="AQ244" s="223"/>
      <c r="AR244" s="223"/>
      <c r="AS244" s="223"/>
      <c r="AT244" s="223"/>
      <c r="AU244" s="223"/>
      <c r="AV244" s="223"/>
      <c r="AW244" s="223"/>
      <c r="AX244" s="223"/>
      <c r="AY244" s="223"/>
      <c r="AZ244" s="223"/>
      <c r="BA244" s="223"/>
      <c r="BB244" s="223"/>
      <c r="BC244" s="223"/>
      <c r="BD244" s="223"/>
      <c r="BE244" s="223"/>
      <c r="BF244" s="223"/>
      <c r="BG244" s="223"/>
      <c r="BH244" s="223"/>
      <c r="BI244" s="223"/>
      <c r="BJ244" s="223"/>
      <c r="BK244" s="223"/>
      <c r="BL244" s="223"/>
      <c r="BM244" s="224">
        <v>17</v>
      </c>
    </row>
    <row r="245" spans="1:65">
      <c r="A245" s="30"/>
      <c r="B245" s="19">
        <v>1</v>
      </c>
      <c r="C245" s="9">
        <v>3</v>
      </c>
      <c r="D245" s="225">
        <v>70.439110314836867</v>
      </c>
      <c r="E245" s="225">
        <v>74.599999999999994</v>
      </c>
      <c r="F245" s="225">
        <v>64.200221780000007</v>
      </c>
      <c r="G245" s="226">
        <v>78.846500050000003</v>
      </c>
      <c r="H245" s="225">
        <v>72.900000000000006</v>
      </c>
      <c r="I245" s="225">
        <v>70.716200000000001</v>
      </c>
      <c r="J245" s="225">
        <v>74</v>
      </c>
      <c r="K245" s="225">
        <v>71</v>
      </c>
      <c r="L245" s="225">
        <v>69.42</v>
      </c>
      <c r="M245" s="225">
        <v>70.900000000000006</v>
      </c>
      <c r="N245" s="225">
        <v>76.2</v>
      </c>
      <c r="O245" s="225">
        <v>67.7</v>
      </c>
      <c r="P245" s="225">
        <v>69.400000000000006</v>
      </c>
      <c r="Q245" s="225">
        <v>68.7</v>
      </c>
      <c r="R245" s="225">
        <v>67.445637406999992</v>
      </c>
      <c r="S245" s="226">
        <v>59.4</v>
      </c>
      <c r="T245" s="225">
        <v>69.7</v>
      </c>
      <c r="U245" s="225">
        <v>65</v>
      </c>
      <c r="V245" s="225">
        <v>66.900000000000006</v>
      </c>
      <c r="W245" s="225">
        <v>66.069999999999993</v>
      </c>
      <c r="X245" s="225">
        <v>69.8</v>
      </c>
      <c r="Y245" s="225">
        <v>68</v>
      </c>
      <c r="Z245" s="225">
        <v>71.2</v>
      </c>
      <c r="AA245" s="225">
        <v>69.72</v>
      </c>
      <c r="AB245" s="225">
        <v>75.8</v>
      </c>
      <c r="AC245" s="225">
        <v>66.930000000000007</v>
      </c>
      <c r="AD245" s="225">
        <v>77.3</v>
      </c>
      <c r="AE245" s="225">
        <v>72.900000000000006</v>
      </c>
      <c r="AF245" s="222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16</v>
      </c>
    </row>
    <row r="246" spans="1:65">
      <c r="A246" s="30"/>
      <c r="B246" s="19">
        <v>1</v>
      </c>
      <c r="C246" s="9">
        <v>4</v>
      </c>
      <c r="D246" s="225">
        <v>69.453461172150128</v>
      </c>
      <c r="E246" s="225">
        <v>72.599999999999994</v>
      </c>
      <c r="F246" s="225">
        <v>66.534728880000003</v>
      </c>
      <c r="G246" s="226">
        <v>78.645751059999995</v>
      </c>
      <c r="H246" s="225">
        <v>74.900000000000006</v>
      </c>
      <c r="I246" s="225">
        <v>70.158699999999996</v>
      </c>
      <c r="J246" s="225">
        <v>75</v>
      </c>
      <c r="K246" s="225">
        <v>70</v>
      </c>
      <c r="L246" s="225">
        <v>68.38</v>
      </c>
      <c r="M246" s="225">
        <v>70.5</v>
      </c>
      <c r="N246" s="225">
        <v>75.3</v>
      </c>
      <c r="O246" s="225">
        <v>66.900000000000006</v>
      </c>
      <c r="P246" s="225">
        <v>67.900000000000006</v>
      </c>
      <c r="Q246" s="225">
        <v>69.8</v>
      </c>
      <c r="R246" s="225">
        <v>65.989280942698983</v>
      </c>
      <c r="S246" s="226">
        <v>60.1</v>
      </c>
      <c r="T246" s="225">
        <v>70.099999999999994</v>
      </c>
      <c r="U246" s="225">
        <v>65</v>
      </c>
      <c r="V246" s="225">
        <v>65</v>
      </c>
      <c r="W246" s="225">
        <v>64.8</v>
      </c>
      <c r="X246" s="225">
        <v>70.400000000000006</v>
      </c>
      <c r="Y246" s="225">
        <v>69</v>
      </c>
      <c r="Z246" s="225">
        <v>71.599999999999994</v>
      </c>
      <c r="AA246" s="225">
        <v>68.97</v>
      </c>
      <c r="AB246" s="225">
        <v>72.8</v>
      </c>
      <c r="AC246" s="225">
        <v>67.89</v>
      </c>
      <c r="AD246" s="227">
        <v>80.900000000000006</v>
      </c>
      <c r="AE246" s="225">
        <v>72</v>
      </c>
      <c r="AF246" s="222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70.193723147318735</v>
      </c>
    </row>
    <row r="247" spans="1:65">
      <c r="A247" s="30"/>
      <c r="B247" s="19">
        <v>1</v>
      </c>
      <c r="C247" s="9">
        <v>5</v>
      </c>
      <c r="D247" s="225">
        <v>71.44031813120688</v>
      </c>
      <c r="E247" s="225">
        <v>75.400000000000006</v>
      </c>
      <c r="F247" s="225">
        <v>69.733922539999995</v>
      </c>
      <c r="G247" s="226">
        <v>77.053312300000002</v>
      </c>
      <c r="H247" s="225">
        <v>71.7</v>
      </c>
      <c r="I247" s="225">
        <v>69.115399999999994</v>
      </c>
      <c r="J247" s="225">
        <v>76</v>
      </c>
      <c r="K247" s="225">
        <v>70</v>
      </c>
      <c r="L247" s="225">
        <v>73.16</v>
      </c>
      <c r="M247" s="225">
        <v>70.2</v>
      </c>
      <c r="N247" s="225">
        <v>71.599999999999994</v>
      </c>
      <c r="O247" s="225">
        <v>68.099999999999994</v>
      </c>
      <c r="P247" s="225">
        <v>68.400000000000006</v>
      </c>
      <c r="Q247" s="225">
        <v>67.099999999999994</v>
      </c>
      <c r="R247" s="225">
        <v>66.30557732760758</v>
      </c>
      <c r="S247" s="226">
        <v>59.5</v>
      </c>
      <c r="T247" s="225">
        <v>69.3</v>
      </c>
      <c r="U247" s="225">
        <v>65</v>
      </c>
      <c r="V247" s="225">
        <v>65.7</v>
      </c>
      <c r="W247" s="225">
        <v>68.06</v>
      </c>
      <c r="X247" s="225">
        <v>71.099999999999994</v>
      </c>
      <c r="Y247" s="225">
        <v>69</v>
      </c>
      <c r="Z247" s="225">
        <v>69.599999999999994</v>
      </c>
      <c r="AA247" s="225"/>
      <c r="AB247" s="225">
        <v>77</v>
      </c>
      <c r="AC247" s="225">
        <v>67.75</v>
      </c>
      <c r="AD247" s="225">
        <v>77.7</v>
      </c>
      <c r="AE247" s="225">
        <v>71.2</v>
      </c>
      <c r="AF247" s="222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85</v>
      </c>
    </row>
    <row r="248" spans="1:65">
      <c r="A248" s="30"/>
      <c r="B248" s="19">
        <v>1</v>
      </c>
      <c r="C248" s="9">
        <v>6</v>
      </c>
      <c r="D248" s="225">
        <v>71.08120978612115</v>
      </c>
      <c r="E248" s="225">
        <v>73.599999999999994</v>
      </c>
      <c r="F248" s="225">
        <v>69.78296306</v>
      </c>
      <c r="G248" s="226">
        <v>77.527479139999997</v>
      </c>
      <c r="H248" s="225">
        <v>71.5</v>
      </c>
      <c r="I248" s="225">
        <v>69.729299999999995</v>
      </c>
      <c r="J248" s="225">
        <v>75</v>
      </c>
      <c r="K248" s="225">
        <v>71</v>
      </c>
      <c r="L248" s="225">
        <v>72.5</v>
      </c>
      <c r="M248" s="225">
        <v>71</v>
      </c>
      <c r="N248" s="225">
        <v>70.599999999999994</v>
      </c>
      <c r="O248" s="225">
        <v>68.2</v>
      </c>
      <c r="P248" s="225">
        <v>69.599999999999994</v>
      </c>
      <c r="Q248" s="225">
        <v>69.8</v>
      </c>
      <c r="R248" s="225">
        <v>67.121857586781573</v>
      </c>
      <c r="S248" s="226">
        <v>60.3</v>
      </c>
      <c r="T248" s="225">
        <v>68.099999999999994</v>
      </c>
      <c r="U248" s="225">
        <v>65</v>
      </c>
      <c r="V248" s="225">
        <v>67.3</v>
      </c>
      <c r="W248" s="225">
        <v>66.55</v>
      </c>
      <c r="X248" s="225">
        <v>68.5</v>
      </c>
      <c r="Y248" s="225">
        <v>69</v>
      </c>
      <c r="Z248" s="225">
        <v>73</v>
      </c>
      <c r="AA248" s="225">
        <v>69.75</v>
      </c>
      <c r="AB248" s="225">
        <v>76.599999999999994</v>
      </c>
      <c r="AC248" s="225">
        <v>67.53</v>
      </c>
      <c r="AD248" s="225">
        <v>77.5</v>
      </c>
      <c r="AE248" s="225">
        <v>72</v>
      </c>
      <c r="AF248" s="222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8"/>
    </row>
    <row r="249" spans="1:65">
      <c r="A249" s="30"/>
      <c r="B249" s="20" t="s">
        <v>268</v>
      </c>
      <c r="C249" s="12"/>
      <c r="D249" s="229">
        <v>70.21112189758442</v>
      </c>
      <c r="E249" s="229">
        <v>73.866666666666674</v>
      </c>
      <c r="F249" s="229">
        <v>68.794925011666649</v>
      </c>
      <c r="G249" s="229">
        <v>78.147654294999995</v>
      </c>
      <c r="H249" s="229">
        <v>73</v>
      </c>
      <c r="I249" s="229">
        <v>70.317383333333339</v>
      </c>
      <c r="J249" s="229">
        <v>75.166666666666671</v>
      </c>
      <c r="K249" s="229">
        <v>70.666666666666671</v>
      </c>
      <c r="L249" s="229">
        <v>70.036666666666676</v>
      </c>
      <c r="M249" s="229">
        <v>70.916666666666671</v>
      </c>
      <c r="N249" s="229">
        <v>74.283333333333346</v>
      </c>
      <c r="O249" s="229">
        <v>68.000000000000014</v>
      </c>
      <c r="P249" s="229">
        <v>68.733333333333334</v>
      </c>
      <c r="Q249" s="229">
        <v>68.55</v>
      </c>
      <c r="R249" s="229">
        <v>66.189714921036128</v>
      </c>
      <c r="S249" s="229">
        <v>60.133333333333333</v>
      </c>
      <c r="T249" s="229">
        <v>69.066666666666663</v>
      </c>
      <c r="U249" s="229">
        <v>65</v>
      </c>
      <c r="V249" s="229">
        <v>65.983333333333334</v>
      </c>
      <c r="W249" s="229">
        <v>66.228333333333339</v>
      </c>
      <c r="X249" s="229">
        <v>69.733333333333348</v>
      </c>
      <c r="Y249" s="229">
        <v>68.333333333333329</v>
      </c>
      <c r="Z249" s="229">
        <v>71.25</v>
      </c>
      <c r="AA249" s="229">
        <v>68.933999999999997</v>
      </c>
      <c r="AB249" s="229">
        <v>75.116666666666674</v>
      </c>
      <c r="AC249" s="229">
        <v>67.166666666666671</v>
      </c>
      <c r="AD249" s="229">
        <v>77.599999999999994</v>
      </c>
      <c r="AE249" s="229">
        <v>71.55</v>
      </c>
      <c r="AF249" s="222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8"/>
    </row>
    <row r="250" spans="1:65">
      <c r="A250" s="30"/>
      <c r="B250" s="3" t="s">
        <v>269</v>
      </c>
      <c r="C250" s="29"/>
      <c r="D250" s="225">
        <v>70.085094733352861</v>
      </c>
      <c r="E250" s="225">
        <v>73.55</v>
      </c>
      <c r="F250" s="225">
        <v>69.758442799999997</v>
      </c>
      <c r="G250" s="225">
        <v>78.406441610000002</v>
      </c>
      <c r="H250" s="225">
        <v>72.849999999999994</v>
      </c>
      <c r="I250" s="225">
        <v>69.943999999999988</v>
      </c>
      <c r="J250" s="225">
        <v>75</v>
      </c>
      <c r="K250" s="225">
        <v>71</v>
      </c>
      <c r="L250" s="225">
        <v>69.59</v>
      </c>
      <c r="M250" s="225">
        <v>70.7</v>
      </c>
      <c r="N250" s="225">
        <v>74.849999999999994</v>
      </c>
      <c r="O250" s="225">
        <v>68.150000000000006</v>
      </c>
      <c r="P250" s="225">
        <v>68.75</v>
      </c>
      <c r="Q250" s="225">
        <v>69.25</v>
      </c>
      <c r="R250" s="225">
        <v>66.147429135153288</v>
      </c>
      <c r="S250" s="225">
        <v>60</v>
      </c>
      <c r="T250" s="225">
        <v>69.25</v>
      </c>
      <c r="U250" s="225">
        <v>65</v>
      </c>
      <c r="V250" s="225">
        <v>65.849999999999994</v>
      </c>
      <c r="W250" s="225">
        <v>66.169999999999987</v>
      </c>
      <c r="X250" s="225">
        <v>69.849999999999994</v>
      </c>
      <c r="Y250" s="225">
        <v>69</v>
      </c>
      <c r="Z250" s="225">
        <v>71.400000000000006</v>
      </c>
      <c r="AA250" s="225">
        <v>69.72</v>
      </c>
      <c r="AB250" s="225">
        <v>75.05</v>
      </c>
      <c r="AC250" s="225">
        <v>67.23</v>
      </c>
      <c r="AD250" s="225">
        <v>77.400000000000006</v>
      </c>
      <c r="AE250" s="225">
        <v>72</v>
      </c>
      <c r="AF250" s="222"/>
      <c r="AG250" s="223"/>
      <c r="AH250" s="223"/>
      <c r="AI250" s="223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8"/>
    </row>
    <row r="251" spans="1:65">
      <c r="A251" s="30"/>
      <c r="B251" s="3" t="s">
        <v>270</v>
      </c>
      <c r="C251" s="29"/>
      <c r="D251" s="234">
        <v>0.92861257799188313</v>
      </c>
      <c r="E251" s="234">
        <v>0.98319208025017768</v>
      </c>
      <c r="F251" s="234">
        <v>2.9058323071968855</v>
      </c>
      <c r="G251" s="234">
        <v>0.70040455024873771</v>
      </c>
      <c r="H251" s="234">
        <v>1.3446189051177304</v>
      </c>
      <c r="I251" s="234">
        <v>2.506085747468886</v>
      </c>
      <c r="J251" s="234">
        <v>0.75277265270908111</v>
      </c>
      <c r="K251" s="234">
        <v>0.51639777949432231</v>
      </c>
      <c r="L251" s="234">
        <v>2.3768017726909125</v>
      </c>
      <c r="M251" s="234">
        <v>0.78336879352363098</v>
      </c>
      <c r="N251" s="234">
        <v>2.7014193800050141</v>
      </c>
      <c r="O251" s="234">
        <v>0.6260990336999378</v>
      </c>
      <c r="P251" s="234">
        <v>0.73120904443713131</v>
      </c>
      <c r="Q251" s="234">
        <v>1.6009372255026133</v>
      </c>
      <c r="R251" s="234">
        <v>0.99218473974463239</v>
      </c>
      <c r="S251" s="234">
        <v>0.7966596931354516</v>
      </c>
      <c r="T251" s="234">
        <v>0.85009803356240454</v>
      </c>
      <c r="U251" s="234">
        <v>0.63245553203367588</v>
      </c>
      <c r="V251" s="234">
        <v>0.95794919837466697</v>
      </c>
      <c r="W251" s="234">
        <v>1.0858621766442871</v>
      </c>
      <c r="X251" s="234">
        <v>0.99331096171675481</v>
      </c>
      <c r="Y251" s="234">
        <v>1.2110601416389968</v>
      </c>
      <c r="Z251" s="234">
        <v>1.4693535993762699</v>
      </c>
      <c r="AA251" s="234">
        <v>2.2609135321811848</v>
      </c>
      <c r="AB251" s="234">
        <v>1.6179204760020391</v>
      </c>
      <c r="AC251" s="234">
        <v>0.6758007595931429</v>
      </c>
      <c r="AD251" s="234">
        <v>1.8011107683871104</v>
      </c>
      <c r="AE251" s="234">
        <v>1.3156747318391451</v>
      </c>
      <c r="AF251" s="231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32"/>
      <c r="AT251" s="232"/>
      <c r="AU251" s="232"/>
      <c r="AV251" s="232"/>
      <c r="AW251" s="232"/>
      <c r="AX251" s="232"/>
      <c r="AY251" s="232"/>
      <c r="AZ251" s="232"/>
      <c r="BA251" s="232"/>
      <c r="BB251" s="232"/>
      <c r="BC251" s="232"/>
      <c r="BD251" s="232"/>
      <c r="BE251" s="232"/>
      <c r="BF251" s="232"/>
      <c r="BG251" s="232"/>
      <c r="BH251" s="232"/>
      <c r="BI251" s="232"/>
      <c r="BJ251" s="232"/>
      <c r="BK251" s="232"/>
      <c r="BL251" s="232"/>
      <c r="BM251" s="235"/>
    </row>
    <row r="252" spans="1:65">
      <c r="A252" s="30"/>
      <c r="B252" s="3" t="s">
        <v>87</v>
      </c>
      <c r="C252" s="29"/>
      <c r="D252" s="13">
        <v>1.3226003984759451E-2</v>
      </c>
      <c r="E252" s="13">
        <v>1.3310362097249697E-2</v>
      </c>
      <c r="F252" s="13">
        <v>4.2239050434375751E-2</v>
      </c>
      <c r="G252" s="13">
        <v>8.9625793194607842E-3</v>
      </c>
      <c r="H252" s="13">
        <v>1.8419437056407265E-2</v>
      </c>
      <c r="I252" s="13">
        <v>3.5639633169923406E-2</v>
      </c>
      <c r="J252" s="13">
        <v>1.0014713783269371E-2</v>
      </c>
      <c r="K252" s="13">
        <v>7.3075157475611646E-3</v>
      </c>
      <c r="L252" s="13">
        <v>3.3936534758330097E-2</v>
      </c>
      <c r="M252" s="13">
        <v>1.1046328463317944E-2</v>
      </c>
      <c r="N252" s="13">
        <v>3.6366426475275035E-2</v>
      </c>
      <c r="O252" s="13">
        <v>9.2073387308814359E-3</v>
      </c>
      <c r="P252" s="13">
        <v>1.06383469122764E-2</v>
      </c>
      <c r="Q252" s="13">
        <v>2.3354299423816387E-2</v>
      </c>
      <c r="R252" s="13">
        <v>1.4990013794866799E-2</v>
      </c>
      <c r="S252" s="13">
        <v>1.3248221061010836E-2</v>
      </c>
      <c r="T252" s="13">
        <v>1.2308369211810877E-2</v>
      </c>
      <c r="U252" s="13">
        <v>9.7300851082103984E-3</v>
      </c>
      <c r="V252" s="13">
        <v>1.4518047967284672E-2</v>
      </c>
      <c r="W252" s="13">
        <v>1.6395734604690144E-2</v>
      </c>
      <c r="X252" s="13">
        <v>1.4244421057123632E-2</v>
      </c>
      <c r="Y252" s="13">
        <v>1.7722831341058492E-2</v>
      </c>
      <c r="Z252" s="13">
        <v>2.062250665791256E-2</v>
      </c>
      <c r="AA252" s="13">
        <v>3.2798235010026766E-2</v>
      </c>
      <c r="AB252" s="13">
        <v>2.1538768262729609E-2</v>
      </c>
      <c r="AC252" s="13">
        <v>1.0061549770617512E-2</v>
      </c>
      <c r="AD252" s="13">
        <v>2.3210190314266889E-2</v>
      </c>
      <c r="AE252" s="13">
        <v>1.838818632898875E-2</v>
      </c>
      <c r="AF252" s="155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271</v>
      </c>
      <c r="C253" s="29"/>
      <c r="D253" s="13">
        <v>2.4786760817874232E-4</v>
      </c>
      <c r="E253" s="13">
        <v>5.2325811406803036E-2</v>
      </c>
      <c r="F253" s="13">
        <v>-1.992768117907584E-2</v>
      </c>
      <c r="G253" s="13">
        <v>0.11331399434373912</v>
      </c>
      <c r="H253" s="13">
        <v>3.9979028420982887E-2</v>
      </c>
      <c r="I253" s="13">
        <v>1.7616986315867056E-3</v>
      </c>
      <c r="J253" s="13">
        <v>7.0845985885532814E-2</v>
      </c>
      <c r="K253" s="13">
        <v>6.7376896130064701E-3</v>
      </c>
      <c r="L253" s="13">
        <v>-2.2374718651472225E-3</v>
      </c>
      <c r="M253" s="13">
        <v>1.0299261628146761E-2</v>
      </c>
      <c r="N253" s="13">
        <v>5.8261764765370261E-2</v>
      </c>
      <c r="O253" s="13">
        <v>-3.1252411881823927E-2</v>
      </c>
      <c r="P253" s="13">
        <v>-2.0805133970745682E-2</v>
      </c>
      <c r="Q253" s="13">
        <v>-2.3416953448515354E-2</v>
      </c>
      <c r="R253" s="13">
        <v>-5.7042254588479557E-2</v>
      </c>
      <c r="S253" s="13">
        <v>-0.14332321129157388</v>
      </c>
      <c r="T253" s="13">
        <v>-1.6056371283892035E-2</v>
      </c>
      <c r="U253" s="13">
        <v>-7.3991276063508304E-2</v>
      </c>
      <c r="V253" s="13">
        <v>-5.9982426137289546E-2</v>
      </c>
      <c r="W253" s="13">
        <v>-5.6492085562451999E-2</v>
      </c>
      <c r="X253" s="13">
        <v>-6.5588459101840746E-3</v>
      </c>
      <c r="Y253" s="13">
        <v>-2.6503649194970391E-2</v>
      </c>
      <c r="Z253" s="13">
        <v>1.5048024315000408E-2</v>
      </c>
      <c r="AA253" s="13">
        <v>-1.794637883325978E-2</v>
      </c>
      <c r="AB253" s="13">
        <v>7.0133671482504711E-2</v>
      </c>
      <c r="AC253" s="13">
        <v>-4.3124318598958489E-2</v>
      </c>
      <c r="AD253" s="13">
        <v>0.10551195349956544</v>
      </c>
      <c r="AE253" s="13">
        <v>1.9321910733168801E-2</v>
      </c>
      <c r="AF253" s="155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272</v>
      </c>
      <c r="C254" s="47"/>
      <c r="D254" s="45">
        <v>0.12</v>
      </c>
      <c r="E254" s="45">
        <v>1.51</v>
      </c>
      <c r="F254" s="45">
        <v>0.41</v>
      </c>
      <c r="G254" s="45">
        <v>3.14</v>
      </c>
      <c r="H254" s="45">
        <v>1.18</v>
      </c>
      <c r="I254" s="45">
        <v>0.16</v>
      </c>
      <c r="J254" s="45">
        <v>2.0099999999999998</v>
      </c>
      <c r="K254" s="45">
        <v>0.3</v>
      </c>
      <c r="L254" s="45">
        <v>0.06</v>
      </c>
      <c r="M254" s="45">
        <v>0.39</v>
      </c>
      <c r="N254" s="45">
        <v>1.67</v>
      </c>
      <c r="O254" s="45">
        <v>0.72</v>
      </c>
      <c r="P254" s="45">
        <v>0.44</v>
      </c>
      <c r="Q254" s="45">
        <v>0.51</v>
      </c>
      <c r="R254" s="45">
        <v>1.4</v>
      </c>
      <c r="S254" s="45">
        <v>3.7</v>
      </c>
      <c r="T254" s="45">
        <v>0.31</v>
      </c>
      <c r="U254" s="45">
        <v>1.86</v>
      </c>
      <c r="V254" s="45">
        <v>1.48</v>
      </c>
      <c r="W254" s="45">
        <v>1.39</v>
      </c>
      <c r="X254" s="45">
        <v>0.06</v>
      </c>
      <c r="Y254" s="45">
        <v>0.59</v>
      </c>
      <c r="Z254" s="45">
        <v>0.52</v>
      </c>
      <c r="AA254" s="45">
        <v>0.36</v>
      </c>
      <c r="AB254" s="45">
        <v>1.99</v>
      </c>
      <c r="AC254" s="45">
        <v>1.03</v>
      </c>
      <c r="AD254" s="45">
        <v>2.93</v>
      </c>
      <c r="AE254" s="45">
        <v>0.63</v>
      </c>
      <c r="AF254" s="155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BM255" s="55"/>
    </row>
    <row r="256" spans="1:65" ht="15">
      <c r="B256" s="8" t="s">
        <v>577</v>
      </c>
      <c r="BM256" s="28" t="s">
        <v>67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228</v>
      </c>
      <c r="E257" s="17" t="s">
        <v>228</v>
      </c>
      <c r="F257" s="17" t="s">
        <v>228</v>
      </c>
      <c r="G257" s="17" t="s">
        <v>228</v>
      </c>
      <c r="H257" s="17" t="s">
        <v>228</v>
      </c>
      <c r="I257" s="155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229</v>
      </c>
      <c r="C258" s="9" t="s">
        <v>229</v>
      </c>
      <c r="D258" s="153" t="s">
        <v>233</v>
      </c>
      <c r="E258" s="154" t="s">
        <v>234</v>
      </c>
      <c r="F258" s="154" t="s">
        <v>238</v>
      </c>
      <c r="G258" s="154" t="s">
        <v>239</v>
      </c>
      <c r="H258" s="154" t="s">
        <v>258</v>
      </c>
      <c r="I258" s="15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291</v>
      </c>
      <c r="E259" s="11" t="s">
        <v>291</v>
      </c>
      <c r="F259" s="11" t="s">
        <v>330</v>
      </c>
      <c r="G259" s="11" t="s">
        <v>291</v>
      </c>
      <c r="H259" s="11" t="s">
        <v>291</v>
      </c>
      <c r="I259" s="155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331</v>
      </c>
      <c r="E260" s="26" t="s">
        <v>332</v>
      </c>
      <c r="F260" s="26" t="s">
        <v>334</v>
      </c>
      <c r="G260" s="26" t="s">
        <v>334</v>
      </c>
      <c r="H260" s="26" t="s">
        <v>334</v>
      </c>
      <c r="I260" s="155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2.3738517328431419</v>
      </c>
      <c r="E261" s="22">
        <v>2.181</v>
      </c>
      <c r="F261" s="22">
        <v>2.4</v>
      </c>
      <c r="G261" s="22">
        <v>2.5327000000000002</v>
      </c>
      <c r="H261" s="22">
        <v>2.0299999999999998</v>
      </c>
      <c r="I261" s="15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2.4573580683945293</v>
      </c>
      <c r="E262" s="11">
        <v>2.331</v>
      </c>
      <c r="F262" s="11">
        <v>2.2999999999999998</v>
      </c>
      <c r="G262" s="11">
        <v>2.5078</v>
      </c>
      <c r="H262" s="11">
        <v>2.06</v>
      </c>
      <c r="I262" s="155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32</v>
      </c>
    </row>
    <row r="263" spans="1:65">
      <c r="A263" s="30"/>
      <c r="B263" s="19">
        <v>1</v>
      </c>
      <c r="C263" s="9">
        <v>3</v>
      </c>
      <c r="D263" s="11">
        <v>2.4665966302180298</v>
      </c>
      <c r="E263" s="11">
        <v>2.371</v>
      </c>
      <c r="F263" s="11">
        <v>2.2999999999999998</v>
      </c>
      <c r="G263" s="11">
        <v>2.7435</v>
      </c>
      <c r="H263" s="11">
        <v>2.08</v>
      </c>
      <c r="I263" s="155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2.3949413941770201</v>
      </c>
      <c r="E264" s="11">
        <v>2.2959999999999998</v>
      </c>
      <c r="F264" s="11">
        <v>2.2999999999999998</v>
      </c>
      <c r="G264" s="11">
        <v>2.6958000000000002</v>
      </c>
      <c r="H264" s="11">
        <v>2</v>
      </c>
      <c r="I264" s="15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2.3444285897139485</v>
      </c>
    </row>
    <row r="265" spans="1:65">
      <c r="A265" s="30"/>
      <c r="B265" s="19">
        <v>1</v>
      </c>
      <c r="C265" s="9">
        <v>5</v>
      </c>
      <c r="D265" s="11">
        <v>2.3684008075543077</v>
      </c>
      <c r="E265" s="11">
        <v>2.2869999999999999</v>
      </c>
      <c r="F265" s="11">
        <v>2.2000000000000002</v>
      </c>
      <c r="G265" s="11">
        <v>2.6459000000000001</v>
      </c>
      <c r="H265" s="11">
        <v>2.12</v>
      </c>
      <c r="I265" s="15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86</v>
      </c>
    </row>
    <row r="266" spans="1:65">
      <c r="A266" s="30"/>
      <c r="B266" s="19">
        <v>1</v>
      </c>
      <c r="C266" s="9">
        <v>6</v>
      </c>
      <c r="D266" s="11">
        <v>2.3916090582314142</v>
      </c>
      <c r="E266" s="11">
        <v>2.234</v>
      </c>
      <c r="F266" s="11">
        <v>2.2999999999999998</v>
      </c>
      <c r="G266" s="11">
        <v>2.8443999999999998</v>
      </c>
      <c r="H266" s="11">
        <v>2.12</v>
      </c>
      <c r="I266" s="15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268</v>
      </c>
      <c r="C267" s="12"/>
      <c r="D267" s="23">
        <v>2.4087929485697406</v>
      </c>
      <c r="E267" s="23">
        <v>2.2833333333333337</v>
      </c>
      <c r="F267" s="23">
        <v>2.3000000000000003</v>
      </c>
      <c r="G267" s="23">
        <v>2.6616833333333338</v>
      </c>
      <c r="H267" s="23">
        <v>2.0683333333333334</v>
      </c>
      <c r="I267" s="15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269</v>
      </c>
      <c r="C268" s="29"/>
      <c r="D268" s="11">
        <v>2.3932752262042172</v>
      </c>
      <c r="E268" s="11">
        <v>2.2915000000000001</v>
      </c>
      <c r="F268" s="11">
        <v>2.2999999999999998</v>
      </c>
      <c r="G268" s="11">
        <v>2.6708500000000002</v>
      </c>
      <c r="H268" s="11">
        <v>2.0700000000000003</v>
      </c>
      <c r="I268" s="155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270</v>
      </c>
      <c r="C269" s="29"/>
      <c r="D269" s="24">
        <v>4.2519176224875978E-2</v>
      </c>
      <c r="E269" s="24">
        <v>6.7878322509227221E-2</v>
      </c>
      <c r="F269" s="24">
        <v>6.3245553203367499E-2</v>
      </c>
      <c r="G269" s="24">
        <v>0.12791339908964441</v>
      </c>
      <c r="H269" s="24">
        <v>4.8339080118126723E-2</v>
      </c>
      <c r="I269" s="211"/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  <c r="BK269" s="212"/>
      <c r="BL269" s="212"/>
      <c r="BM269" s="56"/>
    </row>
    <row r="270" spans="1:65">
      <c r="A270" s="30"/>
      <c r="B270" s="3" t="s">
        <v>87</v>
      </c>
      <c r="C270" s="29"/>
      <c r="D270" s="13">
        <v>1.7651652563215291E-2</v>
      </c>
      <c r="E270" s="13">
        <v>2.972773248579294E-2</v>
      </c>
      <c r="F270" s="13">
        <v>2.7498066610159778E-2</v>
      </c>
      <c r="G270" s="13">
        <v>4.8057331797413061E-2</v>
      </c>
      <c r="H270" s="13">
        <v>2.3371029871777627E-2</v>
      </c>
      <c r="I270" s="15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271</v>
      </c>
      <c r="C271" s="29"/>
      <c r="D271" s="13">
        <v>2.7454177592862949E-2</v>
      </c>
      <c r="E271" s="13">
        <v>-2.6059764263525409E-2</v>
      </c>
      <c r="F271" s="13">
        <v>-1.8950711447930702E-2</v>
      </c>
      <c r="G271" s="13">
        <v>0.13532284370329006</v>
      </c>
      <c r="H271" s="13">
        <v>-0.11776654558469724</v>
      </c>
      <c r="I271" s="155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272</v>
      </c>
      <c r="C272" s="47"/>
      <c r="D272" s="45">
        <v>0.67</v>
      </c>
      <c r="E272" s="45">
        <v>0.1</v>
      </c>
      <c r="F272" s="45">
        <v>0</v>
      </c>
      <c r="G272" s="45">
        <v>2.2400000000000002</v>
      </c>
      <c r="H272" s="45">
        <v>1.44</v>
      </c>
      <c r="I272" s="155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578</v>
      </c>
      <c r="BM274" s="28" t="s">
        <v>67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228</v>
      </c>
      <c r="E275" s="17" t="s">
        <v>228</v>
      </c>
      <c r="F275" s="17" t="s">
        <v>228</v>
      </c>
      <c r="G275" s="17" t="s">
        <v>228</v>
      </c>
      <c r="H275" s="17" t="s">
        <v>228</v>
      </c>
      <c r="I275" s="15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229</v>
      </c>
      <c r="C276" s="9" t="s">
        <v>229</v>
      </c>
      <c r="D276" s="153" t="s">
        <v>233</v>
      </c>
      <c r="E276" s="154" t="s">
        <v>234</v>
      </c>
      <c r="F276" s="154" t="s">
        <v>238</v>
      </c>
      <c r="G276" s="154" t="s">
        <v>239</v>
      </c>
      <c r="H276" s="154" t="s">
        <v>258</v>
      </c>
      <c r="I276" s="15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291</v>
      </c>
      <c r="E277" s="11" t="s">
        <v>291</v>
      </c>
      <c r="F277" s="11" t="s">
        <v>330</v>
      </c>
      <c r="G277" s="11" t="s">
        <v>291</v>
      </c>
      <c r="H277" s="11" t="s">
        <v>291</v>
      </c>
      <c r="I277" s="15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331</v>
      </c>
      <c r="E278" s="26" t="s">
        <v>332</v>
      </c>
      <c r="F278" s="26" t="s">
        <v>334</v>
      </c>
      <c r="G278" s="26" t="s">
        <v>334</v>
      </c>
      <c r="H278" s="26" t="s">
        <v>334</v>
      </c>
      <c r="I278" s="15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0.94201094108094707</v>
      </c>
      <c r="E279" s="22">
        <v>0.85</v>
      </c>
      <c r="F279" s="22">
        <v>0.9</v>
      </c>
      <c r="G279" s="22">
        <v>0.98559999999999992</v>
      </c>
      <c r="H279" s="22">
        <v>0.78</v>
      </c>
      <c r="I279" s="15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0.94020301192097688</v>
      </c>
      <c r="E280" s="11">
        <v>0.88900000000000001</v>
      </c>
      <c r="F280" s="11">
        <v>0.9</v>
      </c>
      <c r="G280" s="11">
        <v>0.99470000000000003</v>
      </c>
      <c r="H280" s="11">
        <v>0.8</v>
      </c>
      <c r="I280" s="15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33</v>
      </c>
    </row>
    <row r="281" spans="1:65">
      <c r="A281" s="30"/>
      <c r="B281" s="19">
        <v>1</v>
      </c>
      <c r="C281" s="9">
        <v>3</v>
      </c>
      <c r="D281" s="11">
        <v>0.93320934113229748</v>
      </c>
      <c r="E281" s="11">
        <v>0.90800000000000003</v>
      </c>
      <c r="F281" s="11">
        <v>0.8</v>
      </c>
      <c r="G281" s="11">
        <v>1.0702</v>
      </c>
      <c r="H281" s="11">
        <v>0.81</v>
      </c>
      <c r="I281" s="15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0.90532457919135378</v>
      </c>
      <c r="E282" s="11">
        <v>0.86499999999999999</v>
      </c>
      <c r="F282" s="11">
        <v>0.8</v>
      </c>
      <c r="G282" s="11">
        <v>1.1133</v>
      </c>
      <c r="H282" s="11">
        <v>0.77</v>
      </c>
      <c r="I282" s="15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0.90130207981034294</v>
      </c>
    </row>
    <row r="283" spans="1:65">
      <c r="A283" s="30"/>
      <c r="B283" s="19">
        <v>1</v>
      </c>
      <c r="C283" s="9">
        <v>5</v>
      </c>
      <c r="D283" s="11">
        <v>0.91451186276564012</v>
      </c>
      <c r="E283" s="11">
        <v>0.90600000000000003</v>
      </c>
      <c r="F283" s="11">
        <v>0.8</v>
      </c>
      <c r="G283" s="11">
        <v>1.0363</v>
      </c>
      <c r="H283" s="11">
        <v>0.8</v>
      </c>
      <c r="I283" s="15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87</v>
      </c>
    </row>
    <row r="284" spans="1:65">
      <c r="A284" s="30"/>
      <c r="B284" s="19">
        <v>1</v>
      </c>
      <c r="C284" s="9">
        <v>6</v>
      </c>
      <c r="D284" s="11">
        <v>0.91140265821907662</v>
      </c>
      <c r="E284" s="11">
        <v>0.88</v>
      </c>
      <c r="F284" s="11">
        <v>0.9</v>
      </c>
      <c r="G284" s="11">
        <v>1.1243000000000001</v>
      </c>
      <c r="H284" s="11">
        <v>0.81</v>
      </c>
      <c r="I284" s="15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268</v>
      </c>
      <c r="C285" s="12"/>
      <c r="D285" s="23">
        <v>0.92444373238504862</v>
      </c>
      <c r="E285" s="23">
        <v>0.8829999999999999</v>
      </c>
      <c r="F285" s="23">
        <v>0.85000000000000009</v>
      </c>
      <c r="G285" s="23">
        <v>1.0540666666666667</v>
      </c>
      <c r="H285" s="23">
        <v>0.79499999999999993</v>
      </c>
      <c r="I285" s="15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269</v>
      </c>
      <c r="C286" s="29"/>
      <c r="D286" s="11">
        <v>0.9238606019489688</v>
      </c>
      <c r="E286" s="11">
        <v>0.88450000000000006</v>
      </c>
      <c r="F286" s="11">
        <v>0.85000000000000009</v>
      </c>
      <c r="G286" s="11">
        <v>1.05325</v>
      </c>
      <c r="H286" s="11">
        <v>0.8</v>
      </c>
      <c r="I286" s="15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270</v>
      </c>
      <c r="C287" s="29"/>
      <c r="D287" s="24">
        <v>1.5925145386776893E-2</v>
      </c>
      <c r="E287" s="24">
        <v>2.2856071403458664E-2</v>
      </c>
      <c r="F287" s="24">
        <v>5.4772255750516599E-2</v>
      </c>
      <c r="G287" s="24">
        <v>5.8701504807514682E-2</v>
      </c>
      <c r="H287" s="24">
        <v>1.6431676725154998E-2</v>
      </c>
      <c r="I287" s="15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1.7226733038354099E-2</v>
      </c>
      <c r="E288" s="13">
        <v>2.5884565575830881E-2</v>
      </c>
      <c r="F288" s="13">
        <v>6.4437947941784229E-2</v>
      </c>
      <c r="G288" s="13">
        <v>5.5690504845532868E-2</v>
      </c>
      <c r="H288" s="13">
        <v>2.0668775754911949E-2</v>
      </c>
      <c r="I288" s="15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271</v>
      </c>
      <c r="C289" s="29"/>
      <c r="D289" s="13">
        <v>2.5675800703328422E-2</v>
      </c>
      <c r="E289" s="13">
        <v>-2.030626603479524E-2</v>
      </c>
      <c r="F289" s="13">
        <v>-5.6919961641648587E-2</v>
      </c>
      <c r="G289" s="13">
        <v>0.1694932146261876</v>
      </c>
      <c r="H289" s="13">
        <v>-0.11794278765307153</v>
      </c>
      <c r="I289" s="15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272</v>
      </c>
      <c r="C290" s="47"/>
      <c r="D290" s="45">
        <v>0.67</v>
      </c>
      <c r="E290" s="45">
        <v>0</v>
      </c>
      <c r="F290" s="45">
        <v>0.54</v>
      </c>
      <c r="G290" s="45">
        <v>2.78</v>
      </c>
      <c r="H290" s="45">
        <v>1.43</v>
      </c>
      <c r="I290" s="15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579</v>
      </c>
      <c r="BM292" s="28" t="s">
        <v>67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228</v>
      </c>
      <c r="E293" s="17" t="s">
        <v>228</v>
      </c>
      <c r="F293" s="17" t="s">
        <v>228</v>
      </c>
      <c r="G293" s="17" t="s">
        <v>228</v>
      </c>
      <c r="H293" s="17" t="s">
        <v>228</v>
      </c>
      <c r="I293" s="15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229</v>
      </c>
      <c r="C294" s="9" t="s">
        <v>229</v>
      </c>
      <c r="D294" s="153" t="s">
        <v>233</v>
      </c>
      <c r="E294" s="154" t="s">
        <v>234</v>
      </c>
      <c r="F294" s="154" t="s">
        <v>238</v>
      </c>
      <c r="G294" s="154" t="s">
        <v>239</v>
      </c>
      <c r="H294" s="154" t="s">
        <v>258</v>
      </c>
      <c r="I294" s="15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291</v>
      </c>
      <c r="E295" s="11" t="s">
        <v>291</v>
      </c>
      <c r="F295" s="11" t="s">
        <v>330</v>
      </c>
      <c r="G295" s="11" t="s">
        <v>291</v>
      </c>
      <c r="H295" s="11" t="s">
        <v>291</v>
      </c>
      <c r="I295" s="15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331</v>
      </c>
      <c r="E296" s="26" t="s">
        <v>332</v>
      </c>
      <c r="F296" s="26" t="s">
        <v>334</v>
      </c>
      <c r="G296" s="26" t="s">
        <v>334</v>
      </c>
      <c r="H296" s="26" t="s">
        <v>334</v>
      </c>
      <c r="I296" s="15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0.46329039634545222</v>
      </c>
      <c r="E297" s="22">
        <v>0.38200000000000001</v>
      </c>
      <c r="F297" s="22">
        <v>0.4</v>
      </c>
      <c r="G297" s="22">
        <v>0.55369999999999997</v>
      </c>
      <c r="H297" s="22">
        <v>0.28000000000000003</v>
      </c>
      <c r="I297" s="15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0.44212319569293118</v>
      </c>
      <c r="E298" s="11">
        <v>0.41499999999999998</v>
      </c>
      <c r="F298" s="11">
        <v>0.4</v>
      </c>
      <c r="G298" s="11">
        <v>0.54020000000000001</v>
      </c>
      <c r="H298" s="11">
        <v>0.28999999999999998</v>
      </c>
      <c r="I298" s="15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34</v>
      </c>
    </row>
    <row r="299" spans="1:65">
      <c r="A299" s="30"/>
      <c r="B299" s="19">
        <v>1</v>
      </c>
      <c r="C299" s="9">
        <v>3</v>
      </c>
      <c r="D299" s="11">
        <v>0.45042573043380318</v>
      </c>
      <c r="E299" s="11">
        <v>0.40600000000000003</v>
      </c>
      <c r="F299" s="11">
        <v>0.4</v>
      </c>
      <c r="G299" s="11">
        <v>0.57369999999999999</v>
      </c>
      <c r="H299" s="11">
        <v>0.3</v>
      </c>
      <c r="I299" s="15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0.43639126959715024</v>
      </c>
      <c r="E300" s="11">
        <v>0.39</v>
      </c>
      <c r="F300" s="11">
        <v>0.4</v>
      </c>
      <c r="G300" s="11">
        <v>0.62180000000000002</v>
      </c>
      <c r="H300" s="11">
        <v>0.28999999999999998</v>
      </c>
      <c r="I300" s="15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0.42321159029413408</v>
      </c>
    </row>
    <row r="301" spans="1:65">
      <c r="A301" s="30"/>
      <c r="B301" s="19">
        <v>1</v>
      </c>
      <c r="C301" s="9">
        <v>5</v>
      </c>
      <c r="D301" s="11">
        <v>0.44757180764595406</v>
      </c>
      <c r="E301" s="11">
        <v>0.39600000000000002</v>
      </c>
      <c r="F301" s="11">
        <v>0.4</v>
      </c>
      <c r="G301" s="11">
        <v>0.56599999999999995</v>
      </c>
      <c r="H301" s="11">
        <v>0.3</v>
      </c>
      <c r="I301" s="15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0.43954530910873135</v>
      </c>
      <c r="E302" s="11">
        <v>0.38800000000000001</v>
      </c>
      <c r="F302" s="11">
        <v>0.4</v>
      </c>
      <c r="G302" s="11">
        <v>0.62460000000000004</v>
      </c>
      <c r="H302" s="11">
        <v>0.3</v>
      </c>
      <c r="I302" s="15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268</v>
      </c>
      <c r="C303" s="12"/>
      <c r="D303" s="23">
        <v>0.4465579514706704</v>
      </c>
      <c r="E303" s="23">
        <v>0.39616666666666661</v>
      </c>
      <c r="F303" s="23">
        <v>0.39999999999999997</v>
      </c>
      <c r="G303" s="23">
        <v>0.57999999999999996</v>
      </c>
      <c r="H303" s="23">
        <v>0.29333333333333339</v>
      </c>
      <c r="I303" s="15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269</v>
      </c>
      <c r="C304" s="29"/>
      <c r="D304" s="11">
        <v>0.44484750166944265</v>
      </c>
      <c r="E304" s="11">
        <v>0.39300000000000002</v>
      </c>
      <c r="F304" s="11">
        <v>0.4</v>
      </c>
      <c r="G304" s="11">
        <v>0.56984999999999997</v>
      </c>
      <c r="H304" s="11">
        <v>0.29499999999999998</v>
      </c>
      <c r="I304" s="15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270</v>
      </c>
      <c r="C305" s="29"/>
      <c r="D305" s="24">
        <v>9.6764452353273033E-3</v>
      </c>
      <c r="E305" s="24">
        <v>1.2303116136437408E-2</v>
      </c>
      <c r="F305" s="24">
        <v>6.0809419444881171E-17</v>
      </c>
      <c r="G305" s="24">
        <v>3.5349172550428978E-2</v>
      </c>
      <c r="H305" s="24">
        <v>8.1649658092772491E-3</v>
      </c>
      <c r="I305" s="15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2.1668957418537523E-2</v>
      </c>
      <c r="E306" s="13">
        <v>3.1055404635517231E-2</v>
      </c>
      <c r="F306" s="13">
        <v>1.5202354861220294E-16</v>
      </c>
      <c r="G306" s="13">
        <v>6.0946849224877551E-2</v>
      </c>
      <c r="H306" s="13">
        <v>2.783511071344516E-2</v>
      </c>
      <c r="I306" s="155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271</v>
      </c>
      <c r="C307" s="29"/>
      <c r="D307" s="13">
        <v>5.516474905687363E-2</v>
      </c>
      <c r="E307" s="13">
        <v>-6.3904024010001947E-2</v>
      </c>
      <c r="F307" s="13">
        <v>-5.4846301061844627E-2</v>
      </c>
      <c r="G307" s="13">
        <v>0.37047286346032537</v>
      </c>
      <c r="H307" s="13">
        <v>-0.30688728744535254</v>
      </c>
      <c r="I307" s="155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272</v>
      </c>
      <c r="C308" s="47"/>
      <c r="D308" s="45">
        <v>0.67</v>
      </c>
      <c r="E308" s="45">
        <v>0.06</v>
      </c>
      <c r="F308" s="45">
        <v>0</v>
      </c>
      <c r="G308" s="45">
        <v>2.61</v>
      </c>
      <c r="H308" s="45">
        <v>1.54</v>
      </c>
      <c r="I308" s="15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580</v>
      </c>
      <c r="BM310" s="28" t="s">
        <v>67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228</v>
      </c>
      <c r="E311" s="17" t="s">
        <v>228</v>
      </c>
      <c r="F311" s="17" t="s">
        <v>228</v>
      </c>
      <c r="G311" s="17" t="s">
        <v>228</v>
      </c>
      <c r="H311" s="17" t="s">
        <v>228</v>
      </c>
      <c r="I311" s="17" t="s">
        <v>228</v>
      </c>
      <c r="J311" s="17" t="s">
        <v>228</v>
      </c>
      <c r="K311" s="17" t="s">
        <v>228</v>
      </c>
      <c r="L311" s="17" t="s">
        <v>228</v>
      </c>
      <c r="M311" s="17" t="s">
        <v>228</v>
      </c>
      <c r="N311" s="17" t="s">
        <v>228</v>
      </c>
      <c r="O311" s="17" t="s">
        <v>228</v>
      </c>
      <c r="P311" s="17" t="s">
        <v>228</v>
      </c>
      <c r="Q311" s="17" t="s">
        <v>228</v>
      </c>
      <c r="R311" s="17" t="s">
        <v>228</v>
      </c>
      <c r="S311" s="17" t="s">
        <v>228</v>
      </c>
      <c r="T311" s="17" t="s">
        <v>228</v>
      </c>
      <c r="U311" s="17" t="s">
        <v>228</v>
      </c>
      <c r="V311" s="17" t="s">
        <v>228</v>
      </c>
      <c r="W311" s="17" t="s">
        <v>228</v>
      </c>
      <c r="X311" s="17" t="s">
        <v>228</v>
      </c>
      <c r="Y311" s="17" t="s">
        <v>228</v>
      </c>
      <c r="Z311" s="17" t="s">
        <v>228</v>
      </c>
      <c r="AA311" s="17" t="s">
        <v>228</v>
      </c>
      <c r="AB311" s="17" t="s">
        <v>228</v>
      </c>
      <c r="AC311" s="17" t="s">
        <v>228</v>
      </c>
      <c r="AD311" s="17" t="s">
        <v>228</v>
      </c>
      <c r="AE311" s="17" t="s">
        <v>228</v>
      </c>
      <c r="AF311" s="155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229</v>
      </c>
      <c r="C312" s="9" t="s">
        <v>229</v>
      </c>
      <c r="D312" s="153" t="s">
        <v>233</v>
      </c>
      <c r="E312" s="154" t="s">
        <v>234</v>
      </c>
      <c r="F312" s="154" t="s">
        <v>235</v>
      </c>
      <c r="G312" s="154" t="s">
        <v>295</v>
      </c>
      <c r="H312" s="154" t="s">
        <v>238</v>
      </c>
      <c r="I312" s="154" t="s">
        <v>239</v>
      </c>
      <c r="J312" s="154" t="s">
        <v>240</v>
      </c>
      <c r="K312" s="154" t="s">
        <v>241</v>
      </c>
      <c r="L312" s="154" t="s">
        <v>242</v>
      </c>
      <c r="M312" s="154" t="s">
        <v>243</v>
      </c>
      <c r="N312" s="154" t="s">
        <v>244</v>
      </c>
      <c r="O312" s="154" t="s">
        <v>245</v>
      </c>
      <c r="P312" s="154" t="s">
        <v>246</v>
      </c>
      <c r="Q312" s="154" t="s">
        <v>247</v>
      </c>
      <c r="R312" s="154" t="s">
        <v>248</v>
      </c>
      <c r="S312" s="154" t="s">
        <v>249</v>
      </c>
      <c r="T312" s="154" t="s">
        <v>250</v>
      </c>
      <c r="U312" s="154" t="s">
        <v>251</v>
      </c>
      <c r="V312" s="154" t="s">
        <v>252</v>
      </c>
      <c r="W312" s="154" t="s">
        <v>253</v>
      </c>
      <c r="X312" s="154" t="s">
        <v>254</v>
      </c>
      <c r="Y312" s="154" t="s">
        <v>255</v>
      </c>
      <c r="Z312" s="154" t="s">
        <v>256</v>
      </c>
      <c r="AA312" s="154" t="s">
        <v>257</v>
      </c>
      <c r="AB312" s="154" t="s">
        <v>258</v>
      </c>
      <c r="AC312" s="154" t="s">
        <v>259</v>
      </c>
      <c r="AD312" s="154" t="s">
        <v>260</v>
      </c>
      <c r="AE312" s="154" t="s">
        <v>261</v>
      </c>
      <c r="AF312" s="155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291</v>
      </c>
      <c r="E313" s="11" t="s">
        <v>329</v>
      </c>
      <c r="F313" s="11" t="s">
        <v>329</v>
      </c>
      <c r="G313" s="11" t="s">
        <v>330</v>
      </c>
      <c r="H313" s="11" t="s">
        <v>330</v>
      </c>
      <c r="I313" s="11" t="s">
        <v>329</v>
      </c>
      <c r="J313" s="11" t="s">
        <v>329</v>
      </c>
      <c r="K313" s="11" t="s">
        <v>330</v>
      </c>
      <c r="L313" s="11" t="s">
        <v>291</v>
      </c>
      <c r="M313" s="11" t="s">
        <v>291</v>
      </c>
      <c r="N313" s="11" t="s">
        <v>291</v>
      </c>
      <c r="O313" s="11" t="s">
        <v>291</v>
      </c>
      <c r="P313" s="11" t="s">
        <v>291</v>
      </c>
      <c r="Q313" s="11" t="s">
        <v>291</v>
      </c>
      <c r="R313" s="11" t="s">
        <v>330</v>
      </c>
      <c r="S313" s="11" t="s">
        <v>330</v>
      </c>
      <c r="T313" s="11" t="s">
        <v>330</v>
      </c>
      <c r="U313" s="11" t="s">
        <v>330</v>
      </c>
      <c r="V313" s="11" t="s">
        <v>330</v>
      </c>
      <c r="W313" s="11" t="s">
        <v>291</v>
      </c>
      <c r="X313" s="11" t="s">
        <v>329</v>
      </c>
      <c r="Y313" s="11" t="s">
        <v>329</v>
      </c>
      <c r="Z313" s="11" t="s">
        <v>291</v>
      </c>
      <c r="AA313" s="11" t="s">
        <v>330</v>
      </c>
      <c r="AB313" s="11" t="s">
        <v>329</v>
      </c>
      <c r="AC313" s="11" t="s">
        <v>329</v>
      </c>
      <c r="AD313" s="11" t="s">
        <v>291</v>
      </c>
      <c r="AE313" s="11" t="s">
        <v>330</v>
      </c>
      <c r="AF313" s="155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331</v>
      </c>
      <c r="E314" s="26" t="s">
        <v>332</v>
      </c>
      <c r="F314" s="26" t="s">
        <v>331</v>
      </c>
      <c r="G314" s="26" t="s">
        <v>333</v>
      </c>
      <c r="H314" s="26" t="s">
        <v>334</v>
      </c>
      <c r="I314" s="26" t="s">
        <v>334</v>
      </c>
      <c r="J314" s="26" t="s">
        <v>334</v>
      </c>
      <c r="K314" s="26" t="s">
        <v>334</v>
      </c>
      <c r="L314" s="26" t="s">
        <v>334</v>
      </c>
      <c r="M314" s="26" t="s">
        <v>334</v>
      </c>
      <c r="N314" s="26" t="s">
        <v>334</v>
      </c>
      <c r="O314" s="26" t="s">
        <v>334</v>
      </c>
      <c r="P314" s="26" t="s">
        <v>334</v>
      </c>
      <c r="Q314" s="26" t="s">
        <v>334</v>
      </c>
      <c r="R314" s="26" t="s">
        <v>332</v>
      </c>
      <c r="S314" s="26" t="s">
        <v>333</v>
      </c>
      <c r="T314" s="26" t="s">
        <v>333</v>
      </c>
      <c r="U314" s="26" t="s">
        <v>332</v>
      </c>
      <c r="V314" s="26" t="s">
        <v>334</v>
      </c>
      <c r="W314" s="26" t="s">
        <v>267</v>
      </c>
      <c r="X314" s="26" t="s">
        <v>333</v>
      </c>
      <c r="Y314" s="26" t="s">
        <v>332</v>
      </c>
      <c r="Z314" s="26" t="s">
        <v>332</v>
      </c>
      <c r="AA314" s="26" t="s">
        <v>334</v>
      </c>
      <c r="AB314" s="26" t="s">
        <v>334</v>
      </c>
      <c r="AC314" s="26" t="s">
        <v>331</v>
      </c>
      <c r="AD314" s="26" t="s">
        <v>334</v>
      </c>
      <c r="AE314" s="26" t="s">
        <v>333</v>
      </c>
      <c r="AF314" s="155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4.6540361107371657</v>
      </c>
      <c r="E315" s="22">
        <v>4.7699999999999996</v>
      </c>
      <c r="F315" s="22">
        <v>4.9035224110000009</v>
      </c>
      <c r="G315" s="22">
        <v>4.8632852790000003</v>
      </c>
      <c r="H315" s="22">
        <v>4.93</v>
      </c>
      <c r="I315" s="22">
        <v>4.5023</v>
      </c>
      <c r="J315" s="22">
        <v>4.84</v>
      </c>
      <c r="K315" s="149">
        <v>3.1955999999999998</v>
      </c>
      <c r="L315" s="22">
        <v>4.03</v>
      </c>
      <c r="M315" s="22">
        <v>4.54</v>
      </c>
      <c r="N315" s="22">
        <v>5.14</v>
      </c>
      <c r="O315" s="22">
        <v>4.5999999999999996</v>
      </c>
      <c r="P315" s="22">
        <v>4.6500000000000004</v>
      </c>
      <c r="Q315" s="22">
        <v>4.58</v>
      </c>
      <c r="R315" s="22">
        <v>4.7572644070742474</v>
      </c>
      <c r="S315" s="22">
        <v>4.53</v>
      </c>
      <c r="T315" s="22">
        <v>4.3600000000000003</v>
      </c>
      <c r="U315" s="22">
        <v>4.7</v>
      </c>
      <c r="V315" s="22">
        <v>4.18</v>
      </c>
      <c r="W315" s="22">
        <v>4.1500000000000004</v>
      </c>
      <c r="X315" s="22">
        <v>4.5999999999999996</v>
      </c>
      <c r="Y315" s="22">
        <v>4.9400000000000004</v>
      </c>
      <c r="Z315" s="22">
        <v>4.7699999999999996</v>
      </c>
      <c r="AA315" s="149">
        <v>5.8999999999999995</v>
      </c>
      <c r="AB315" s="22">
        <v>4.8120000000000003</v>
      </c>
      <c r="AC315" s="148">
        <v>3.9900000000000007</v>
      </c>
      <c r="AD315" s="22">
        <v>4.59</v>
      </c>
      <c r="AE315" s="148">
        <v>4.63</v>
      </c>
      <c r="AF315" s="155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4.6306029227425585</v>
      </c>
      <c r="E316" s="11">
        <v>4.78</v>
      </c>
      <c r="F316" s="11">
        <v>4.8686654570000005</v>
      </c>
      <c r="G316" s="11" t="s">
        <v>339</v>
      </c>
      <c r="H316" s="11">
        <v>4.75</v>
      </c>
      <c r="I316" s="11">
        <v>4.2253999999999996</v>
      </c>
      <c r="J316" s="11">
        <v>4.82</v>
      </c>
      <c r="K316" s="150">
        <v>3.2127999999999997</v>
      </c>
      <c r="L316" s="11">
        <v>4.2699999999999996</v>
      </c>
      <c r="M316" s="11">
        <v>4.55</v>
      </c>
      <c r="N316" s="11">
        <v>5.05</v>
      </c>
      <c r="O316" s="11">
        <v>4.6100000000000003</v>
      </c>
      <c r="P316" s="11">
        <v>4.67</v>
      </c>
      <c r="Q316" s="11">
        <v>4.6900000000000004</v>
      </c>
      <c r="R316" s="11">
        <v>4.594819106738079</v>
      </c>
      <c r="S316" s="11">
        <v>4.5</v>
      </c>
      <c r="T316" s="11">
        <v>4.4400000000000004</v>
      </c>
      <c r="U316" s="11">
        <v>4.8599999999999994</v>
      </c>
      <c r="V316" s="11">
        <v>4.2</v>
      </c>
      <c r="W316" s="11">
        <v>4.26</v>
      </c>
      <c r="X316" s="11">
        <v>4.67</v>
      </c>
      <c r="Y316" s="151">
        <v>4.71</v>
      </c>
      <c r="Z316" s="11">
        <v>4.67</v>
      </c>
      <c r="AA316" s="150">
        <v>6.1609999999999996</v>
      </c>
      <c r="AB316" s="11">
        <v>4.819</v>
      </c>
      <c r="AC316" s="11">
        <v>5.0579999999999998</v>
      </c>
      <c r="AD316" s="11">
        <v>4.47</v>
      </c>
      <c r="AE316" s="11">
        <v>4.8899999999999997</v>
      </c>
      <c r="AF316" s="155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10</v>
      </c>
    </row>
    <row r="317" spans="1:65">
      <c r="A317" s="30"/>
      <c r="B317" s="19">
        <v>1</v>
      </c>
      <c r="C317" s="9">
        <v>3</v>
      </c>
      <c r="D317" s="11">
        <v>4.6741145840515754</v>
      </c>
      <c r="E317" s="11">
        <v>4.83</v>
      </c>
      <c r="F317" s="11">
        <v>4.6395240790000001</v>
      </c>
      <c r="G317" s="11" t="s">
        <v>339</v>
      </c>
      <c r="H317" s="11">
        <v>4.7</v>
      </c>
      <c r="I317" s="11">
        <v>4.3056999999999999</v>
      </c>
      <c r="J317" s="11">
        <v>4.83</v>
      </c>
      <c r="K317" s="150">
        <v>3.2088999999999999</v>
      </c>
      <c r="L317" s="11">
        <v>4.4000000000000004</v>
      </c>
      <c r="M317" s="11">
        <v>4.55</v>
      </c>
      <c r="N317" s="11">
        <v>5.12</v>
      </c>
      <c r="O317" s="11">
        <v>4.5999999999999996</v>
      </c>
      <c r="P317" s="11">
        <v>4.67</v>
      </c>
      <c r="Q317" s="11">
        <v>4.6100000000000003</v>
      </c>
      <c r="R317" s="11">
        <v>4.6343483950426876</v>
      </c>
      <c r="S317" s="11">
        <v>4.51</v>
      </c>
      <c r="T317" s="11">
        <v>4.42</v>
      </c>
      <c r="U317" s="11">
        <v>4.84</v>
      </c>
      <c r="V317" s="11">
        <v>4.59</v>
      </c>
      <c r="W317" s="11">
        <v>4.2</v>
      </c>
      <c r="X317" s="11">
        <v>4.6399999999999997</v>
      </c>
      <c r="Y317" s="11">
        <v>4.82</v>
      </c>
      <c r="Z317" s="11">
        <v>4.7300000000000004</v>
      </c>
      <c r="AA317" s="150">
        <v>5.9319999999999995</v>
      </c>
      <c r="AB317" s="11">
        <v>4.8540000000000001</v>
      </c>
      <c r="AC317" s="11">
        <v>5.0540000000000003</v>
      </c>
      <c r="AD317" s="11">
        <v>4.62</v>
      </c>
      <c r="AE317" s="11">
        <v>4.87</v>
      </c>
      <c r="AF317" s="155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4.6603274451764918</v>
      </c>
      <c r="E318" s="11">
        <v>4.78</v>
      </c>
      <c r="F318" s="11">
        <v>4.6433350890000007</v>
      </c>
      <c r="G318" s="11" t="s">
        <v>339</v>
      </c>
      <c r="H318" s="11">
        <v>4.8</v>
      </c>
      <c r="I318" s="11">
        <v>4.3926999999999996</v>
      </c>
      <c r="J318" s="11">
        <v>4.83</v>
      </c>
      <c r="K318" s="150">
        <v>3.1641000000000004</v>
      </c>
      <c r="L318" s="11">
        <v>4.43</v>
      </c>
      <c r="M318" s="11">
        <v>4.47</v>
      </c>
      <c r="N318" s="11">
        <v>5.04</v>
      </c>
      <c r="O318" s="11">
        <v>4.6100000000000003</v>
      </c>
      <c r="P318" s="11">
        <v>4.67</v>
      </c>
      <c r="Q318" s="11">
        <v>4.6100000000000003</v>
      </c>
      <c r="R318" s="11">
        <v>4.6425766955566896</v>
      </c>
      <c r="S318" s="11">
        <v>4.54</v>
      </c>
      <c r="T318" s="11">
        <v>4.49</v>
      </c>
      <c r="U318" s="11">
        <v>4.6899999999999995</v>
      </c>
      <c r="V318" s="11">
        <v>4.2300000000000004</v>
      </c>
      <c r="W318" s="11">
        <v>4.21</v>
      </c>
      <c r="X318" s="11">
        <v>4.7300000000000004</v>
      </c>
      <c r="Y318" s="11">
        <v>4.91</v>
      </c>
      <c r="Z318" s="11">
        <v>4.82</v>
      </c>
      <c r="AA318" s="150">
        <v>6.0430000000000001</v>
      </c>
      <c r="AB318" s="11">
        <v>4.742</v>
      </c>
      <c r="AC318" s="11">
        <v>5.0540000000000003</v>
      </c>
      <c r="AD318" s="11">
        <v>4.72</v>
      </c>
      <c r="AE318" s="11">
        <v>4.8499999999999996</v>
      </c>
      <c r="AF318" s="155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4.6626834218816171</v>
      </c>
    </row>
    <row r="319" spans="1:65">
      <c r="A319" s="30"/>
      <c r="B319" s="19">
        <v>1</v>
      </c>
      <c r="C319" s="9">
        <v>5</v>
      </c>
      <c r="D319" s="11">
        <v>4.709942943925018</v>
      </c>
      <c r="E319" s="11">
        <v>4.84</v>
      </c>
      <c r="F319" s="11">
        <v>4.6964809039999995</v>
      </c>
      <c r="G319" s="11">
        <v>4.8669026049999999</v>
      </c>
      <c r="H319" s="11">
        <v>4.6500000000000004</v>
      </c>
      <c r="I319" s="11">
        <v>4.3403999999999998</v>
      </c>
      <c r="J319" s="11">
        <v>4.84</v>
      </c>
      <c r="K319" s="150">
        <v>3.1539999999999999</v>
      </c>
      <c r="L319" s="11">
        <v>4.2300000000000004</v>
      </c>
      <c r="M319" s="11">
        <v>4.46</v>
      </c>
      <c r="N319" s="11">
        <v>4.75</v>
      </c>
      <c r="O319" s="11">
        <v>4.5999999999999996</v>
      </c>
      <c r="P319" s="11">
        <v>4.75</v>
      </c>
      <c r="Q319" s="11">
        <v>4.6900000000000004</v>
      </c>
      <c r="R319" s="11">
        <v>4.7959118355177388</v>
      </c>
      <c r="S319" s="11">
        <v>4.51</v>
      </c>
      <c r="T319" s="11">
        <v>4.37</v>
      </c>
      <c r="U319" s="11">
        <v>4.67</v>
      </c>
      <c r="V319" s="11">
        <v>4.43</v>
      </c>
      <c r="W319" s="11">
        <v>4.25</v>
      </c>
      <c r="X319" s="11">
        <v>4.78</v>
      </c>
      <c r="Y319" s="11">
        <v>4.92</v>
      </c>
      <c r="Z319" s="11">
        <v>4.76</v>
      </c>
      <c r="AA319" s="150">
        <v>6.0760000000000005</v>
      </c>
      <c r="AB319" s="11">
        <v>4.875</v>
      </c>
      <c r="AC319" s="11">
        <v>5.0579999999999998</v>
      </c>
      <c r="AD319" s="11">
        <v>4.57</v>
      </c>
      <c r="AE319" s="11">
        <v>4.83</v>
      </c>
      <c r="AF319" s="155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89</v>
      </c>
    </row>
    <row r="320" spans="1:65">
      <c r="A320" s="30"/>
      <c r="B320" s="19">
        <v>1</v>
      </c>
      <c r="C320" s="9">
        <v>6</v>
      </c>
      <c r="D320" s="11">
        <v>4.6029693566681189</v>
      </c>
      <c r="E320" s="11">
        <v>4.87</v>
      </c>
      <c r="F320" s="11">
        <v>4.7831307979999993</v>
      </c>
      <c r="G320" s="11" t="s">
        <v>339</v>
      </c>
      <c r="H320" s="11">
        <v>4.66</v>
      </c>
      <c r="I320" s="11">
        <v>4.4023000000000003</v>
      </c>
      <c r="J320" s="11">
        <v>4.8099999999999996</v>
      </c>
      <c r="K320" s="150">
        <v>3.1991999999999998</v>
      </c>
      <c r="L320" s="11">
        <v>4.21</v>
      </c>
      <c r="M320" s="11">
        <v>4.53</v>
      </c>
      <c r="N320" s="11">
        <v>4.68</v>
      </c>
      <c r="O320" s="11">
        <v>4.62</v>
      </c>
      <c r="P320" s="11">
        <v>4.6900000000000004</v>
      </c>
      <c r="Q320" s="11">
        <v>4.62</v>
      </c>
      <c r="R320" s="11">
        <v>4.748304017448147</v>
      </c>
      <c r="S320" s="11">
        <v>4.4000000000000004</v>
      </c>
      <c r="T320" s="11">
        <v>4.3499999999999996</v>
      </c>
      <c r="U320" s="11">
        <v>4.71</v>
      </c>
      <c r="V320" s="11">
        <v>4.37</v>
      </c>
      <c r="W320" s="11">
        <v>4.17</v>
      </c>
      <c r="X320" s="11">
        <v>4.6500000000000004</v>
      </c>
      <c r="Y320" s="11">
        <v>4.9400000000000004</v>
      </c>
      <c r="Z320" s="11">
        <v>4.9000000000000004</v>
      </c>
      <c r="AA320" s="151">
        <v>6.6629999999999994</v>
      </c>
      <c r="AB320" s="11">
        <v>4.7910000000000004</v>
      </c>
      <c r="AC320" s="11">
        <v>4.9720000000000004</v>
      </c>
      <c r="AD320" s="11">
        <v>4.49</v>
      </c>
      <c r="AE320" s="11">
        <v>4.88</v>
      </c>
      <c r="AF320" s="155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268</v>
      </c>
      <c r="C321" s="12"/>
      <c r="D321" s="23">
        <v>4.6553322272168218</v>
      </c>
      <c r="E321" s="23">
        <v>4.8116666666666665</v>
      </c>
      <c r="F321" s="23">
        <v>4.7557764563333338</v>
      </c>
      <c r="G321" s="23">
        <v>4.8650939419999997</v>
      </c>
      <c r="H321" s="23">
        <v>4.7483333333333331</v>
      </c>
      <c r="I321" s="23">
        <v>4.3614666666666659</v>
      </c>
      <c r="J321" s="23">
        <v>4.8283333333333331</v>
      </c>
      <c r="K321" s="23">
        <v>3.1891000000000003</v>
      </c>
      <c r="L321" s="23">
        <v>4.2616666666666676</v>
      </c>
      <c r="M321" s="23">
        <v>4.5166666666666666</v>
      </c>
      <c r="N321" s="23">
        <v>4.9633333333333329</v>
      </c>
      <c r="O321" s="23">
        <v>4.6066666666666674</v>
      </c>
      <c r="P321" s="23">
        <v>4.6833333333333336</v>
      </c>
      <c r="Q321" s="23">
        <v>4.6333333333333337</v>
      </c>
      <c r="R321" s="23">
        <v>4.695537409562931</v>
      </c>
      <c r="S321" s="23">
        <v>4.498333333333334</v>
      </c>
      <c r="T321" s="23">
        <v>4.4050000000000002</v>
      </c>
      <c r="U321" s="23">
        <v>4.7450000000000001</v>
      </c>
      <c r="V321" s="23">
        <v>4.333333333333333</v>
      </c>
      <c r="W321" s="23">
        <v>4.206666666666667</v>
      </c>
      <c r="X321" s="23">
        <v>4.6783333333333337</v>
      </c>
      <c r="Y321" s="23">
        <v>4.873333333333334</v>
      </c>
      <c r="Z321" s="23">
        <v>4.7749999999999995</v>
      </c>
      <c r="AA321" s="23">
        <v>6.1291666666666664</v>
      </c>
      <c r="AB321" s="23">
        <v>4.8155000000000001</v>
      </c>
      <c r="AC321" s="23">
        <v>4.8643333333333336</v>
      </c>
      <c r="AD321" s="23">
        <v>4.5766666666666671</v>
      </c>
      <c r="AE321" s="23">
        <v>4.8250000000000002</v>
      </c>
      <c r="AF321" s="155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269</v>
      </c>
      <c r="C322" s="29"/>
      <c r="D322" s="11">
        <v>4.6571817779568292</v>
      </c>
      <c r="E322" s="11">
        <v>4.8049999999999997</v>
      </c>
      <c r="F322" s="11">
        <v>4.7398058509999998</v>
      </c>
      <c r="G322" s="11">
        <v>4.8650939419999997</v>
      </c>
      <c r="H322" s="11">
        <v>4.7249999999999996</v>
      </c>
      <c r="I322" s="11">
        <v>4.3665500000000002</v>
      </c>
      <c r="J322" s="11">
        <v>4.83</v>
      </c>
      <c r="K322" s="11">
        <v>3.1974</v>
      </c>
      <c r="L322" s="11">
        <v>4.25</v>
      </c>
      <c r="M322" s="11">
        <v>4.5350000000000001</v>
      </c>
      <c r="N322" s="11">
        <v>5.0449999999999999</v>
      </c>
      <c r="O322" s="11">
        <v>4.6050000000000004</v>
      </c>
      <c r="P322" s="11">
        <v>4.67</v>
      </c>
      <c r="Q322" s="11">
        <v>4.6150000000000002</v>
      </c>
      <c r="R322" s="11">
        <v>4.6954403565024183</v>
      </c>
      <c r="S322" s="11">
        <v>4.51</v>
      </c>
      <c r="T322" s="11">
        <v>4.3949999999999996</v>
      </c>
      <c r="U322" s="11">
        <v>4.7050000000000001</v>
      </c>
      <c r="V322" s="11">
        <v>4.3000000000000007</v>
      </c>
      <c r="W322" s="11">
        <v>4.2050000000000001</v>
      </c>
      <c r="X322" s="11">
        <v>4.66</v>
      </c>
      <c r="Y322" s="11">
        <v>4.915</v>
      </c>
      <c r="Z322" s="11">
        <v>4.7649999999999997</v>
      </c>
      <c r="AA322" s="11">
        <v>6.0594999999999999</v>
      </c>
      <c r="AB322" s="11">
        <v>4.8155000000000001</v>
      </c>
      <c r="AC322" s="11">
        <v>5.0540000000000003</v>
      </c>
      <c r="AD322" s="11">
        <v>4.58</v>
      </c>
      <c r="AE322" s="11">
        <v>4.8599999999999994</v>
      </c>
      <c r="AF322" s="155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270</v>
      </c>
      <c r="C323" s="29"/>
      <c r="D323" s="24">
        <v>3.6647368636575695E-2</v>
      </c>
      <c r="E323" s="24">
        <v>4.0702170294305791E-2</v>
      </c>
      <c r="F323" s="24">
        <v>0.11401288738546773</v>
      </c>
      <c r="G323" s="24">
        <v>2.557835744362157E-3</v>
      </c>
      <c r="H323" s="24">
        <v>0.10534071704078447</v>
      </c>
      <c r="I323" s="24">
        <v>9.4387259027194415E-2</v>
      </c>
      <c r="J323" s="24">
        <v>1.1690451944500151E-2</v>
      </c>
      <c r="K323" s="24">
        <v>2.431049156228627E-2</v>
      </c>
      <c r="L323" s="24">
        <v>0.14483323743763596</v>
      </c>
      <c r="M323" s="24">
        <v>4.0824829046386332E-2</v>
      </c>
      <c r="N323" s="24">
        <v>0.19745041571662159</v>
      </c>
      <c r="O323" s="24">
        <v>8.1649658092775215E-3</v>
      </c>
      <c r="P323" s="24">
        <v>3.5023801430836492E-2</v>
      </c>
      <c r="Q323" s="24">
        <v>4.5898438608156122E-2</v>
      </c>
      <c r="R323" s="24">
        <v>8.1685582283729144E-2</v>
      </c>
      <c r="S323" s="24">
        <v>5.0365331992022595E-2</v>
      </c>
      <c r="T323" s="24">
        <v>5.4680892457969379E-2</v>
      </c>
      <c r="U323" s="24">
        <v>8.2643814045577413E-2</v>
      </c>
      <c r="V323" s="24">
        <v>0.16033298683261232</v>
      </c>
      <c r="W323" s="24">
        <v>4.32049379893856E-2</v>
      </c>
      <c r="X323" s="24">
        <v>6.5548963887056957E-2</v>
      </c>
      <c r="Y323" s="24">
        <v>9.1578745714639948E-2</v>
      </c>
      <c r="Z323" s="24">
        <v>7.8676553051083911E-2</v>
      </c>
      <c r="AA323" s="24">
        <v>0.27843664749214786</v>
      </c>
      <c r="AB323" s="24">
        <v>4.700957349306626E-2</v>
      </c>
      <c r="AC323" s="24">
        <v>0.42965365897041591</v>
      </c>
      <c r="AD323" s="24">
        <v>9.1140916534049918E-2</v>
      </c>
      <c r="AE323" s="24">
        <v>9.7928545378760709E-2</v>
      </c>
      <c r="AF323" s="211"/>
      <c r="AG323" s="212"/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  <c r="BI323" s="212"/>
      <c r="BJ323" s="212"/>
      <c r="BK323" s="212"/>
      <c r="BL323" s="212"/>
      <c r="BM323" s="56"/>
    </row>
    <row r="324" spans="1:65">
      <c r="A324" s="30"/>
      <c r="B324" s="3" t="s">
        <v>87</v>
      </c>
      <c r="C324" s="29"/>
      <c r="D324" s="13">
        <v>7.8721274546897872E-3</v>
      </c>
      <c r="E324" s="13">
        <v>8.4590585994400672E-3</v>
      </c>
      <c r="F324" s="13">
        <v>2.3973558982915436E-2</v>
      </c>
      <c r="G324" s="13">
        <v>5.2575259077333497E-4</v>
      </c>
      <c r="H324" s="13">
        <v>2.2184777193566405E-2</v>
      </c>
      <c r="I324" s="13">
        <v>2.1641173999693016E-2</v>
      </c>
      <c r="J324" s="13">
        <v>2.4212189046255062E-3</v>
      </c>
      <c r="K324" s="13">
        <v>7.6229944380189606E-3</v>
      </c>
      <c r="L324" s="13">
        <v>3.3985116332648245E-2</v>
      </c>
      <c r="M324" s="13">
        <v>9.0387075379453133E-3</v>
      </c>
      <c r="N324" s="13">
        <v>3.9781816464060767E-2</v>
      </c>
      <c r="O324" s="13">
        <v>1.7724238370356411E-3</v>
      </c>
      <c r="P324" s="13">
        <v>7.4783917645914215E-3</v>
      </c>
      <c r="Q324" s="13">
        <v>9.9061378290984433E-3</v>
      </c>
      <c r="R324" s="13">
        <v>1.7396428812891215E-2</v>
      </c>
      <c r="S324" s="13">
        <v>1.1196442828904614E-2</v>
      </c>
      <c r="T324" s="13">
        <v>1.2413369456973751E-2</v>
      </c>
      <c r="U324" s="13">
        <v>1.7417031411080593E-2</v>
      </c>
      <c r="V324" s="13">
        <v>3.6999920038295157E-2</v>
      </c>
      <c r="W324" s="13">
        <v>1.027058747766694E-2</v>
      </c>
      <c r="X324" s="13">
        <v>1.4011178600724677E-2</v>
      </c>
      <c r="Y324" s="13">
        <v>1.8791808286177825E-2</v>
      </c>
      <c r="Z324" s="13">
        <v>1.6476765036876215E-2</v>
      </c>
      <c r="AA324" s="13">
        <v>4.5428140991240984E-2</v>
      </c>
      <c r="AB324" s="13">
        <v>9.7621375751357608E-3</v>
      </c>
      <c r="AC324" s="13">
        <v>8.8327347146662627E-2</v>
      </c>
      <c r="AD324" s="13">
        <v>1.9914257072261451E-2</v>
      </c>
      <c r="AE324" s="13">
        <v>2.0296071581090303E-2</v>
      </c>
      <c r="AF324" s="155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271</v>
      </c>
      <c r="C325" s="29"/>
      <c r="D325" s="13">
        <v>-1.576601711859027E-3</v>
      </c>
      <c r="E325" s="13">
        <v>3.1952253950135789E-2</v>
      </c>
      <c r="F325" s="13">
        <v>1.9965549025876106E-2</v>
      </c>
      <c r="G325" s="13">
        <v>4.3410736222941004E-2</v>
      </c>
      <c r="H325" s="13">
        <v>1.8369231556611298E-2</v>
      </c>
      <c r="I325" s="13">
        <v>-6.4601588390359899E-2</v>
      </c>
      <c r="J325" s="13">
        <v>3.5526733527379006E-2</v>
      </c>
      <c r="K325" s="13">
        <v>-0.31603763081280667</v>
      </c>
      <c r="L325" s="13">
        <v>-8.6005572098892369E-2</v>
      </c>
      <c r="M325" s="13">
        <v>-3.1316034567070328E-2</v>
      </c>
      <c r="N325" s="13">
        <v>6.4480018103049597E-2</v>
      </c>
      <c r="O325" s="13">
        <v>-1.201384484995649E-2</v>
      </c>
      <c r="P325" s="13">
        <v>4.4287612053626191E-3</v>
      </c>
      <c r="Q325" s="13">
        <v>-6.2946775263672539E-3</v>
      </c>
      <c r="R325" s="13">
        <v>7.0461544798714471E-3</v>
      </c>
      <c r="S325" s="13">
        <v>-3.5247962102037844E-2</v>
      </c>
      <c r="T325" s="13">
        <v>-5.5265047734600281E-2</v>
      </c>
      <c r="U325" s="13">
        <v>1.7654335641162699E-2</v>
      </c>
      <c r="V325" s="13">
        <v>-7.0635309916746492E-2</v>
      </c>
      <c r="W325" s="13">
        <v>-9.7801354703795362E-2</v>
      </c>
      <c r="X325" s="13">
        <v>3.3564173321896096E-3</v>
      </c>
      <c r="Y325" s="13">
        <v>4.5177828385936092E-2</v>
      </c>
      <c r="Z325" s="13">
        <v>2.4088398880200534E-2</v>
      </c>
      <c r="AA325" s="13">
        <v>0.31451486453121724</v>
      </c>
      <c r="AB325" s="13">
        <v>3.27743842529018E-2</v>
      </c>
      <c r="AC325" s="13">
        <v>4.3247609414224675E-2</v>
      </c>
      <c r="AD325" s="13">
        <v>-1.8447908088994436E-2</v>
      </c>
      <c r="AE325" s="13">
        <v>3.4811837611930407E-2</v>
      </c>
      <c r="AF325" s="155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272</v>
      </c>
      <c r="C326" s="47"/>
      <c r="D326" s="45">
        <v>0.17</v>
      </c>
      <c r="E326" s="45">
        <v>0.6</v>
      </c>
      <c r="F326" s="45">
        <v>0.33</v>
      </c>
      <c r="G326" s="45">
        <v>0.86</v>
      </c>
      <c r="H326" s="45">
        <v>0.28999999999999998</v>
      </c>
      <c r="I326" s="45">
        <v>1.61</v>
      </c>
      <c r="J326" s="45">
        <v>0.68</v>
      </c>
      <c r="K326" s="45">
        <v>7.37</v>
      </c>
      <c r="L326" s="45">
        <v>2.1</v>
      </c>
      <c r="M326" s="45">
        <v>0.85</v>
      </c>
      <c r="N326" s="45">
        <v>1.35</v>
      </c>
      <c r="O326" s="45">
        <v>0.41</v>
      </c>
      <c r="P326" s="45">
        <v>0.03</v>
      </c>
      <c r="Q326" s="45">
        <v>0.28000000000000003</v>
      </c>
      <c r="R326" s="45">
        <v>0.03</v>
      </c>
      <c r="S326" s="45">
        <v>0.94</v>
      </c>
      <c r="T326" s="45">
        <v>1.4</v>
      </c>
      <c r="U326" s="45">
        <v>0.27</v>
      </c>
      <c r="V326" s="45">
        <v>1.75</v>
      </c>
      <c r="W326" s="45">
        <v>2.37</v>
      </c>
      <c r="X326" s="45">
        <v>0.05</v>
      </c>
      <c r="Y326" s="45">
        <v>0.9</v>
      </c>
      <c r="Z326" s="45">
        <v>0.42</v>
      </c>
      <c r="AA326" s="45">
        <v>7.07</v>
      </c>
      <c r="AB326" s="45">
        <v>0.62</v>
      </c>
      <c r="AC326" s="45">
        <v>0.86</v>
      </c>
      <c r="AD326" s="45">
        <v>0.55000000000000004</v>
      </c>
      <c r="AE326" s="45">
        <v>0.67</v>
      </c>
      <c r="AF326" s="155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5"/>
    </row>
    <row r="328" spans="1:65" ht="15">
      <c r="B328" s="8" t="s">
        <v>581</v>
      </c>
      <c r="BM328" s="28" t="s">
        <v>67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228</v>
      </c>
      <c r="E329" s="17" t="s">
        <v>228</v>
      </c>
      <c r="F329" s="17" t="s">
        <v>228</v>
      </c>
      <c r="G329" s="17" t="s">
        <v>228</v>
      </c>
      <c r="H329" s="17" t="s">
        <v>228</v>
      </c>
      <c r="I329" s="17" t="s">
        <v>228</v>
      </c>
      <c r="J329" s="17" t="s">
        <v>228</v>
      </c>
      <c r="K329" s="17" t="s">
        <v>228</v>
      </c>
      <c r="L329" s="17" t="s">
        <v>228</v>
      </c>
      <c r="M329" s="17" t="s">
        <v>228</v>
      </c>
      <c r="N329" s="17" t="s">
        <v>228</v>
      </c>
      <c r="O329" s="17" t="s">
        <v>228</v>
      </c>
      <c r="P329" s="17" t="s">
        <v>228</v>
      </c>
      <c r="Q329" s="17" t="s">
        <v>228</v>
      </c>
      <c r="R329" s="17" t="s">
        <v>228</v>
      </c>
      <c r="S329" s="17" t="s">
        <v>228</v>
      </c>
      <c r="T329" s="17" t="s">
        <v>228</v>
      </c>
      <c r="U329" s="17" t="s">
        <v>228</v>
      </c>
      <c r="V329" s="17" t="s">
        <v>228</v>
      </c>
      <c r="W329" s="17" t="s">
        <v>228</v>
      </c>
      <c r="X329" s="17" t="s">
        <v>228</v>
      </c>
      <c r="Y329" s="17" t="s">
        <v>228</v>
      </c>
      <c r="Z329" s="155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229</v>
      </c>
      <c r="C330" s="9" t="s">
        <v>229</v>
      </c>
      <c r="D330" s="153" t="s">
        <v>233</v>
      </c>
      <c r="E330" s="154" t="s">
        <v>234</v>
      </c>
      <c r="F330" s="154" t="s">
        <v>238</v>
      </c>
      <c r="G330" s="154" t="s">
        <v>239</v>
      </c>
      <c r="H330" s="154" t="s">
        <v>240</v>
      </c>
      <c r="I330" s="154" t="s">
        <v>242</v>
      </c>
      <c r="J330" s="154" t="s">
        <v>243</v>
      </c>
      <c r="K330" s="154" t="s">
        <v>244</v>
      </c>
      <c r="L330" s="154" t="s">
        <v>245</v>
      </c>
      <c r="M330" s="154" t="s">
        <v>246</v>
      </c>
      <c r="N330" s="154" t="s">
        <v>247</v>
      </c>
      <c r="O330" s="154" t="s">
        <v>248</v>
      </c>
      <c r="P330" s="154" t="s">
        <v>249</v>
      </c>
      <c r="Q330" s="154" t="s">
        <v>250</v>
      </c>
      <c r="R330" s="154" t="s">
        <v>251</v>
      </c>
      <c r="S330" s="154" t="s">
        <v>252</v>
      </c>
      <c r="T330" s="154" t="s">
        <v>253</v>
      </c>
      <c r="U330" s="154" t="s">
        <v>254</v>
      </c>
      <c r="V330" s="154" t="s">
        <v>256</v>
      </c>
      <c r="W330" s="154" t="s">
        <v>258</v>
      </c>
      <c r="X330" s="154" t="s">
        <v>260</v>
      </c>
      <c r="Y330" s="154" t="s">
        <v>261</v>
      </c>
      <c r="Z330" s="155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291</v>
      </c>
      <c r="E331" s="11" t="s">
        <v>291</v>
      </c>
      <c r="F331" s="11" t="s">
        <v>330</v>
      </c>
      <c r="G331" s="11" t="s">
        <v>291</v>
      </c>
      <c r="H331" s="11" t="s">
        <v>329</v>
      </c>
      <c r="I331" s="11" t="s">
        <v>291</v>
      </c>
      <c r="J331" s="11" t="s">
        <v>291</v>
      </c>
      <c r="K331" s="11" t="s">
        <v>291</v>
      </c>
      <c r="L331" s="11" t="s">
        <v>291</v>
      </c>
      <c r="M331" s="11" t="s">
        <v>291</v>
      </c>
      <c r="N331" s="11" t="s">
        <v>291</v>
      </c>
      <c r="O331" s="11" t="s">
        <v>330</v>
      </c>
      <c r="P331" s="11" t="s">
        <v>330</v>
      </c>
      <c r="Q331" s="11" t="s">
        <v>330</v>
      </c>
      <c r="R331" s="11" t="s">
        <v>330</v>
      </c>
      <c r="S331" s="11" t="s">
        <v>330</v>
      </c>
      <c r="T331" s="11" t="s">
        <v>291</v>
      </c>
      <c r="U331" s="11" t="s">
        <v>291</v>
      </c>
      <c r="V331" s="11" t="s">
        <v>291</v>
      </c>
      <c r="W331" s="11" t="s">
        <v>291</v>
      </c>
      <c r="X331" s="11" t="s">
        <v>291</v>
      </c>
      <c r="Y331" s="11" t="s">
        <v>330</v>
      </c>
      <c r="Z331" s="155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331</v>
      </c>
      <c r="E332" s="26" t="s">
        <v>332</v>
      </c>
      <c r="F332" s="26" t="s">
        <v>334</v>
      </c>
      <c r="G332" s="26" t="s">
        <v>334</v>
      </c>
      <c r="H332" s="26" t="s">
        <v>334</v>
      </c>
      <c r="I332" s="26" t="s">
        <v>334</v>
      </c>
      <c r="J332" s="26" t="s">
        <v>334</v>
      </c>
      <c r="K332" s="26" t="s">
        <v>334</v>
      </c>
      <c r="L332" s="26" t="s">
        <v>334</v>
      </c>
      <c r="M332" s="26" t="s">
        <v>334</v>
      </c>
      <c r="N332" s="26" t="s">
        <v>334</v>
      </c>
      <c r="O332" s="26" t="s">
        <v>332</v>
      </c>
      <c r="P332" s="26" t="s">
        <v>333</v>
      </c>
      <c r="Q332" s="26" t="s">
        <v>333</v>
      </c>
      <c r="R332" s="26" t="s">
        <v>332</v>
      </c>
      <c r="S332" s="26" t="s">
        <v>334</v>
      </c>
      <c r="T332" s="26" t="s">
        <v>267</v>
      </c>
      <c r="U332" s="26" t="s">
        <v>333</v>
      </c>
      <c r="V332" s="26" t="s">
        <v>332</v>
      </c>
      <c r="W332" s="26" t="s">
        <v>334</v>
      </c>
      <c r="X332" s="26" t="s">
        <v>334</v>
      </c>
      <c r="Y332" s="26" t="s">
        <v>333</v>
      </c>
      <c r="Z332" s="155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9.8569869470915705</v>
      </c>
      <c r="E333" s="22">
        <v>9.49</v>
      </c>
      <c r="F333" s="22">
        <v>10.4</v>
      </c>
      <c r="G333" s="22">
        <v>8.0441000000000003</v>
      </c>
      <c r="H333" s="149">
        <v>9</v>
      </c>
      <c r="I333" s="22">
        <v>8.6</v>
      </c>
      <c r="J333" s="22">
        <v>9.61</v>
      </c>
      <c r="K333" s="22">
        <v>10.5</v>
      </c>
      <c r="L333" s="22">
        <v>9.58</v>
      </c>
      <c r="M333" s="22">
        <v>11.25</v>
      </c>
      <c r="N333" s="22">
        <v>9.56</v>
      </c>
      <c r="O333" s="22">
        <v>8.6163140283000015</v>
      </c>
      <c r="P333" s="149">
        <v>10</v>
      </c>
      <c r="Q333" s="22">
        <v>10.199999999999999</v>
      </c>
      <c r="R333" s="22">
        <v>9.6</v>
      </c>
      <c r="S333" s="22">
        <v>9.14</v>
      </c>
      <c r="T333" s="22">
        <v>8.9</v>
      </c>
      <c r="U333" s="22">
        <v>9.6</v>
      </c>
      <c r="V333" s="22">
        <v>10.62</v>
      </c>
      <c r="W333" s="149">
        <v>5.89</v>
      </c>
      <c r="X333" s="22">
        <v>10.6</v>
      </c>
      <c r="Y333" s="22">
        <v>9.1</v>
      </c>
      <c r="Z333" s="155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9.7741134717774454</v>
      </c>
      <c r="E334" s="11">
        <v>9.7799999999999994</v>
      </c>
      <c r="F334" s="11">
        <v>10.4</v>
      </c>
      <c r="G334" s="11">
        <v>8.2014999999999993</v>
      </c>
      <c r="H334" s="150">
        <v>9</v>
      </c>
      <c r="I334" s="11">
        <v>9.1999999999999993</v>
      </c>
      <c r="J334" s="11">
        <v>9.5399999999999991</v>
      </c>
      <c r="K334" s="11">
        <v>9.93</v>
      </c>
      <c r="L334" s="11">
        <v>9.65</v>
      </c>
      <c r="M334" s="11">
        <v>11</v>
      </c>
      <c r="N334" s="11">
        <v>8.85</v>
      </c>
      <c r="O334" s="11">
        <v>8.963658038500002</v>
      </c>
      <c r="P334" s="150">
        <v>10</v>
      </c>
      <c r="Q334" s="11">
        <v>10.5</v>
      </c>
      <c r="R334" s="11">
        <v>9.6999999999999993</v>
      </c>
      <c r="S334" s="11">
        <v>9.33</v>
      </c>
      <c r="T334" s="11">
        <v>8.6999999999999993</v>
      </c>
      <c r="U334" s="11">
        <v>9.6</v>
      </c>
      <c r="V334" s="151">
        <v>10.17</v>
      </c>
      <c r="W334" s="150">
        <v>5.97</v>
      </c>
      <c r="X334" s="11">
        <v>11.3</v>
      </c>
      <c r="Y334" s="11">
        <v>9.3000000000000007</v>
      </c>
      <c r="Z334" s="155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35</v>
      </c>
    </row>
    <row r="335" spans="1:65">
      <c r="A335" s="30"/>
      <c r="B335" s="19">
        <v>1</v>
      </c>
      <c r="C335" s="9">
        <v>3</v>
      </c>
      <c r="D335" s="11">
        <v>9.7754448218740144</v>
      </c>
      <c r="E335" s="11">
        <v>10.029999999999999</v>
      </c>
      <c r="F335" s="11">
        <v>10.1</v>
      </c>
      <c r="G335" s="11">
        <v>8.4992999999999999</v>
      </c>
      <c r="H335" s="150">
        <v>9</v>
      </c>
      <c r="I335" s="11">
        <v>9.8000000000000007</v>
      </c>
      <c r="J335" s="11">
        <v>9.43</v>
      </c>
      <c r="K335" s="11">
        <v>10.1</v>
      </c>
      <c r="L335" s="11">
        <v>9.69</v>
      </c>
      <c r="M335" s="11">
        <v>11.25</v>
      </c>
      <c r="N335" s="11">
        <v>9.14</v>
      </c>
      <c r="O335" s="11">
        <v>8.7692776424000005</v>
      </c>
      <c r="P335" s="150">
        <v>10</v>
      </c>
      <c r="Q335" s="11">
        <v>10.199999999999999</v>
      </c>
      <c r="R335" s="11">
        <v>9.6999999999999993</v>
      </c>
      <c r="S335" s="11">
        <v>9.35</v>
      </c>
      <c r="T335" s="11">
        <v>8.6</v>
      </c>
      <c r="U335" s="11">
        <v>9.5</v>
      </c>
      <c r="V335" s="11">
        <v>10.64</v>
      </c>
      <c r="W335" s="150">
        <v>6.11</v>
      </c>
      <c r="X335" s="11">
        <v>10.6</v>
      </c>
      <c r="Y335" s="11">
        <v>9.5</v>
      </c>
      <c r="Z335" s="155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9.7258999563895685</v>
      </c>
      <c r="E336" s="11">
        <v>9.67</v>
      </c>
      <c r="F336" s="11">
        <v>10.5</v>
      </c>
      <c r="G336" s="11">
        <v>8.5579000000000001</v>
      </c>
      <c r="H336" s="150">
        <v>9</v>
      </c>
      <c r="I336" s="11">
        <v>9.1</v>
      </c>
      <c r="J336" s="11">
        <v>9.51</v>
      </c>
      <c r="K336" s="11">
        <v>10.25</v>
      </c>
      <c r="L336" s="11">
        <v>9.48</v>
      </c>
      <c r="M336" s="11">
        <v>11</v>
      </c>
      <c r="N336" s="11">
        <v>9.56</v>
      </c>
      <c r="O336" s="11">
        <v>8.2489174504000005</v>
      </c>
      <c r="P336" s="150">
        <v>10</v>
      </c>
      <c r="Q336" s="11">
        <v>10.1</v>
      </c>
      <c r="R336" s="11">
        <v>9.6999999999999993</v>
      </c>
      <c r="S336" s="11">
        <v>9.23</v>
      </c>
      <c r="T336" s="11">
        <v>8.6999999999999993</v>
      </c>
      <c r="U336" s="11">
        <v>9.6999999999999993</v>
      </c>
      <c r="V336" s="11">
        <v>10.43</v>
      </c>
      <c r="W336" s="150">
        <v>5.84</v>
      </c>
      <c r="X336" s="11">
        <v>11.2</v>
      </c>
      <c r="Y336" s="11">
        <v>9.6999999999999993</v>
      </c>
      <c r="Z336" s="155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9.6953916472489059</v>
      </c>
    </row>
    <row r="337" spans="1:65">
      <c r="A337" s="30"/>
      <c r="B337" s="19">
        <v>1</v>
      </c>
      <c r="C337" s="9">
        <v>5</v>
      </c>
      <c r="D337" s="11">
        <v>9.9960478992825017</v>
      </c>
      <c r="E337" s="11">
        <v>9.98</v>
      </c>
      <c r="F337" s="11">
        <v>10.1</v>
      </c>
      <c r="G337" s="11">
        <v>8.6684000000000001</v>
      </c>
      <c r="H337" s="150">
        <v>9</v>
      </c>
      <c r="I337" s="11">
        <v>9.3000000000000007</v>
      </c>
      <c r="J337" s="11">
        <v>9.39</v>
      </c>
      <c r="K337" s="11">
        <v>9.7799999999999994</v>
      </c>
      <c r="L337" s="11">
        <v>9.74</v>
      </c>
      <c r="M337" s="11">
        <v>11</v>
      </c>
      <c r="N337" s="11">
        <v>9.18</v>
      </c>
      <c r="O337" s="11">
        <v>9.0034668053000022</v>
      </c>
      <c r="P337" s="150">
        <v>10</v>
      </c>
      <c r="Q337" s="11">
        <v>10.199999999999999</v>
      </c>
      <c r="R337" s="11">
        <v>9.6</v>
      </c>
      <c r="S337" s="11">
        <v>9.3000000000000007</v>
      </c>
      <c r="T337" s="11">
        <v>8.9</v>
      </c>
      <c r="U337" s="11">
        <v>9.6999999999999993</v>
      </c>
      <c r="V337" s="11">
        <v>10.69</v>
      </c>
      <c r="W337" s="150">
        <v>6.23</v>
      </c>
      <c r="X337" s="11">
        <v>10.4</v>
      </c>
      <c r="Y337" s="11">
        <v>9.5</v>
      </c>
      <c r="Z337" s="155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90</v>
      </c>
    </row>
    <row r="338" spans="1:65">
      <c r="A338" s="30"/>
      <c r="B338" s="19">
        <v>1</v>
      </c>
      <c r="C338" s="9">
        <v>6</v>
      </c>
      <c r="D338" s="11">
        <v>9.755926160260163</v>
      </c>
      <c r="E338" s="11">
        <v>9.91</v>
      </c>
      <c r="F338" s="11">
        <v>10.199999999999999</v>
      </c>
      <c r="G338" s="11">
        <v>9.3461999999999996</v>
      </c>
      <c r="H338" s="150">
        <v>9</v>
      </c>
      <c r="I338" s="11">
        <v>8.5</v>
      </c>
      <c r="J338" s="11">
        <v>9.4600000000000009</v>
      </c>
      <c r="K338" s="11">
        <v>9.7200000000000006</v>
      </c>
      <c r="L338" s="11">
        <v>9.74</v>
      </c>
      <c r="M338" s="11">
        <v>11.1</v>
      </c>
      <c r="N338" s="11">
        <v>9.4600000000000009</v>
      </c>
      <c r="O338" s="11">
        <v>8.2511945648000005</v>
      </c>
      <c r="P338" s="150">
        <v>10</v>
      </c>
      <c r="Q338" s="11">
        <v>10.1</v>
      </c>
      <c r="R338" s="11">
        <v>9.5</v>
      </c>
      <c r="S338" s="11">
        <v>9.34</v>
      </c>
      <c r="T338" s="11">
        <v>8.6999999999999993</v>
      </c>
      <c r="U338" s="11">
        <v>9.6999999999999993</v>
      </c>
      <c r="V338" s="11">
        <v>10.72</v>
      </c>
      <c r="W338" s="150">
        <v>6.12</v>
      </c>
      <c r="X338" s="11">
        <v>10.9</v>
      </c>
      <c r="Y338" s="11">
        <v>9.8000000000000007</v>
      </c>
      <c r="Z338" s="155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268</v>
      </c>
      <c r="C339" s="12"/>
      <c r="D339" s="23">
        <v>9.8140698761125424</v>
      </c>
      <c r="E339" s="23">
        <v>9.81</v>
      </c>
      <c r="F339" s="23">
        <v>10.283333333333333</v>
      </c>
      <c r="G339" s="23">
        <v>8.5529000000000011</v>
      </c>
      <c r="H339" s="23">
        <v>9</v>
      </c>
      <c r="I339" s="23">
        <v>9.0833333333333339</v>
      </c>
      <c r="J339" s="23">
        <v>9.49</v>
      </c>
      <c r="K339" s="23">
        <v>10.046666666666667</v>
      </c>
      <c r="L339" s="23">
        <v>9.6466666666666683</v>
      </c>
      <c r="M339" s="23">
        <v>11.1</v>
      </c>
      <c r="N339" s="23">
        <v>9.2916666666666661</v>
      </c>
      <c r="O339" s="23">
        <v>8.6421380882833336</v>
      </c>
      <c r="P339" s="23">
        <v>10</v>
      </c>
      <c r="Q339" s="23">
        <v>10.216666666666667</v>
      </c>
      <c r="R339" s="23">
        <v>9.6333333333333329</v>
      </c>
      <c r="S339" s="23">
        <v>9.2816666666666663</v>
      </c>
      <c r="T339" s="23">
        <v>8.75</v>
      </c>
      <c r="U339" s="23">
        <v>9.6333333333333329</v>
      </c>
      <c r="V339" s="23">
        <v>10.545</v>
      </c>
      <c r="W339" s="23">
        <v>6.0266666666666664</v>
      </c>
      <c r="X339" s="23">
        <v>10.833333333333334</v>
      </c>
      <c r="Y339" s="23">
        <v>9.4833333333333325</v>
      </c>
      <c r="Z339" s="155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269</v>
      </c>
      <c r="C340" s="29"/>
      <c r="D340" s="11">
        <v>9.774779146825729</v>
      </c>
      <c r="E340" s="11">
        <v>9.8449999999999989</v>
      </c>
      <c r="F340" s="11">
        <v>10.3</v>
      </c>
      <c r="G340" s="11">
        <v>8.5286000000000008</v>
      </c>
      <c r="H340" s="11">
        <v>9</v>
      </c>
      <c r="I340" s="11">
        <v>9.1499999999999986</v>
      </c>
      <c r="J340" s="11">
        <v>9.4849999999999994</v>
      </c>
      <c r="K340" s="11">
        <v>10.015000000000001</v>
      </c>
      <c r="L340" s="11">
        <v>9.67</v>
      </c>
      <c r="M340" s="11">
        <v>11.05</v>
      </c>
      <c r="N340" s="11">
        <v>9.32</v>
      </c>
      <c r="O340" s="11">
        <v>8.692795835350001</v>
      </c>
      <c r="P340" s="11">
        <v>10</v>
      </c>
      <c r="Q340" s="11">
        <v>10.199999999999999</v>
      </c>
      <c r="R340" s="11">
        <v>9.6499999999999986</v>
      </c>
      <c r="S340" s="11">
        <v>9.3150000000000013</v>
      </c>
      <c r="T340" s="11">
        <v>8.6999999999999993</v>
      </c>
      <c r="U340" s="11">
        <v>9.6499999999999986</v>
      </c>
      <c r="V340" s="11">
        <v>10.629999999999999</v>
      </c>
      <c r="W340" s="11">
        <v>6.04</v>
      </c>
      <c r="X340" s="11">
        <v>10.75</v>
      </c>
      <c r="Y340" s="11">
        <v>9.5</v>
      </c>
      <c r="Z340" s="155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270</v>
      </c>
      <c r="C341" s="29"/>
      <c r="D341" s="24">
        <v>9.9197692914363755E-2</v>
      </c>
      <c r="E341" s="24">
        <v>0.20503658210182873</v>
      </c>
      <c r="F341" s="24">
        <v>0.17224014243685115</v>
      </c>
      <c r="G341" s="24">
        <v>0.45341426973574611</v>
      </c>
      <c r="H341" s="24">
        <v>0</v>
      </c>
      <c r="I341" s="24">
        <v>0.47923550230201745</v>
      </c>
      <c r="J341" s="24">
        <v>7.9749608149507087E-2</v>
      </c>
      <c r="K341" s="24">
        <v>0.29702974037403507</v>
      </c>
      <c r="L341" s="24">
        <v>0.10152175464730032</v>
      </c>
      <c r="M341" s="24">
        <v>0.1224744871391589</v>
      </c>
      <c r="N341" s="24">
        <v>0.28386029427636911</v>
      </c>
      <c r="O341" s="24">
        <v>0.33413296067110382</v>
      </c>
      <c r="P341" s="24">
        <v>0</v>
      </c>
      <c r="Q341" s="24">
        <v>0.14719601443879762</v>
      </c>
      <c r="R341" s="24">
        <v>8.1649658092772318E-2</v>
      </c>
      <c r="S341" s="24">
        <v>8.1833163611500559E-2</v>
      </c>
      <c r="T341" s="24">
        <v>0.12247448713915934</v>
      </c>
      <c r="U341" s="24">
        <v>8.1649658092772318E-2</v>
      </c>
      <c r="V341" s="24">
        <v>0.20983326714322501</v>
      </c>
      <c r="W341" s="24">
        <v>0.15081998099279403</v>
      </c>
      <c r="X341" s="24">
        <v>0.3614784456460256</v>
      </c>
      <c r="Y341" s="24">
        <v>0.25625508125043434</v>
      </c>
      <c r="Z341" s="211"/>
      <c r="AA341" s="212"/>
      <c r="AB341" s="212"/>
      <c r="AC341" s="212"/>
      <c r="AD341" s="212"/>
      <c r="AE341" s="212"/>
      <c r="AF341" s="212"/>
      <c r="AG341" s="212"/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  <c r="BI341" s="212"/>
      <c r="BJ341" s="212"/>
      <c r="BK341" s="212"/>
      <c r="BL341" s="212"/>
      <c r="BM341" s="56"/>
    </row>
    <row r="342" spans="1:65">
      <c r="A342" s="30"/>
      <c r="B342" s="3" t="s">
        <v>87</v>
      </c>
      <c r="C342" s="29"/>
      <c r="D342" s="13">
        <v>1.0107701918427447E-2</v>
      </c>
      <c r="E342" s="13">
        <v>2.0900772895191513E-2</v>
      </c>
      <c r="F342" s="13">
        <v>1.6749446590293468E-2</v>
      </c>
      <c r="G342" s="13">
        <v>5.3012927747985605E-2</v>
      </c>
      <c r="H342" s="13">
        <v>0</v>
      </c>
      <c r="I342" s="13">
        <v>5.2759871813066135E-2</v>
      </c>
      <c r="J342" s="13">
        <v>8.4035414277668155E-3</v>
      </c>
      <c r="K342" s="13">
        <v>2.9565004018649806E-2</v>
      </c>
      <c r="L342" s="13">
        <v>1.0524024324184551E-2</v>
      </c>
      <c r="M342" s="13">
        <v>1.1033737580104406E-2</v>
      </c>
      <c r="N342" s="13">
        <v>3.054998682795004E-2</v>
      </c>
      <c r="O342" s="13">
        <v>3.8663228619791205E-2</v>
      </c>
      <c r="P342" s="13">
        <v>0</v>
      </c>
      <c r="Q342" s="13">
        <v>1.4407440238707761E-2</v>
      </c>
      <c r="R342" s="13">
        <v>8.4757430546130441E-3</v>
      </c>
      <c r="S342" s="13">
        <v>8.8166453882026104E-3</v>
      </c>
      <c r="T342" s="13">
        <v>1.3997084244475353E-2</v>
      </c>
      <c r="U342" s="13">
        <v>8.4757430546130441E-3</v>
      </c>
      <c r="V342" s="13">
        <v>1.9898839937716926E-2</v>
      </c>
      <c r="W342" s="13">
        <v>2.502543932402556E-2</v>
      </c>
      <c r="X342" s="13">
        <v>3.336724113655621E-2</v>
      </c>
      <c r="Y342" s="13">
        <v>2.7021625439413114E-2</v>
      </c>
      <c r="Z342" s="155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271</v>
      </c>
      <c r="C343" s="29"/>
      <c r="D343" s="13">
        <v>1.2240684356192189E-2</v>
      </c>
      <c r="E343" s="13">
        <v>1.182091006953967E-2</v>
      </c>
      <c r="F343" s="13">
        <v>6.0641354931882274E-2</v>
      </c>
      <c r="G343" s="13">
        <v>-0.11783862775394849</v>
      </c>
      <c r="H343" s="13">
        <v>-7.1723935716018761E-2</v>
      </c>
      <c r="I343" s="13">
        <v>-6.3128786972648565E-2</v>
      </c>
      <c r="J343" s="13">
        <v>-2.118446110500205E-2</v>
      </c>
      <c r="K343" s="13">
        <v>3.6231132500710972E-2</v>
      </c>
      <c r="L343" s="13">
        <v>-5.0255814674659005E-3</v>
      </c>
      <c r="M343" s="13">
        <v>0.14487381261691024</v>
      </c>
      <c r="N343" s="13">
        <v>-4.1640915114223187E-2</v>
      </c>
      <c r="O343" s="13">
        <v>-0.10863445204551747</v>
      </c>
      <c r="P343" s="13">
        <v>3.1417849204423476E-2</v>
      </c>
      <c r="Q343" s="13">
        <v>5.3765235937186073E-2</v>
      </c>
      <c r="R343" s="13">
        <v>-6.4008052664052961E-3</v>
      </c>
      <c r="S343" s="13">
        <v>-4.2672332963427539E-2</v>
      </c>
      <c r="T343" s="13">
        <v>-9.7509381946129348E-2</v>
      </c>
      <c r="U343" s="13">
        <v>-6.4008052664052961E-3</v>
      </c>
      <c r="V343" s="13">
        <v>8.763012198606468E-2</v>
      </c>
      <c r="W343" s="13">
        <v>-0.37839884287946746</v>
      </c>
      <c r="X343" s="13">
        <v>0.11736933663812565</v>
      </c>
      <c r="Y343" s="13">
        <v>-2.1872073004471693E-2</v>
      </c>
      <c r="Z343" s="155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272</v>
      </c>
      <c r="C344" s="47"/>
      <c r="D344" s="45">
        <v>0.25</v>
      </c>
      <c r="E344" s="45">
        <v>0.25</v>
      </c>
      <c r="F344" s="45">
        <v>0.91</v>
      </c>
      <c r="G344" s="45">
        <v>1.51</v>
      </c>
      <c r="H344" s="45" t="s">
        <v>273</v>
      </c>
      <c r="I344" s="45">
        <v>0.77</v>
      </c>
      <c r="J344" s="45">
        <v>0.2</v>
      </c>
      <c r="K344" s="45">
        <v>0.57999999999999996</v>
      </c>
      <c r="L344" s="45">
        <v>0.02</v>
      </c>
      <c r="M344" s="45">
        <v>2.0499999999999998</v>
      </c>
      <c r="N344" s="45">
        <v>0.48</v>
      </c>
      <c r="O344" s="45">
        <v>1.39</v>
      </c>
      <c r="P344" s="45" t="s">
        <v>273</v>
      </c>
      <c r="Q344" s="45">
        <v>0.82</v>
      </c>
      <c r="R344" s="45">
        <v>0</v>
      </c>
      <c r="S344" s="45">
        <v>0.49</v>
      </c>
      <c r="T344" s="45">
        <v>1.24</v>
      </c>
      <c r="U344" s="45">
        <v>0</v>
      </c>
      <c r="V344" s="45">
        <v>1.28</v>
      </c>
      <c r="W344" s="45">
        <v>5.05</v>
      </c>
      <c r="X344" s="45">
        <v>1.68</v>
      </c>
      <c r="Y344" s="45">
        <v>0.21</v>
      </c>
      <c r="Z344" s="155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340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BM345" s="55"/>
    </row>
    <row r="346" spans="1:65">
      <c r="BM346" s="55"/>
    </row>
    <row r="347" spans="1:65" ht="15">
      <c r="B347" s="8" t="s">
        <v>582</v>
      </c>
      <c r="BM347" s="28" t="s">
        <v>67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228</v>
      </c>
      <c r="E348" s="17" t="s">
        <v>228</v>
      </c>
      <c r="F348" s="17" t="s">
        <v>228</v>
      </c>
      <c r="G348" s="17" t="s">
        <v>228</v>
      </c>
      <c r="H348" s="17" t="s">
        <v>228</v>
      </c>
      <c r="I348" s="15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229</v>
      </c>
      <c r="C349" s="9" t="s">
        <v>229</v>
      </c>
      <c r="D349" s="153" t="s">
        <v>233</v>
      </c>
      <c r="E349" s="154" t="s">
        <v>234</v>
      </c>
      <c r="F349" s="154" t="s">
        <v>238</v>
      </c>
      <c r="G349" s="154" t="s">
        <v>239</v>
      </c>
      <c r="H349" s="154" t="s">
        <v>258</v>
      </c>
      <c r="I349" s="15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291</v>
      </c>
      <c r="E350" s="11" t="s">
        <v>291</v>
      </c>
      <c r="F350" s="11" t="s">
        <v>330</v>
      </c>
      <c r="G350" s="11" t="s">
        <v>291</v>
      </c>
      <c r="H350" s="11" t="s">
        <v>291</v>
      </c>
      <c r="I350" s="15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331</v>
      </c>
      <c r="E351" s="26" t="s">
        <v>332</v>
      </c>
      <c r="F351" s="26" t="s">
        <v>334</v>
      </c>
      <c r="G351" s="26" t="s">
        <v>334</v>
      </c>
      <c r="H351" s="26" t="s">
        <v>334</v>
      </c>
      <c r="I351" s="15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3.3586077873730775</v>
      </c>
      <c r="E352" s="22">
        <v>2.883</v>
      </c>
      <c r="F352" s="22">
        <v>2.9</v>
      </c>
      <c r="G352" s="22">
        <v>3.9658000000000002</v>
      </c>
      <c r="H352" s="22">
        <v>2.09</v>
      </c>
      <c r="I352" s="15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3.5626099513713005</v>
      </c>
      <c r="E353" s="11">
        <v>3.1339999999999999</v>
      </c>
      <c r="F353" s="11">
        <v>2.9</v>
      </c>
      <c r="G353" s="11">
        <v>3.9921999999999995</v>
      </c>
      <c r="H353" s="11">
        <v>2.17</v>
      </c>
      <c r="I353" s="15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36</v>
      </c>
    </row>
    <row r="354" spans="1:65">
      <c r="A354" s="30"/>
      <c r="B354" s="19">
        <v>1</v>
      </c>
      <c r="C354" s="9">
        <v>3</v>
      </c>
      <c r="D354" s="11">
        <v>3.5088689474698982</v>
      </c>
      <c r="E354" s="11">
        <v>3.15</v>
      </c>
      <c r="F354" s="11">
        <v>2.9</v>
      </c>
      <c r="G354" s="11">
        <v>4.3372999999999999</v>
      </c>
      <c r="H354" s="11">
        <v>2.2400000000000002</v>
      </c>
      <c r="I354" s="15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3.4013455607386902</v>
      </c>
      <c r="E355" s="11">
        <v>2.9870000000000001</v>
      </c>
      <c r="F355" s="11">
        <v>3</v>
      </c>
      <c r="G355" s="11">
        <v>4.1523000000000003</v>
      </c>
      <c r="H355" s="11">
        <v>2.12</v>
      </c>
      <c r="I355" s="15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3.1538959066884136</v>
      </c>
    </row>
    <row r="356" spans="1:65">
      <c r="A356" s="30"/>
      <c r="B356" s="19">
        <v>1</v>
      </c>
      <c r="C356" s="9">
        <v>5</v>
      </c>
      <c r="D356" s="11">
        <v>3.5620865542620472</v>
      </c>
      <c r="E356" s="11">
        <v>3.101</v>
      </c>
      <c r="F356" s="11">
        <v>2.8</v>
      </c>
      <c r="G356" s="11">
        <v>4.2558999999999996</v>
      </c>
      <c r="H356" s="11">
        <v>2.2200000000000002</v>
      </c>
      <c r="I356" s="15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91</v>
      </c>
    </row>
    <row r="357" spans="1:65">
      <c r="A357" s="30"/>
      <c r="B357" s="19">
        <v>1</v>
      </c>
      <c r="C357" s="9">
        <v>6</v>
      </c>
      <c r="D357" s="11">
        <v>3.5081583994373968</v>
      </c>
      <c r="E357" s="11">
        <v>2.8759999999999999</v>
      </c>
      <c r="F357" s="11">
        <v>2.8</v>
      </c>
      <c r="G357" s="11">
        <v>4.5606999999999998</v>
      </c>
      <c r="H357" s="11">
        <v>2.1800000000000002</v>
      </c>
      <c r="I357" s="15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268</v>
      </c>
      <c r="C358" s="12"/>
      <c r="D358" s="23">
        <v>3.4836128667754012</v>
      </c>
      <c r="E358" s="23">
        <v>3.0218333333333334</v>
      </c>
      <c r="F358" s="23">
        <v>2.8833333333333333</v>
      </c>
      <c r="G358" s="23">
        <v>4.2107000000000001</v>
      </c>
      <c r="H358" s="23">
        <v>2.1700000000000004</v>
      </c>
      <c r="I358" s="15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269</v>
      </c>
      <c r="C359" s="29"/>
      <c r="D359" s="11">
        <v>3.5085136734536473</v>
      </c>
      <c r="E359" s="11">
        <v>3.044</v>
      </c>
      <c r="F359" s="11">
        <v>2.9</v>
      </c>
      <c r="G359" s="11">
        <v>4.2041000000000004</v>
      </c>
      <c r="H359" s="11">
        <v>2.1749999999999998</v>
      </c>
      <c r="I359" s="15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270</v>
      </c>
      <c r="C360" s="29"/>
      <c r="D360" s="24">
        <v>8.4891921060876716E-2</v>
      </c>
      <c r="E360" s="24">
        <v>0.12412158018115407</v>
      </c>
      <c r="F360" s="24">
        <v>7.5277265270908153E-2</v>
      </c>
      <c r="G360" s="24">
        <v>0.2243655142841697</v>
      </c>
      <c r="H360" s="24">
        <v>5.7271284253105528E-2</v>
      </c>
      <c r="I360" s="15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2.4368930850647806E-2</v>
      </c>
      <c r="E361" s="13">
        <v>4.1074925877608762E-2</v>
      </c>
      <c r="F361" s="13">
        <v>2.6107722059274505E-2</v>
      </c>
      <c r="G361" s="13">
        <v>5.3284611652259645E-2</v>
      </c>
      <c r="H361" s="13">
        <v>2.6392296890832036E-2</v>
      </c>
      <c r="I361" s="15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271</v>
      </c>
      <c r="C362" s="29"/>
      <c r="D362" s="13">
        <v>0.1045427527864069</v>
      </c>
      <c r="E362" s="13">
        <v>-4.1872838312455807E-2</v>
      </c>
      <c r="F362" s="13">
        <v>-8.5786779703573179E-2</v>
      </c>
      <c r="G362" s="13">
        <v>0.33507893874063499</v>
      </c>
      <c r="H362" s="13">
        <v>-0.31196207351101279</v>
      </c>
      <c r="I362" s="15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272</v>
      </c>
      <c r="C363" s="47"/>
      <c r="D363" s="45">
        <v>0.67</v>
      </c>
      <c r="E363" s="45">
        <v>0</v>
      </c>
      <c r="F363" s="45">
        <v>0.2</v>
      </c>
      <c r="G363" s="45">
        <v>1.74</v>
      </c>
      <c r="H363" s="45">
        <v>1.24</v>
      </c>
      <c r="I363" s="15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583</v>
      </c>
      <c r="BM365" s="28" t="s">
        <v>67</v>
      </c>
    </row>
    <row r="366" spans="1:65" ht="15">
      <c r="A366" s="25" t="s">
        <v>82</v>
      </c>
      <c r="B366" s="18" t="s">
        <v>110</v>
      </c>
      <c r="C366" s="15" t="s">
        <v>111</v>
      </c>
      <c r="D366" s="16" t="s">
        <v>228</v>
      </c>
      <c r="E366" s="17" t="s">
        <v>228</v>
      </c>
      <c r="F366" s="17" t="s">
        <v>228</v>
      </c>
      <c r="G366" s="17" t="s">
        <v>228</v>
      </c>
      <c r="H366" s="17" t="s">
        <v>228</v>
      </c>
      <c r="I366" s="17" t="s">
        <v>228</v>
      </c>
      <c r="J366" s="17" t="s">
        <v>228</v>
      </c>
      <c r="K366" s="17" t="s">
        <v>228</v>
      </c>
      <c r="L366" s="17" t="s">
        <v>228</v>
      </c>
      <c r="M366" s="17" t="s">
        <v>228</v>
      </c>
      <c r="N366" s="17" t="s">
        <v>228</v>
      </c>
      <c r="O366" s="17" t="s">
        <v>228</v>
      </c>
      <c r="P366" s="17" t="s">
        <v>228</v>
      </c>
      <c r="Q366" s="17" t="s">
        <v>228</v>
      </c>
      <c r="R366" s="155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53" t="s">
        <v>233</v>
      </c>
      <c r="E367" s="154" t="s">
        <v>238</v>
      </c>
      <c r="F367" s="154" t="s">
        <v>243</v>
      </c>
      <c r="G367" s="154" t="s">
        <v>244</v>
      </c>
      <c r="H367" s="154" t="s">
        <v>245</v>
      </c>
      <c r="I367" s="154" t="s">
        <v>246</v>
      </c>
      <c r="J367" s="154" t="s">
        <v>247</v>
      </c>
      <c r="K367" s="154" t="s">
        <v>249</v>
      </c>
      <c r="L367" s="154" t="s">
        <v>250</v>
      </c>
      <c r="M367" s="154" t="s">
        <v>252</v>
      </c>
      <c r="N367" s="154" t="s">
        <v>254</v>
      </c>
      <c r="O367" s="154" t="s">
        <v>258</v>
      </c>
      <c r="P367" s="154" t="s">
        <v>260</v>
      </c>
      <c r="Q367" s="154" t="s">
        <v>261</v>
      </c>
      <c r="R367" s="155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291</v>
      </c>
      <c r="E368" s="11" t="s">
        <v>330</v>
      </c>
      <c r="F368" s="11" t="s">
        <v>291</v>
      </c>
      <c r="G368" s="11" t="s">
        <v>291</v>
      </c>
      <c r="H368" s="11" t="s">
        <v>291</v>
      </c>
      <c r="I368" s="11" t="s">
        <v>291</v>
      </c>
      <c r="J368" s="11" t="s">
        <v>291</v>
      </c>
      <c r="K368" s="11" t="s">
        <v>330</v>
      </c>
      <c r="L368" s="11" t="s">
        <v>330</v>
      </c>
      <c r="M368" s="11" t="s">
        <v>330</v>
      </c>
      <c r="N368" s="11" t="s">
        <v>291</v>
      </c>
      <c r="O368" s="11" t="s">
        <v>291</v>
      </c>
      <c r="P368" s="11" t="s">
        <v>291</v>
      </c>
      <c r="Q368" s="11" t="s">
        <v>330</v>
      </c>
      <c r="R368" s="155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331</v>
      </c>
      <c r="E369" s="26" t="s">
        <v>334</v>
      </c>
      <c r="F369" s="26" t="s">
        <v>334</v>
      </c>
      <c r="G369" s="26" t="s">
        <v>334</v>
      </c>
      <c r="H369" s="26" t="s">
        <v>334</v>
      </c>
      <c r="I369" s="26" t="s">
        <v>334</v>
      </c>
      <c r="J369" s="26" t="s">
        <v>334</v>
      </c>
      <c r="K369" s="26" t="s">
        <v>333</v>
      </c>
      <c r="L369" s="26" t="s">
        <v>333</v>
      </c>
      <c r="M369" s="26" t="s">
        <v>334</v>
      </c>
      <c r="N369" s="26" t="s">
        <v>333</v>
      </c>
      <c r="O369" s="26" t="s">
        <v>334</v>
      </c>
      <c r="P369" s="26" t="s">
        <v>334</v>
      </c>
      <c r="Q369" s="26" t="s">
        <v>333</v>
      </c>
      <c r="R369" s="155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9" t="s">
        <v>97</v>
      </c>
      <c r="E370" s="149" t="s">
        <v>105</v>
      </c>
      <c r="F370" s="22">
        <v>0.09</v>
      </c>
      <c r="G370" s="22">
        <v>0.11</v>
      </c>
      <c r="H370" s="22">
        <v>0.11</v>
      </c>
      <c r="I370" s="22">
        <v>0.1</v>
      </c>
      <c r="J370" s="22">
        <v>0.16</v>
      </c>
      <c r="K370" s="149">
        <v>1.3</v>
      </c>
      <c r="L370" s="149" t="s">
        <v>105</v>
      </c>
      <c r="M370" s="22">
        <v>0.15</v>
      </c>
      <c r="N370" s="149">
        <v>0.1</v>
      </c>
      <c r="O370" s="22">
        <v>7.0000000000000007E-2</v>
      </c>
      <c r="P370" s="22">
        <v>0.1</v>
      </c>
      <c r="Q370" s="149" t="s">
        <v>105</v>
      </c>
      <c r="R370" s="155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0" t="s">
        <v>97</v>
      </c>
      <c r="E371" s="150" t="s">
        <v>105</v>
      </c>
      <c r="F371" s="11">
        <v>0.09</v>
      </c>
      <c r="G371" s="11">
        <v>0.11</v>
      </c>
      <c r="H371" s="11">
        <v>0.14000000000000001</v>
      </c>
      <c r="I371" s="11">
        <v>0.13</v>
      </c>
      <c r="J371" s="11">
        <v>0.15</v>
      </c>
      <c r="K371" s="150">
        <v>1.3</v>
      </c>
      <c r="L371" s="150">
        <v>0.1</v>
      </c>
      <c r="M371" s="11">
        <v>0.15</v>
      </c>
      <c r="N371" s="150">
        <v>0.1</v>
      </c>
      <c r="O371" s="11">
        <v>0.06</v>
      </c>
      <c r="P371" s="11">
        <v>0.1</v>
      </c>
      <c r="Q371" s="150" t="s">
        <v>105</v>
      </c>
      <c r="R371" s="155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>
        <v>1</v>
      </c>
      <c r="C372" s="9">
        <v>3</v>
      </c>
      <c r="D372" s="150" t="s">
        <v>97</v>
      </c>
      <c r="E372" s="150" t="s">
        <v>105</v>
      </c>
      <c r="F372" s="11">
        <v>0.09</v>
      </c>
      <c r="G372" s="11">
        <v>0.1</v>
      </c>
      <c r="H372" s="11">
        <v>0.12</v>
      </c>
      <c r="I372" s="11">
        <v>0.09</v>
      </c>
      <c r="J372" s="11">
        <v>0.15</v>
      </c>
      <c r="K372" s="150">
        <v>1.3</v>
      </c>
      <c r="L372" s="150">
        <v>0.1</v>
      </c>
      <c r="M372" s="11">
        <v>0.15</v>
      </c>
      <c r="N372" s="150" t="s">
        <v>105</v>
      </c>
      <c r="O372" s="11">
        <v>0.06</v>
      </c>
      <c r="P372" s="11">
        <v>0.11</v>
      </c>
      <c r="Q372" s="150" t="s">
        <v>105</v>
      </c>
      <c r="R372" s="155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0" t="s">
        <v>97</v>
      </c>
      <c r="E373" s="150" t="s">
        <v>105</v>
      </c>
      <c r="F373" s="11">
        <v>0.09</v>
      </c>
      <c r="G373" s="11">
        <v>0.11</v>
      </c>
      <c r="H373" s="11">
        <v>0.13</v>
      </c>
      <c r="I373" s="11">
        <v>0.11</v>
      </c>
      <c r="J373" s="11">
        <v>0.15</v>
      </c>
      <c r="K373" s="150">
        <v>1.3</v>
      </c>
      <c r="L373" s="150">
        <v>0.1</v>
      </c>
      <c r="M373" s="11">
        <v>0.15</v>
      </c>
      <c r="N373" s="150" t="s">
        <v>105</v>
      </c>
      <c r="O373" s="11">
        <v>0.06</v>
      </c>
      <c r="P373" s="11">
        <v>0.12</v>
      </c>
      <c r="Q373" s="150" t="s">
        <v>105</v>
      </c>
      <c r="R373" s="155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0.11270833333333335</v>
      </c>
    </row>
    <row r="374" spans="1:65">
      <c r="A374" s="30"/>
      <c r="B374" s="19">
        <v>1</v>
      </c>
      <c r="C374" s="9">
        <v>5</v>
      </c>
      <c r="D374" s="150" t="s">
        <v>97</v>
      </c>
      <c r="E374" s="150" t="s">
        <v>105</v>
      </c>
      <c r="F374" s="11">
        <v>0.09</v>
      </c>
      <c r="G374" s="11">
        <v>0.13</v>
      </c>
      <c r="H374" s="11">
        <v>0.13</v>
      </c>
      <c r="I374" s="11">
        <v>0.09</v>
      </c>
      <c r="J374" s="11">
        <v>0.16</v>
      </c>
      <c r="K374" s="150">
        <v>1.3</v>
      </c>
      <c r="L374" s="150">
        <v>0.1</v>
      </c>
      <c r="M374" s="11">
        <v>0.15</v>
      </c>
      <c r="N374" s="150" t="s">
        <v>105</v>
      </c>
      <c r="O374" s="11">
        <v>0.06</v>
      </c>
      <c r="P374" s="11">
        <v>0.11</v>
      </c>
      <c r="Q374" s="150" t="s">
        <v>105</v>
      </c>
      <c r="R374" s="155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92</v>
      </c>
    </row>
    <row r="375" spans="1:65">
      <c r="A375" s="30"/>
      <c r="B375" s="19">
        <v>1</v>
      </c>
      <c r="C375" s="9">
        <v>6</v>
      </c>
      <c r="D375" s="150" t="s">
        <v>97</v>
      </c>
      <c r="E375" s="150" t="s">
        <v>105</v>
      </c>
      <c r="F375" s="11">
        <v>0.09</v>
      </c>
      <c r="G375" s="11">
        <v>0.11</v>
      </c>
      <c r="H375" s="11">
        <v>0.13</v>
      </c>
      <c r="I375" s="11">
        <v>0.1</v>
      </c>
      <c r="J375" s="11">
        <v>0.15</v>
      </c>
      <c r="K375" s="150">
        <v>1.3</v>
      </c>
      <c r="L375" s="150">
        <v>0.1</v>
      </c>
      <c r="M375" s="11">
        <v>0.14000000000000001</v>
      </c>
      <c r="N375" s="150">
        <v>0.1</v>
      </c>
      <c r="O375" s="11">
        <v>0.05</v>
      </c>
      <c r="P375" s="11">
        <v>0.11</v>
      </c>
      <c r="Q375" s="150" t="s">
        <v>105</v>
      </c>
      <c r="R375" s="155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268</v>
      </c>
      <c r="C376" s="12"/>
      <c r="D376" s="23" t="s">
        <v>755</v>
      </c>
      <c r="E376" s="23" t="s">
        <v>755</v>
      </c>
      <c r="F376" s="23">
        <v>8.9999999999999983E-2</v>
      </c>
      <c r="G376" s="23">
        <v>0.11166666666666668</v>
      </c>
      <c r="H376" s="23">
        <v>0.12666666666666668</v>
      </c>
      <c r="I376" s="23">
        <v>0.10333333333333333</v>
      </c>
      <c r="J376" s="23">
        <v>0.15333333333333335</v>
      </c>
      <c r="K376" s="23">
        <v>1.3</v>
      </c>
      <c r="L376" s="23">
        <v>0.1</v>
      </c>
      <c r="M376" s="23">
        <v>0.14833333333333334</v>
      </c>
      <c r="N376" s="23">
        <v>0.10000000000000002</v>
      </c>
      <c r="O376" s="23">
        <v>0.06</v>
      </c>
      <c r="P376" s="23">
        <v>0.10833333333333334</v>
      </c>
      <c r="Q376" s="23" t="s">
        <v>755</v>
      </c>
      <c r="R376" s="155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269</v>
      </c>
      <c r="C377" s="29"/>
      <c r="D377" s="11" t="s">
        <v>755</v>
      </c>
      <c r="E377" s="11" t="s">
        <v>755</v>
      </c>
      <c r="F377" s="11">
        <v>0.09</v>
      </c>
      <c r="G377" s="11">
        <v>0.11</v>
      </c>
      <c r="H377" s="11">
        <v>0.13</v>
      </c>
      <c r="I377" s="11">
        <v>0.1</v>
      </c>
      <c r="J377" s="11">
        <v>0.15</v>
      </c>
      <c r="K377" s="11">
        <v>1.3</v>
      </c>
      <c r="L377" s="11">
        <v>0.1</v>
      </c>
      <c r="M377" s="11">
        <v>0.15</v>
      </c>
      <c r="N377" s="11">
        <v>0.1</v>
      </c>
      <c r="O377" s="11">
        <v>0.06</v>
      </c>
      <c r="P377" s="11">
        <v>0.11</v>
      </c>
      <c r="Q377" s="11" t="s">
        <v>755</v>
      </c>
      <c r="R377" s="155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270</v>
      </c>
      <c r="C378" s="29"/>
      <c r="D378" s="24" t="s">
        <v>755</v>
      </c>
      <c r="E378" s="24" t="s">
        <v>755</v>
      </c>
      <c r="F378" s="24">
        <v>1.5202354861220293E-17</v>
      </c>
      <c r="G378" s="24">
        <v>9.8319208025017518E-3</v>
      </c>
      <c r="H378" s="24">
        <v>1.0327955589886448E-2</v>
      </c>
      <c r="I378" s="24">
        <v>1.5055453054181621E-2</v>
      </c>
      <c r="J378" s="24">
        <v>5.1639777949432277E-3</v>
      </c>
      <c r="K378" s="24">
        <v>0</v>
      </c>
      <c r="L378" s="24">
        <v>0</v>
      </c>
      <c r="M378" s="24">
        <v>4.0824829046386219E-3</v>
      </c>
      <c r="N378" s="24">
        <v>1.6996749443881478E-17</v>
      </c>
      <c r="O378" s="24">
        <v>6.3245553203367597E-3</v>
      </c>
      <c r="P378" s="24">
        <v>7.5277265270908061E-3</v>
      </c>
      <c r="Q378" s="24" t="s">
        <v>755</v>
      </c>
      <c r="R378" s="155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87</v>
      </c>
      <c r="C379" s="29"/>
      <c r="D379" s="13" t="s">
        <v>755</v>
      </c>
      <c r="E379" s="13" t="s">
        <v>755</v>
      </c>
      <c r="F379" s="13">
        <v>1.6891505401355884E-16</v>
      </c>
      <c r="G379" s="13">
        <v>8.8047051962702252E-2</v>
      </c>
      <c r="H379" s="13">
        <v>8.1536491499103539E-2</v>
      </c>
      <c r="I379" s="13">
        <v>0.14569793278240278</v>
      </c>
      <c r="J379" s="13">
        <v>3.3678116053977566E-2</v>
      </c>
      <c r="K379" s="13">
        <v>0</v>
      </c>
      <c r="L379" s="13">
        <v>0</v>
      </c>
      <c r="M379" s="13">
        <v>2.7522356660485088E-2</v>
      </c>
      <c r="N379" s="13">
        <v>1.6996749443881474E-16</v>
      </c>
      <c r="O379" s="13">
        <v>0.105409255338946</v>
      </c>
      <c r="P379" s="13">
        <v>6.9486706403915133E-2</v>
      </c>
      <c r="Q379" s="13" t="s">
        <v>755</v>
      </c>
      <c r="R379" s="155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271</v>
      </c>
      <c r="C380" s="29"/>
      <c r="D380" s="13" t="s">
        <v>755</v>
      </c>
      <c r="E380" s="13" t="s">
        <v>755</v>
      </c>
      <c r="F380" s="13">
        <v>-0.2014787430683922</v>
      </c>
      <c r="G380" s="13">
        <v>-9.2421441774492852E-3</v>
      </c>
      <c r="H380" s="13">
        <v>0.12384473197781865</v>
      </c>
      <c r="I380" s="13">
        <v>-8.3179297597042678E-2</v>
      </c>
      <c r="J380" s="13">
        <v>0.36044362292051746</v>
      </c>
      <c r="K380" s="13">
        <v>10.53419593345656</v>
      </c>
      <c r="L380" s="13">
        <v>-0.11275415896487995</v>
      </c>
      <c r="M380" s="13">
        <v>0.31608133086876133</v>
      </c>
      <c r="N380" s="13">
        <v>-0.11275415896487984</v>
      </c>
      <c r="O380" s="13">
        <v>-0.46765249537892806</v>
      </c>
      <c r="P380" s="13">
        <v>-3.8817005545286665E-2</v>
      </c>
      <c r="Q380" s="13" t="s">
        <v>755</v>
      </c>
      <c r="R380" s="155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272</v>
      </c>
      <c r="C381" s="47"/>
      <c r="D381" s="45">
        <v>0.1</v>
      </c>
      <c r="E381" s="45">
        <v>1.54</v>
      </c>
      <c r="F381" s="45">
        <v>0.39</v>
      </c>
      <c r="G381" s="45">
        <v>0.24</v>
      </c>
      <c r="H381" s="45">
        <v>0.67</v>
      </c>
      <c r="I381" s="45">
        <v>0</v>
      </c>
      <c r="J381" s="45">
        <v>1.44</v>
      </c>
      <c r="K381" s="45" t="s">
        <v>273</v>
      </c>
      <c r="L381" s="45" t="s">
        <v>273</v>
      </c>
      <c r="M381" s="45">
        <v>1.3</v>
      </c>
      <c r="N381" s="45" t="s">
        <v>273</v>
      </c>
      <c r="O381" s="45">
        <v>1.25</v>
      </c>
      <c r="P381" s="45">
        <v>0.14000000000000001</v>
      </c>
      <c r="Q381" s="45">
        <v>1.54</v>
      </c>
      <c r="R381" s="155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 ht="15">
      <c r="B383" s="8" t="s">
        <v>584</v>
      </c>
      <c r="BM383" s="28" t="s">
        <v>67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228</v>
      </c>
      <c r="E384" s="17" t="s">
        <v>228</v>
      </c>
      <c r="F384" s="17" t="s">
        <v>228</v>
      </c>
      <c r="G384" s="17" t="s">
        <v>228</v>
      </c>
      <c r="H384" s="17" t="s">
        <v>228</v>
      </c>
      <c r="I384" s="17" t="s">
        <v>228</v>
      </c>
      <c r="J384" s="17" t="s">
        <v>228</v>
      </c>
      <c r="K384" s="17" t="s">
        <v>228</v>
      </c>
      <c r="L384" s="17" t="s">
        <v>228</v>
      </c>
      <c r="M384" s="17" t="s">
        <v>228</v>
      </c>
      <c r="N384" s="17" t="s">
        <v>228</v>
      </c>
      <c r="O384" s="17" t="s">
        <v>228</v>
      </c>
      <c r="P384" s="17" t="s">
        <v>228</v>
      </c>
      <c r="Q384" s="17" t="s">
        <v>228</v>
      </c>
      <c r="R384" s="17" t="s">
        <v>228</v>
      </c>
      <c r="S384" s="17" t="s">
        <v>228</v>
      </c>
      <c r="T384" s="17" t="s">
        <v>228</v>
      </c>
      <c r="U384" s="17" t="s">
        <v>228</v>
      </c>
      <c r="V384" s="155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229</v>
      </c>
      <c r="C385" s="9" t="s">
        <v>229</v>
      </c>
      <c r="D385" s="153" t="s">
        <v>233</v>
      </c>
      <c r="E385" s="154" t="s">
        <v>234</v>
      </c>
      <c r="F385" s="154" t="s">
        <v>238</v>
      </c>
      <c r="G385" s="154" t="s">
        <v>243</v>
      </c>
      <c r="H385" s="154" t="s">
        <v>244</v>
      </c>
      <c r="I385" s="154" t="s">
        <v>245</v>
      </c>
      <c r="J385" s="154" t="s">
        <v>246</v>
      </c>
      <c r="K385" s="154" t="s">
        <v>247</v>
      </c>
      <c r="L385" s="154" t="s">
        <v>248</v>
      </c>
      <c r="M385" s="154" t="s">
        <v>249</v>
      </c>
      <c r="N385" s="154" t="s">
        <v>250</v>
      </c>
      <c r="O385" s="154" t="s">
        <v>251</v>
      </c>
      <c r="P385" s="154" t="s">
        <v>252</v>
      </c>
      <c r="Q385" s="154" t="s">
        <v>254</v>
      </c>
      <c r="R385" s="154" t="s">
        <v>256</v>
      </c>
      <c r="S385" s="154" t="s">
        <v>258</v>
      </c>
      <c r="T385" s="154" t="s">
        <v>260</v>
      </c>
      <c r="U385" s="154" t="s">
        <v>261</v>
      </c>
      <c r="V385" s="155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291</v>
      </c>
      <c r="E386" s="11" t="s">
        <v>291</v>
      </c>
      <c r="F386" s="11" t="s">
        <v>330</v>
      </c>
      <c r="G386" s="11" t="s">
        <v>291</v>
      </c>
      <c r="H386" s="11" t="s">
        <v>291</v>
      </c>
      <c r="I386" s="11" t="s">
        <v>291</v>
      </c>
      <c r="J386" s="11" t="s">
        <v>291</v>
      </c>
      <c r="K386" s="11" t="s">
        <v>291</v>
      </c>
      <c r="L386" s="11" t="s">
        <v>330</v>
      </c>
      <c r="M386" s="11" t="s">
        <v>330</v>
      </c>
      <c r="N386" s="11" t="s">
        <v>330</v>
      </c>
      <c r="O386" s="11" t="s">
        <v>330</v>
      </c>
      <c r="P386" s="11" t="s">
        <v>330</v>
      </c>
      <c r="Q386" s="11" t="s">
        <v>291</v>
      </c>
      <c r="R386" s="11" t="s">
        <v>291</v>
      </c>
      <c r="S386" s="11" t="s">
        <v>291</v>
      </c>
      <c r="T386" s="11" t="s">
        <v>291</v>
      </c>
      <c r="U386" s="11" t="s">
        <v>330</v>
      </c>
      <c r="V386" s="155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331</v>
      </c>
      <c r="E387" s="26" t="s">
        <v>332</v>
      </c>
      <c r="F387" s="26" t="s">
        <v>334</v>
      </c>
      <c r="G387" s="26" t="s">
        <v>334</v>
      </c>
      <c r="H387" s="26" t="s">
        <v>334</v>
      </c>
      <c r="I387" s="26" t="s">
        <v>334</v>
      </c>
      <c r="J387" s="26" t="s">
        <v>334</v>
      </c>
      <c r="K387" s="26" t="s">
        <v>334</v>
      </c>
      <c r="L387" s="26" t="s">
        <v>332</v>
      </c>
      <c r="M387" s="26" t="s">
        <v>333</v>
      </c>
      <c r="N387" s="26" t="s">
        <v>333</v>
      </c>
      <c r="O387" s="26" t="s">
        <v>332</v>
      </c>
      <c r="P387" s="26" t="s">
        <v>334</v>
      </c>
      <c r="Q387" s="26" t="s">
        <v>333</v>
      </c>
      <c r="R387" s="26" t="s">
        <v>332</v>
      </c>
      <c r="S387" s="26" t="s">
        <v>334</v>
      </c>
      <c r="T387" s="26" t="s">
        <v>334</v>
      </c>
      <c r="U387" s="26" t="s">
        <v>333</v>
      </c>
      <c r="V387" s="155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0.36017284644177805</v>
      </c>
      <c r="E388" s="22">
        <v>0.28999999999999998</v>
      </c>
      <c r="F388" s="22">
        <v>0.3</v>
      </c>
      <c r="G388" s="22">
        <v>0.28999999999999998</v>
      </c>
      <c r="H388" s="22">
        <v>0.32</v>
      </c>
      <c r="I388" s="22">
        <v>0.33</v>
      </c>
      <c r="J388" s="22">
        <v>0.34</v>
      </c>
      <c r="K388" s="22">
        <v>0.28000000000000003</v>
      </c>
      <c r="L388" s="22">
        <v>0.29801267265000003</v>
      </c>
      <c r="M388" s="22">
        <v>0.3</v>
      </c>
      <c r="N388" s="22">
        <v>0.28999999999999998</v>
      </c>
      <c r="O388" s="22">
        <v>0.36</v>
      </c>
      <c r="P388" s="22">
        <v>0.28000000000000003</v>
      </c>
      <c r="Q388" s="22">
        <v>0.3</v>
      </c>
      <c r="R388" s="22">
        <v>0.38</v>
      </c>
      <c r="S388" s="149">
        <v>0.44</v>
      </c>
      <c r="T388" s="22">
        <v>0.33</v>
      </c>
      <c r="U388" s="22">
        <v>0.35</v>
      </c>
      <c r="V388" s="155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0.32689521155468104</v>
      </c>
      <c r="E389" s="11">
        <v>0.31</v>
      </c>
      <c r="F389" s="11">
        <v>0.3</v>
      </c>
      <c r="G389" s="11">
        <v>0.3</v>
      </c>
      <c r="H389" s="11">
        <v>0.3</v>
      </c>
      <c r="I389" s="11">
        <v>0.31</v>
      </c>
      <c r="J389" s="11">
        <v>0.33</v>
      </c>
      <c r="K389" s="11">
        <v>0.28000000000000003</v>
      </c>
      <c r="L389" s="11">
        <v>0.28976765055000003</v>
      </c>
      <c r="M389" s="11">
        <v>0.3</v>
      </c>
      <c r="N389" s="11">
        <v>0.28000000000000003</v>
      </c>
      <c r="O389" s="11">
        <v>0.35</v>
      </c>
      <c r="P389" s="11">
        <v>0.28000000000000003</v>
      </c>
      <c r="Q389" s="11">
        <v>0.3</v>
      </c>
      <c r="R389" s="11">
        <v>0.33</v>
      </c>
      <c r="S389" s="151">
        <v>0.4</v>
      </c>
      <c r="T389" s="11">
        <v>0.3</v>
      </c>
      <c r="U389" s="11">
        <v>0.35</v>
      </c>
      <c r="V389" s="155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21</v>
      </c>
    </row>
    <row r="390" spans="1:65">
      <c r="A390" s="30"/>
      <c r="B390" s="19">
        <v>1</v>
      </c>
      <c r="C390" s="9">
        <v>3</v>
      </c>
      <c r="D390" s="11">
        <v>0.35017396858954969</v>
      </c>
      <c r="E390" s="11">
        <v>0.31</v>
      </c>
      <c r="F390" s="11">
        <v>0.3</v>
      </c>
      <c r="G390" s="11">
        <v>0.28999999999999998</v>
      </c>
      <c r="H390" s="11">
        <v>0.28999999999999998</v>
      </c>
      <c r="I390" s="11">
        <v>0.31</v>
      </c>
      <c r="J390" s="11">
        <v>0.33</v>
      </c>
      <c r="K390" s="11">
        <v>0.28000000000000003</v>
      </c>
      <c r="L390" s="11">
        <v>0.33329899050000006</v>
      </c>
      <c r="M390" s="11">
        <v>0.3</v>
      </c>
      <c r="N390" s="11">
        <v>0.28000000000000003</v>
      </c>
      <c r="O390" s="11">
        <v>0.35</v>
      </c>
      <c r="P390" s="11">
        <v>0.28999999999999998</v>
      </c>
      <c r="Q390" s="11">
        <v>0.28999999999999998</v>
      </c>
      <c r="R390" s="11">
        <v>0.34</v>
      </c>
      <c r="S390" s="150">
        <v>0.44</v>
      </c>
      <c r="T390" s="11">
        <v>0.35</v>
      </c>
      <c r="U390" s="11">
        <v>0.38</v>
      </c>
      <c r="V390" s="155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0.33910293041738304</v>
      </c>
      <c r="E391" s="11">
        <v>0.28999999999999998</v>
      </c>
      <c r="F391" s="11">
        <v>0.3</v>
      </c>
      <c r="G391" s="11">
        <v>0.28999999999999998</v>
      </c>
      <c r="H391" s="11">
        <v>0.3</v>
      </c>
      <c r="I391" s="11">
        <v>0.31</v>
      </c>
      <c r="J391" s="11">
        <v>0.33</v>
      </c>
      <c r="K391" s="11">
        <v>0.3</v>
      </c>
      <c r="L391" s="11">
        <v>0.30412882395000002</v>
      </c>
      <c r="M391" s="11">
        <v>0.3</v>
      </c>
      <c r="N391" s="11">
        <v>0.28000000000000003</v>
      </c>
      <c r="O391" s="11">
        <v>0.34</v>
      </c>
      <c r="P391" s="11">
        <v>0.28000000000000003</v>
      </c>
      <c r="Q391" s="151">
        <v>0.37</v>
      </c>
      <c r="R391" s="11">
        <v>0.35</v>
      </c>
      <c r="S391" s="150">
        <v>0.41</v>
      </c>
      <c r="T391" s="11">
        <v>0.4</v>
      </c>
      <c r="U391" s="11">
        <v>0.36</v>
      </c>
      <c r="V391" s="155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0.31593377992554639</v>
      </c>
    </row>
    <row r="392" spans="1:65">
      <c r="A392" s="30"/>
      <c r="B392" s="19">
        <v>1</v>
      </c>
      <c r="C392" s="9">
        <v>5</v>
      </c>
      <c r="D392" s="11">
        <v>0.332633674095485</v>
      </c>
      <c r="E392" s="11">
        <v>0.28999999999999998</v>
      </c>
      <c r="F392" s="11">
        <v>0.3</v>
      </c>
      <c r="G392" s="11">
        <v>0.28999999999999998</v>
      </c>
      <c r="H392" s="11">
        <v>0.32</v>
      </c>
      <c r="I392" s="11">
        <v>0.34</v>
      </c>
      <c r="J392" s="11">
        <v>0.31</v>
      </c>
      <c r="K392" s="11">
        <v>0.27</v>
      </c>
      <c r="L392" s="11">
        <v>0.34561742355000002</v>
      </c>
      <c r="M392" s="11">
        <v>0.3</v>
      </c>
      <c r="N392" s="11">
        <v>0.28000000000000003</v>
      </c>
      <c r="O392" s="11">
        <v>0.35</v>
      </c>
      <c r="P392" s="11">
        <v>0.28999999999999998</v>
      </c>
      <c r="Q392" s="11">
        <v>0.31</v>
      </c>
      <c r="R392" s="11">
        <v>0.36</v>
      </c>
      <c r="S392" s="150">
        <v>0.44</v>
      </c>
      <c r="T392" s="11">
        <v>0.36</v>
      </c>
      <c r="U392" s="11">
        <v>0.38</v>
      </c>
      <c r="V392" s="155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93</v>
      </c>
    </row>
    <row r="393" spans="1:65">
      <c r="A393" s="30"/>
      <c r="B393" s="19">
        <v>1</v>
      </c>
      <c r="C393" s="9">
        <v>6</v>
      </c>
      <c r="D393" s="11">
        <v>0.33045246340686163</v>
      </c>
      <c r="E393" s="11">
        <v>0.28000000000000003</v>
      </c>
      <c r="F393" s="11">
        <v>0.3</v>
      </c>
      <c r="G393" s="11">
        <v>0.28999999999999998</v>
      </c>
      <c r="H393" s="11">
        <v>0.33</v>
      </c>
      <c r="I393" s="11">
        <v>0.34</v>
      </c>
      <c r="J393" s="11">
        <v>0.33</v>
      </c>
      <c r="K393" s="11">
        <v>0.28999999999999998</v>
      </c>
      <c r="L393" s="11">
        <v>0.34498889670000005</v>
      </c>
      <c r="M393" s="11">
        <v>0.3</v>
      </c>
      <c r="N393" s="11">
        <v>0.28999999999999998</v>
      </c>
      <c r="O393" s="11">
        <v>0.34</v>
      </c>
      <c r="P393" s="11">
        <v>0.28000000000000003</v>
      </c>
      <c r="Q393" s="11">
        <v>0.3</v>
      </c>
      <c r="R393" s="11">
        <v>0.37</v>
      </c>
      <c r="S393" s="150">
        <v>0.44</v>
      </c>
      <c r="T393" s="11">
        <v>0.35</v>
      </c>
      <c r="U393" s="11">
        <v>0.35</v>
      </c>
      <c r="V393" s="155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268</v>
      </c>
      <c r="C394" s="12"/>
      <c r="D394" s="23">
        <v>0.33990518241762308</v>
      </c>
      <c r="E394" s="23">
        <v>0.29499999999999998</v>
      </c>
      <c r="F394" s="23">
        <v>0.3</v>
      </c>
      <c r="G394" s="23">
        <v>0.29166666666666669</v>
      </c>
      <c r="H394" s="23">
        <v>0.31</v>
      </c>
      <c r="I394" s="23">
        <v>0.32333333333333336</v>
      </c>
      <c r="J394" s="23">
        <v>0.32833333333333337</v>
      </c>
      <c r="K394" s="23">
        <v>0.28333333333333338</v>
      </c>
      <c r="L394" s="23">
        <v>0.31930240965000006</v>
      </c>
      <c r="M394" s="23">
        <v>0.3</v>
      </c>
      <c r="N394" s="23">
        <v>0.28333333333333338</v>
      </c>
      <c r="O394" s="23">
        <v>0.34833333333333333</v>
      </c>
      <c r="P394" s="23">
        <v>0.28333333333333338</v>
      </c>
      <c r="Q394" s="23">
        <v>0.31166666666666665</v>
      </c>
      <c r="R394" s="23">
        <v>0.35499999999999998</v>
      </c>
      <c r="S394" s="23">
        <v>0.42833333333333329</v>
      </c>
      <c r="T394" s="23">
        <v>0.34833333333333333</v>
      </c>
      <c r="U394" s="23">
        <v>0.36166666666666664</v>
      </c>
      <c r="V394" s="155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269</v>
      </c>
      <c r="C395" s="29"/>
      <c r="D395" s="11">
        <v>0.33586830225643405</v>
      </c>
      <c r="E395" s="11">
        <v>0.28999999999999998</v>
      </c>
      <c r="F395" s="11">
        <v>0.3</v>
      </c>
      <c r="G395" s="11">
        <v>0.28999999999999998</v>
      </c>
      <c r="H395" s="11">
        <v>0.31</v>
      </c>
      <c r="I395" s="11">
        <v>0.32</v>
      </c>
      <c r="J395" s="11">
        <v>0.33</v>
      </c>
      <c r="K395" s="11">
        <v>0.28000000000000003</v>
      </c>
      <c r="L395" s="11">
        <v>0.31871390722500004</v>
      </c>
      <c r="M395" s="11">
        <v>0.3</v>
      </c>
      <c r="N395" s="11">
        <v>0.28000000000000003</v>
      </c>
      <c r="O395" s="11">
        <v>0.35</v>
      </c>
      <c r="P395" s="11">
        <v>0.28000000000000003</v>
      </c>
      <c r="Q395" s="11">
        <v>0.3</v>
      </c>
      <c r="R395" s="11">
        <v>0.35499999999999998</v>
      </c>
      <c r="S395" s="11">
        <v>0.44</v>
      </c>
      <c r="T395" s="11">
        <v>0.35</v>
      </c>
      <c r="U395" s="11">
        <v>0.35499999999999998</v>
      </c>
      <c r="V395" s="15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270</v>
      </c>
      <c r="C396" s="29"/>
      <c r="D396" s="24">
        <v>1.2871346895664035E-2</v>
      </c>
      <c r="E396" s="24">
        <v>1.2247448713915888E-2</v>
      </c>
      <c r="F396" s="24">
        <v>0</v>
      </c>
      <c r="G396" s="24">
        <v>4.0824829046386341E-3</v>
      </c>
      <c r="H396" s="24">
        <v>1.5491933384829683E-2</v>
      </c>
      <c r="I396" s="24">
        <v>1.5055453054181633E-2</v>
      </c>
      <c r="J396" s="24">
        <v>9.8319208025017587E-3</v>
      </c>
      <c r="K396" s="24">
        <v>1.0327955589886429E-2</v>
      </c>
      <c r="L396" s="24">
        <v>2.4915747825971609E-2</v>
      </c>
      <c r="M396" s="24">
        <v>0</v>
      </c>
      <c r="N396" s="24">
        <v>5.1639777949431982E-3</v>
      </c>
      <c r="O396" s="24">
        <v>7.5277265270907922E-3</v>
      </c>
      <c r="P396" s="24">
        <v>5.1639777949431982E-3</v>
      </c>
      <c r="Q396" s="24">
        <v>2.9268868558020258E-2</v>
      </c>
      <c r="R396" s="24">
        <v>1.8708286933869698E-2</v>
      </c>
      <c r="S396" s="24">
        <v>1.8348478592697177E-2</v>
      </c>
      <c r="T396" s="24">
        <v>3.311595788538612E-2</v>
      </c>
      <c r="U396" s="24">
        <v>1.4719601443879758E-2</v>
      </c>
      <c r="V396" s="211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  <c r="AH396" s="212"/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  <c r="BI396" s="212"/>
      <c r="BJ396" s="212"/>
      <c r="BK396" s="212"/>
      <c r="BL396" s="212"/>
      <c r="BM396" s="56"/>
    </row>
    <row r="397" spans="1:65">
      <c r="A397" s="30"/>
      <c r="B397" s="3" t="s">
        <v>87</v>
      </c>
      <c r="C397" s="29"/>
      <c r="D397" s="13">
        <v>3.7867462932205921E-2</v>
      </c>
      <c r="E397" s="13">
        <v>4.1516775301409792E-2</v>
      </c>
      <c r="F397" s="13">
        <v>0</v>
      </c>
      <c r="G397" s="13">
        <v>1.3997084244475317E-2</v>
      </c>
      <c r="H397" s="13">
        <v>4.9973978660740916E-2</v>
      </c>
      <c r="I397" s="13">
        <v>4.6563256868602985E-2</v>
      </c>
      <c r="J397" s="13">
        <v>2.9944936454320073E-2</v>
      </c>
      <c r="K397" s="13">
        <v>3.6451607964305036E-2</v>
      </c>
      <c r="L397" s="13">
        <v>7.8031818968365252E-2</v>
      </c>
      <c r="M397" s="13">
        <v>0</v>
      </c>
      <c r="N397" s="13">
        <v>1.8225803982152462E-2</v>
      </c>
      <c r="O397" s="13">
        <v>2.1610698163897012E-2</v>
      </c>
      <c r="P397" s="13">
        <v>1.8225803982152462E-2</v>
      </c>
      <c r="Q397" s="13">
        <v>9.3910808207551641E-2</v>
      </c>
      <c r="R397" s="13">
        <v>5.2699399813717462E-2</v>
      </c>
      <c r="S397" s="13">
        <v>4.2836915002405863E-2</v>
      </c>
      <c r="T397" s="13">
        <v>9.5069735556132406E-2</v>
      </c>
      <c r="U397" s="13">
        <v>4.0699358831003944E-2</v>
      </c>
      <c r="V397" s="155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271</v>
      </c>
      <c r="C398" s="29"/>
      <c r="D398" s="13">
        <v>7.5874768749722987E-2</v>
      </c>
      <c r="E398" s="13">
        <v>-6.6260024269895079E-2</v>
      </c>
      <c r="F398" s="13">
        <v>-5.0433922986333979E-2</v>
      </c>
      <c r="G398" s="13">
        <v>-7.6810758458935702E-2</v>
      </c>
      <c r="H398" s="13">
        <v>-1.8781720419211778E-2</v>
      </c>
      <c r="I398" s="13">
        <v>2.3421216336951378E-2</v>
      </c>
      <c r="J398" s="13">
        <v>3.9247317620512367E-2</v>
      </c>
      <c r="K398" s="13">
        <v>-0.10318759393153742</v>
      </c>
      <c r="L398" s="13">
        <v>1.0662455041203778E-2</v>
      </c>
      <c r="M398" s="13">
        <v>-5.0433922986333979E-2</v>
      </c>
      <c r="N398" s="13">
        <v>-0.10318759393153742</v>
      </c>
      <c r="O398" s="13">
        <v>0.10255172275475677</v>
      </c>
      <c r="P398" s="13">
        <v>-0.10318759393153742</v>
      </c>
      <c r="Q398" s="13">
        <v>-1.3506353324691411E-2</v>
      </c>
      <c r="R398" s="13">
        <v>0.12365319113283801</v>
      </c>
      <c r="S398" s="13">
        <v>0.35576934329173415</v>
      </c>
      <c r="T398" s="13">
        <v>0.10255172275475677</v>
      </c>
      <c r="U398" s="13">
        <v>0.14475465951091948</v>
      </c>
      <c r="V398" s="155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272</v>
      </c>
      <c r="C399" s="47"/>
      <c r="D399" s="45">
        <v>0.68</v>
      </c>
      <c r="E399" s="45">
        <v>0.56999999999999995</v>
      </c>
      <c r="F399" s="45">
        <v>0.43</v>
      </c>
      <c r="G399" s="45">
        <v>0.67</v>
      </c>
      <c r="H399" s="45">
        <v>0.15</v>
      </c>
      <c r="I399" s="45">
        <v>0.22</v>
      </c>
      <c r="J399" s="45">
        <v>0.36</v>
      </c>
      <c r="K399" s="45">
        <v>0.9</v>
      </c>
      <c r="L399" s="45">
        <v>0.11</v>
      </c>
      <c r="M399" s="45">
        <v>0.43</v>
      </c>
      <c r="N399" s="45">
        <v>0.9</v>
      </c>
      <c r="O399" s="45">
        <v>0.92</v>
      </c>
      <c r="P399" s="45">
        <v>0.9</v>
      </c>
      <c r="Q399" s="45">
        <v>0.11</v>
      </c>
      <c r="R399" s="45">
        <v>1.1000000000000001</v>
      </c>
      <c r="S399" s="45">
        <v>3.15</v>
      </c>
      <c r="T399" s="45">
        <v>0.92</v>
      </c>
      <c r="U399" s="45">
        <v>1.29</v>
      </c>
      <c r="V399" s="155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5"/>
    </row>
    <row r="401" spans="1:65" ht="15">
      <c r="B401" s="8" t="s">
        <v>585</v>
      </c>
      <c r="BM401" s="28" t="s">
        <v>328</v>
      </c>
    </row>
    <row r="402" spans="1:65" ht="15">
      <c r="A402" s="25" t="s">
        <v>53</v>
      </c>
      <c r="B402" s="18" t="s">
        <v>110</v>
      </c>
      <c r="C402" s="15" t="s">
        <v>111</v>
      </c>
      <c r="D402" s="16" t="s">
        <v>228</v>
      </c>
      <c r="E402" s="17" t="s">
        <v>228</v>
      </c>
      <c r="F402" s="17" t="s">
        <v>228</v>
      </c>
      <c r="G402" s="17" t="s">
        <v>228</v>
      </c>
      <c r="H402" s="17" t="s">
        <v>228</v>
      </c>
      <c r="I402" s="17" t="s">
        <v>228</v>
      </c>
      <c r="J402" s="17" t="s">
        <v>228</v>
      </c>
      <c r="K402" s="17" t="s">
        <v>228</v>
      </c>
      <c r="L402" s="17" t="s">
        <v>228</v>
      </c>
      <c r="M402" s="17" t="s">
        <v>228</v>
      </c>
      <c r="N402" s="17" t="s">
        <v>228</v>
      </c>
      <c r="O402" s="17" t="s">
        <v>228</v>
      </c>
      <c r="P402" s="17" t="s">
        <v>228</v>
      </c>
      <c r="Q402" s="17" t="s">
        <v>228</v>
      </c>
      <c r="R402" s="17" t="s">
        <v>228</v>
      </c>
      <c r="S402" s="17" t="s">
        <v>228</v>
      </c>
      <c r="T402" s="17" t="s">
        <v>228</v>
      </c>
      <c r="U402" s="17" t="s">
        <v>228</v>
      </c>
      <c r="V402" s="17" t="s">
        <v>228</v>
      </c>
      <c r="W402" s="17" t="s">
        <v>228</v>
      </c>
      <c r="X402" s="17" t="s">
        <v>228</v>
      </c>
      <c r="Y402" s="155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229</v>
      </c>
      <c r="C403" s="9" t="s">
        <v>229</v>
      </c>
      <c r="D403" s="153" t="s">
        <v>233</v>
      </c>
      <c r="E403" s="154" t="s">
        <v>234</v>
      </c>
      <c r="F403" s="154" t="s">
        <v>238</v>
      </c>
      <c r="G403" s="154" t="s">
        <v>240</v>
      </c>
      <c r="H403" s="154" t="s">
        <v>241</v>
      </c>
      <c r="I403" s="154" t="s">
        <v>242</v>
      </c>
      <c r="J403" s="154" t="s">
        <v>243</v>
      </c>
      <c r="K403" s="154" t="s">
        <v>244</v>
      </c>
      <c r="L403" s="154" t="s">
        <v>245</v>
      </c>
      <c r="M403" s="154" t="s">
        <v>246</v>
      </c>
      <c r="N403" s="154" t="s">
        <v>247</v>
      </c>
      <c r="O403" s="154" t="s">
        <v>248</v>
      </c>
      <c r="P403" s="154" t="s">
        <v>249</v>
      </c>
      <c r="Q403" s="154" t="s">
        <v>250</v>
      </c>
      <c r="R403" s="154" t="s">
        <v>252</v>
      </c>
      <c r="S403" s="154" t="s">
        <v>253</v>
      </c>
      <c r="T403" s="154" t="s">
        <v>254</v>
      </c>
      <c r="U403" s="154" t="s">
        <v>258</v>
      </c>
      <c r="V403" s="154" t="s">
        <v>259</v>
      </c>
      <c r="W403" s="154" t="s">
        <v>260</v>
      </c>
      <c r="X403" s="154" t="s">
        <v>261</v>
      </c>
      <c r="Y403" s="155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291</v>
      </c>
      <c r="E404" s="11" t="s">
        <v>291</v>
      </c>
      <c r="F404" s="11" t="s">
        <v>330</v>
      </c>
      <c r="G404" s="11" t="s">
        <v>329</v>
      </c>
      <c r="H404" s="11" t="s">
        <v>330</v>
      </c>
      <c r="I404" s="11" t="s">
        <v>291</v>
      </c>
      <c r="J404" s="11" t="s">
        <v>291</v>
      </c>
      <c r="K404" s="11" t="s">
        <v>291</v>
      </c>
      <c r="L404" s="11" t="s">
        <v>291</v>
      </c>
      <c r="M404" s="11" t="s">
        <v>291</v>
      </c>
      <c r="N404" s="11" t="s">
        <v>291</v>
      </c>
      <c r="O404" s="11" t="s">
        <v>330</v>
      </c>
      <c r="P404" s="11" t="s">
        <v>330</v>
      </c>
      <c r="Q404" s="11" t="s">
        <v>330</v>
      </c>
      <c r="R404" s="11" t="s">
        <v>330</v>
      </c>
      <c r="S404" s="11" t="s">
        <v>291</v>
      </c>
      <c r="T404" s="11" t="s">
        <v>291</v>
      </c>
      <c r="U404" s="11" t="s">
        <v>291</v>
      </c>
      <c r="V404" s="11" t="s">
        <v>329</v>
      </c>
      <c r="W404" s="11" t="s">
        <v>291</v>
      </c>
      <c r="X404" s="11" t="s">
        <v>330</v>
      </c>
      <c r="Y404" s="155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 t="s">
        <v>331</v>
      </c>
      <c r="E405" s="26" t="s">
        <v>332</v>
      </c>
      <c r="F405" s="26" t="s">
        <v>334</v>
      </c>
      <c r="G405" s="26" t="s">
        <v>334</v>
      </c>
      <c r="H405" s="26" t="s">
        <v>334</v>
      </c>
      <c r="I405" s="26" t="s">
        <v>334</v>
      </c>
      <c r="J405" s="26" t="s">
        <v>334</v>
      </c>
      <c r="K405" s="26" t="s">
        <v>334</v>
      </c>
      <c r="L405" s="26" t="s">
        <v>334</v>
      </c>
      <c r="M405" s="26" t="s">
        <v>334</v>
      </c>
      <c r="N405" s="26" t="s">
        <v>334</v>
      </c>
      <c r="O405" s="26" t="s">
        <v>332</v>
      </c>
      <c r="P405" s="26" t="s">
        <v>333</v>
      </c>
      <c r="Q405" s="26" t="s">
        <v>333</v>
      </c>
      <c r="R405" s="26" t="s">
        <v>334</v>
      </c>
      <c r="S405" s="26" t="s">
        <v>267</v>
      </c>
      <c r="T405" s="26" t="s">
        <v>333</v>
      </c>
      <c r="U405" s="26" t="s">
        <v>334</v>
      </c>
      <c r="V405" s="26" t="s">
        <v>331</v>
      </c>
      <c r="W405" s="26" t="s">
        <v>334</v>
      </c>
      <c r="X405" s="26" t="s">
        <v>333</v>
      </c>
      <c r="Y405" s="155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13" t="s">
        <v>102</v>
      </c>
      <c r="E406" s="213" t="s">
        <v>105</v>
      </c>
      <c r="F406" s="214">
        <v>0.02</v>
      </c>
      <c r="G406" s="213" t="s">
        <v>104</v>
      </c>
      <c r="H406" s="213">
        <v>0.09</v>
      </c>
      <c r="I406" s="214">
        <v>2.6000000000000002E-2</v>
      </c>
      <c r="J406" s="214">
        <v>0.02</v>
      </c>
      <c r="K406" s="214">
        <v>0.03</v>
      </c>
      <c r="L406" s="214">
        <v>0.02</v>
      </c>
      <c r="M406" s="214">
        <v>0.04</v>
      </c>
      <c r="N406" s="214">
        <v>0.02</v>
      </c>
      <c r="O406" s="213" t="s">
        <v>319</v>
      </c>
      <c r="P406" s="213">
        <v>0.81100000000000005</v>
      </c>
      <c r="Q406" s="214">
        <v>0.05</v>
      </c>
      <c r="R406" s="213">
        <v>0.13</v>
      </c>
      <c r="S406" s="214">
        <v>1.6E-2</v>
      </c>
      <c r="T406" s="214">
        <v>0.02</v>
      </c>
      <c r="U406" s="213">
        <v>0.3</v>
      </c>
      <c r="V406" s="213" t="s">
        <v>102</v>
      </c>
      <c r="W406" s="213" t="s">
        <v>106</v>
      </c>
      <c r="X406" s="214">
        <v>0.02</v>
      </c>
      <c r="Y406" s="211"/>
      <c r="Z406" s="212"/>
      <c r="AA406" s="212"/>
      <c r="AB406" s="212"/>
      <c r="AC406" s="212"/>
      <c r="AD406" s="212"/>
      <c r="AE406" s="212"/>
      <c r="AF406" s="212"/>
      <c r="AG406" s="212"/>
      <c r="AH406" s="212"/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  <c r="BI406" s="212"/>
      <c r="BJ406" s="212"/>
      <c r="BK406" s="212"/>
      <c r="BL406" s="212"/>
      <c r="BM406" s="216">
        <v>1</v>
      </c>
    </row>
    <row r="407" spans="1:65">
      <c r="A407" s="30"/>
      <c r="B407" s="19">
        <v>1</v>
      </c>
      <c r="C407" s="9">
        <v>2</v>
      </c>
      <c r="D407" s="217" t="s">
        <v>102</v>
      </c>
      <c r="E407" s="217" t="s">
        <v>105</v>
      </c>
      <c r="F407" s="24">
        <v>0.02</v>
      </c>
      <c r="G407" s="217" t="s">
        <v>104</v>
      </c>
      <c r="H407" s="217">
        <v>0.09</v>
      </c>
      <c r="I407" s="24">
        <v>2.4999999999999998E-2</v>
      </c>
      <c r="J407" s="24">
        <v>0.03</v>
      </c>
      <c r="K407" s="24">
        <v>0.03</v>
      </c>
      <c r="L407" s="24">
        <v>0.01</v>
      </c>
      <c r="M407" s="24">
        <v>0.01</v>
      </c>
      <c r="N407" s="24">
        <v>0.03</v>
      </c>
      <c r="O407" s="217" t="s">
        <v>319</v>
      </c>
      <c r="P407" s="217">
        <v>0.76400000000000001</v>
      </c>
      <c r="Q407" s="24">
        <v>0.04</v>
      </c>
      <c r="R407" s="217">
        <v>0.12</v>
      </c>
      <c r="S407" s="24">
        <v>1.7999999999999999E-2</v>
      </c>
      <c r="T407" s="24">
        <v>0.03</v>
      </c>
      <c r="U407" s="217">
        <v>0.28000000000000003</v>
      </c>
      <c r="V407" s="217" t="s">
        <v>102</v>
      </c>
      <c r="W407" s="217" t="s">
        <v>106</v>
      </c>
      <c r="X407" s="24">
        <v>0.01</v>
      </c>
      <c r="Y407" s="211"/>
      <c r="Z407" s="212"/>
      <c r="AA407" s="212"/>
      <c r="AB407" s="212"/>
      <c r="AC407" s="212"/>
      <c r="AD407" s="212"/>
      <c r="AE407" s="212"/>
      <c r="AF407" s="212"/>
      <c r="AG407" s="212"/>
      <c r="AH407" s="212"/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  <c r="BI407" s="212"/>
      <c r="BJ407" s="212"/>
      <c r="BK407" s="212"/>
      <c r="BL407" s="212"/>
      <c r="BM407" s="216">
        <v>5</v>
      </c>
    </row>
    <row r="408" spans="1:65">
      <c r="A408" s="30"/>
      <c r="B408" s="19">
        <v>1</v>
      </c>
      <c r="C408" s="9">
        <v>3</v>
      </c>
      <c r="D408" s="217" t="s">
        <v>102</v>
      </c>
      <c r="E408" s="217" t="s">
        <v>105</v>
      </c>
      <c r="F408" s="24">
        <v>0.03</v>
      </c>
      <c r="G408" s="217" t="s">
        <v>104</v>
      </c>
      <c r="H408" s="217">
        <v>0.08</v>
      </c>
      <c r="I408" s="24">
        <v>3.4000000000000002E-2</v>
      </c>
      <c r="J408" s="24">
        <v>0.02</v>
      </c>
      <c r="K408" s="24">
        <v>0.03</v>
      </c>
      <c r="L408" s="24">
        <v>0.05</v>
      </c>
      <c r="M408" s="24">
        <v>0.04</v>
      </c>
      <c r="N408" s="24">
        <v>0.03</v>
      </c>
      <c r="O408" s="217" t="s">
        <v>319</v>
      </c>
      <c r="P408" s="217">
        <v>0.747</v>
      </c>
      <c r="Q408" s="24">
        <v>0.03</v>
      </c>
      <c r="R408" s="217">
        <v>0.12</v>
      </c>
      <c r="S408" s="24">
        <v>1.3000000000000001E-2</v>
      </c>
      <c r="T408" s="24">
        <v>0.03</v>
      </c>
      <c r="U408" s="217">
        <v>0.28000000000000003</v>
      </c>
      <c r="V408" s="217" t="s">
        <v>102</v>
      </c>
      <c r="W408" s="217" t="s">
        <v>106</v>
      </c>
      <c r="X408" s="217" t="s">
        <v>106</v>
      </c>
      <c r="Y408" s="211"/>
      <c r="Z408" s="212"/>
      <c r="AA408" s="212"/>
      <c r="AB408" s="212"/>
      <c r="AC408" s="212"/>
      <c r="AD408" s="212"/>
      <c r="AE408" s="212"/>
      <c r="AF408" s="212"/>
      <c r="AG408" s="212"/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  <c r="BI408" s="212"/>
      <c r="BJ408" s="212"/>
      <c r="BK408" s="212"/>
      <c r="BL408" s="212"/>
      <c r="BM408" s="216">
        <v>16</v>
      </c>
    </row>
    <row r="409" spans="1:65">
      <c r="A409" s="30"/>
      <c r="B409" s="19">
        <v>1</v>
      </c>
      <c r="C409" s="9">
        <v>4</v>
      </c>
      <c r="D409" s="217" t="s">
        <v>102</v>
      </c>
      <c r="E409" s="217" t="s">
        <v>105</v>
      </c>
      <c r="F409" s="24">
        <v>0.04</v>
      </c>
      <c r="G409" s="217" t="s">
        <v>104</v>
      </c>
      <c r="H409" s="217">
        <v>0.08</v>
      </c>
      <c r="I409" s="24">
        <v>4.3999999999999997E-2</v>
      </c>
      <c r="J409" s="24">
        <v>0.02</v>
      </c>
      <c r="K409" s="24">
        <v>0.04</v>
      </c>
      <c r="L409" s="24">
        <v>0.03</v>
      </c>
      <c r="M409" s="24">
        <v>0.03</v>
      </c>
      <c r="N409" s="24">
        <v>0.03</v>
      </c>
      <c r="O409" s="217" t="s">
        <v>319</v>
      </c>
      <c r="P409" s="217">
        <v>0.77700000000000002</v>
      </c>
      <c r="Q409" s="24">
        <v>0.03</v>
      </c>
      <c r="R409" s="217">
        <v>0.13</v>
      </c>
      <c r="S409" s="24">
        <v>1.2E-2</v>
      </c>
      <c r="T409" s="24">
        <v>0.02</v>
      </c>
      <c r="U409" s="217">
        <v>0.26</v>
      </c>
      <c r="V409" s="217" t="s">
        <v>102</v>
      </c>
      <c r="W409" s="217" t="s">
        <v>106</v>
      </c>
      <c r="X409" s="24">
        <v>0.02</v>
      </c>
      <c r="Y409" s="211"/>
      <c r="Z409" s="212"/>
      <c r="AA409" s="212"/>
      <c r="AB409" s="212"/>
      <c r="AC409" s="212"/>
      <c r="AD409" s="212"/>
      <c r="AE409" s="212"/>
      <c r="AF409" s="212"/>
      <c r="AG409" s="212"/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  <c r="BI409" s="212"/>
      <c r="BJ409" s="212"/>
      <c r="BK409" s="212"/>
      <c r="BL409" s="212"/>
      <c r="BM409" s="216">
        <v>2.5772727272727301E-2</v>
      </c>
    </row>
    <row r="410" spans="1:65">
      <c r="A410" s="30"/>
      <c r="B410" s="19">
        <v>1</v>
      </c>
      <c r="C410" s="9">
        <v>5</v>
      </c>
      <c r="D410" s="217" t="s">
        <v>102</v>
      </c>
      <c r="E410" s="217" t="s">
        <v>105</v>
      </c>
      <c r="F410" s="24">
        <v>0.02</v>
      </c>
      <c r="G410" s="217" t="s">
        <v>104</v>
      </c>
      <c r="H410" s="217">
        <v>0.08</v>
      </c>
      <c r="I410" s="24">
        <v>2.9000000000000001E-2</v>
      </c>
      <c r="J410" s="24">
        <v>0.03</v>
      </c>
      <c r="K410" s="24">
        <v>0.03</v>
      </c>
      <c r="L410" s="24">
        <v>0.02</v>
      </c>
      <c r="M410" s="24">
        <v>0.02</v>
      </c>
      <c r="N410" s="24">
        <v>0.03</v>
      </c>
      <c r="O410" s="217" t="s">
        <v>319</v>
      </c>
      <c r="P410" s="217">
        <v>0.76200000000000001</v>
      </c>
      <c r="Q410" s="24">
        <v>0.05</v>
      </c>
      <c r="R410" s="217">
        <v>0.13</v>
      </c>
      <c r="S410" s="24">
        <v>1.6E-2</v>
      </c>
      <c r="T410" s="24">
        <v>0.02</v>
      </c>
      <c r="U410" s="217">
        <v>0.26</v>
      </c>
      <c r="V410" s="217" t="s">
        <v>102</v>
      </c>
      <c r="W410" s="217" t="s">
        <v>106</v>
      </c>
      <c r="X410" s="217" t="s">
        <v>106</v>
      </c>
      <c r="Y410" s="211"/>
      <c r="Z410" s="212"/>
      <c r="AA410" s="212"/>
      <c r="AB410" s="212"/>
      <c r="AC410" s="212"/>
      <c r="AD410" s="212"/>
      <c r="AE410" s="212"/>
      <c r="AF410" s="212"/>
      <c r="AG410" s="212"/>
      <c r="AH410" s="212"/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  <c r="BI410" s="212"/>
      <c r="BJ410" s="212"/>
      <c r="BK410" s="212"/>
      <c r="BL410" s="212"/>
      <c r="BM410" s="216">
        <v>11</v>
      </c>
    </row>
    <row r="411" spans="1:65">
      <c r="A411" s="30"/>
      <c r="B411" s="19">
        <v>1</v>
      </c>
      <c r="C411" s="9">
        <v>6</v>
      </c>
      <c r="D411" s="217" t="s">
        <v>102</v>
      </c>
      <c r="E411" s="217" t="s">
        <v>105</v>
      </c>
      <c r="F411" s="24">
        <v>0.03</v>
      </c>
      <c r="G411" s="217" t="s">
        <v>104</v>
      </c>
      <c r="H411" s="217">
        <v>0.08</v>
      </c>
      <c r="I411" s="24">
        <v>4.4999999999999998E-2</v>
      </c>
      <c r="J411" s="24">
        <v>0.02</v>
      </c>
      <c r="K411" s="24">
        <v>0.03</v>
      </c>
      <c r="L411" s="24">
        <v>0.01</v>
      </c>
      <c r="M411" s="24">
        <v>0.01</v>
      </c>
      <c r="N411" s="24">
        <v>0.02</v>
      </c>
      <c r="O411" s="217" t="s">
        <v>319</v>
      </c>
      <c r="P411" s="217">
        <v>0.73899999999999999</v>
      </c>
      <c r="Q411" s="24">
        <v>0.03</v>
      </c>
      <c r="R411" s="217">
        <v>0.12</v>
      </c>
      <c r="S411" s="24">
        <v>1.7999999999999999E-2</v>
      </c>
      <c r="T411" s="24">
        <v>0.01</v>
      </c>
      <c r="U411" s="217">
        <v>0.27</v>
      </c>
      <c r="V411" s="217" t="s">
        <v>102</v>
      </c>
      <c r="W411" s="217" t="s">
        <v>106</v>
      </c>
      <c r="X411" s="24">
        <v>0.02</v>
      </c>
      <c r="Y411" s="211"/>
      <c r="Z411" s="212"/>
      <c r="AA411" s="212"/>
      <c r="AB411" s="212"/>
      <c r="AC411" s="212"/>
      <c r="AD411" s="212"/>
      <c r="AE411" s="212"/>
      <c r="AF411" s="212"/>
      <c r="AG411" s="212"/>
      <c r="AH411" s="212"/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  <c r="BI411" s="212"/>
      <c r="BJ411" s="212"/>
      <c r="BK411" s="212"/>
      <c r="BL411" s="212"/>
      <c r="BM411" s="56"/>
    </row>
    <row r="412" spans="1:65">
      <c r="A412" s="30"/>
      <c r="B412" s="20" t="s">
        <v>268</v>
      </c>
      <c r="C412" s="12"/>
      <c r="D412" s="219" t="s">
        <v>755</v>
      </c>
      <c r="E412" s="219" t="s">
        <v>755</v>
      </c>
      <c r="F412" s="219">
        <v>2.6666666666666668E-2</v>
      </c>
      <c r="G412" s="219" t="s">
        <v>755</v>
      </c>
      <c r="H412" s="219">
        <v>8.3333333333333329E-2</v>
      </c>
      <c r="I412" s="219">
        <v>3.3833333333333333E-2</v>
      </c>
      <c r="J412" s="219">
        <v>2.3333333333333334E-2</v>
      </c>
      <c r="K412" s="219">
        <v>3.1666666666666669E-2</v>
      </c>
      <c r="L412" s="219">
        <v>2.3333333333333334E-2</v>
      </c>
      <c r="M412" s="219">
        <v>2.4999999999999998E-2</v>
      </c>
      <c r="N412" s="219">
        <v>2.6666666666666668E-2</v>
      </c>
      <c r="O412" s="219" t="s">
        <v>755</v>
      </c>
      <c r="P412" s="219">
        <v>0.76666666666666672</v>
      </c>
      <c r="Q412" s="219">
        <v>3.8333333333333337E-2</v>
      </c>
      <c r="R412" s="219">
        <v>0.125</v>
      </c>
      <c r="S412" s="219">
        <v>1.55E-2</v>
      </c>
      <c r="T412" s="219">
        <v>2.1666666666666667E-2</v>
      </c>
      <c r="U412" s="219">
        <v>0.27500000000000002</v>
      </c>
      <c r="V412" s="219" t="s">
        <v>755</v>
      </c>
      <c r="W412" s="219" t="s">
        <v>755</v>
      </c>
      <c r="X412" s="219">
        <v>1.7500000000000002E-2</v>
      </c>
      <c r="Y412" s="211"/>
      <c r="Z412" s="212"/>
      <c r="AA412" s="212"/>
      <c r="AB412" s="212"/>
      <c r="AC412" s="212"/>
      <c r="AD412" s="212"/>
      <c r="AE412" s="212"/>
      <c r="AF412" s="212"/>
      <c r="AG412" s="212"/>
      <c r="AH412" s="212"/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  <c r="BI412" s="212"/>
      <c r="BJ412" s="212"/>
      <c r="BK412" s="212"/>
      <c r="BL412" s="212"/>
      <c r="BM412" s="56"/>
    </row>
    <row r="413" spans="1:65">
      <c r="A413" s="30"/>
      <c r="B413" s="3" t="s">
        <v>269</v>
      </c>
      <c r="C413" s="29"/>
      <c r="D413" s="24" t="s">
        <v>755</v>
      </c>
      <c r="E413" s="24" t="s">
        <v>755</v>
      </c>
      <c r="F413" s="24">
        <v>2.5000000000000001E-2</v>
      </c>
      <c r="G413" s="24" t="s">
        <v>755</v>
      </c>
      <c r="H413" s="24">
        <v>0.08</v>
      </c>
      <c r="I413" s="24">
        <v>3.15E-2</v>
      </c>
      <c r="J413" s="24">
        <v>0.02</v>
      </c>
      <c r="K413" s="24">
        <v>0.03</v>
      </c>
      <c r="L413" s="24">
        <v>0.02</v>
      </c>
      <c r="M413" s="24">
        <v>2.5000000000000001E-2</v>
      </c>
      <c r="N413" s="24">
        <v>0.03</v>
      </c>
      <c r="O413" s="24" t="s">
        <v>755</v>
      </c>
      <c r="P413" s="24">
        <v>0.76300000000000001</v>
      </c>
      <c r="Q413" s="24">
        <v>3.5000000000000003E-2</v>
      </c>
      <c r="R413" s="24">
        <v>0.125</v>
      </c>
      <c r="S413" s="24">
        <v>1.6E-2</v>
      </c>
      <c r="T413" s="24">
        <v>0.02</v>
      </c>
      <c r="U413" s="24">
        <v>0.27500000000000002</v>
      </c>
      <c r="V413" s="24" t="s">
        <v>755</v>
      </c>
      <c r="W413" s="24" t="s">
        <v>755</v>
      </c>
      <c r="X413" s="24">
        <v>0.02</v>
      </c>
      <c r="Y413" s="211"/>
      <c r="Z413" s="212"/>
      <c r="AA413" s="212"/>
      <c r="AB413" s="212"/>
      <c r="AC413" s="212"/>
      <c r="AD413" s="212"/>
      <c r="AE413" s="212"/>
      <c r="AF413" s="212"/>
      <c r="AG413" s="212"/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  <c r="BI413" s="212"/>
      <c r="BJ413" s="212"/>
      <c r="BK413" s="212"/>
      <c r="BL413" s="212"/>
      <c r="BM413" s="56"/>
    </row>
    <row r="414" spans="1:65">
      <c r="A414" s="30"/>
      <c r="B414" s="3" t="s">
        <v>270</v>
      </c>
      <c r="C414" s="29"/>
      <c r="D414" s="24" t="s">
        <v>755</v>
      </c>
      <c r="E414" s="24" t="s">
        <v>755</v>
      </c>
      <c r="F414" s="24">
        <v>8.1649658092772578E-3</v>
      </c>
      <c r="G414" s="24" t="s">
        <v>755</v>
      </c>
      <c r="H414" s="24">
        <v>5.1639777949432199E-3</v>
      </c>
      <c r="I414" s="24">
        <v>8.8411914732498768E-3</v>
      </c>
      <c r="J414" s="24">
        <v>5.1639777949432156E-3</v>
      </c>
      <c r="K414" s="24">
        <v>4.0824829046386315E-3</v>
      </c>
      <c r="L414" s="24">
        <v>1.5055453054181623E-2</v>
      </c>
      <c r="M414" s="24">
        <v>1.3784048752090224E-2</v>
      </c>
      <c r="N414" s="24">
        <v>5.1639777949432216E-3</v>
      </c>
      <c r="O414" s="24" t="s">
        <v>755</v>
      </c>
      <c r="P414" s="24">
        <v>2.5508168626278676E-2</v>
      </c>
      <c r="Q414" s="24">
        <v>9.831920802501757E-3</v>
      </c>
      <c r="R414" s="24">
        <v>5.4772255750516656E-3</v>
      </c>
      <c r="S414" s="24">
        <v>2.5099800796022256E-3</v>
      </c>
      <c r="T414" s="24">
        <v>7.5277265270908044E-3</v>
      </c>
      <c r="U414" s="24">
        <v>1.5165750888103097E-2</v>
      </c>
      <c r="V414" s="24" t="s">
        <v>755</v>
      </c>
      <c r="W414" s="24" t="s">
        <v>755</v>
      </c>
      <c r="X414" s="24">
        <v>4.9999999999999923E-3</v>
      </c>
      <c r="Y414" s="211"/>
      <c r="Z414" s="212"/>
      <c r="AA414" s="212"/>
      <c r="AB414" s="212"/>
      <c r="AC414" s="212"/>
      <c r="AD414" s="212"/>
      <c r="AE414" s="212"/>
      <c r="AF414" s="212"/>
      <c r="AG414" s="212"/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  <c r="BI414" s="212"/>
      <c r="BJ414" s="212"/>
      <c r="BK414" s="212"/>
      <c r="BL414" s="212"/>
      <c r="BM414" s="56"/>
    </row>
    <row r="415" spans="1:65">
      <c r="A415" s="30"/>
      <c r="B415" s="3" t="s">
        <v>87</v>
      </c>
      <c r="C415" s="29"/>
      <c r="D415" s="13" t="s">
        <v>755</v>
      </c>
      <c r="E415" s="13" t="s">
        <v>755</v>
      </c>
      <c r="F415" s="13">
        <v>0.30618621784789712</v>
      </c>
      <c r="G415" s="13" t="s">
        <v>755</v>
      </c>
      <c r="H415" s="13">
        <v>6.1967733539318642E-2</v>
      </c>
      <c r="I415" s="13">
        <v>0.26131600413546435</v>
      </c>
      <c r="J415" s="13">
        <v>0.22131333406899495</v>
      </c>
      <c r="K415" s="13">
        <v>0.12892051277806205</v>
      </c>
      <c r="L415" s="13">
        <v>0.64523370232206956</v>
      </c>
      <c r="M415" s="13">
        <v>0.551361950083609</v>
      </c>
      <c r="N415" s="13">
        <v>0.1936491673103708</v>
      </c>
      <c r="O415" s="13" t="s">
        <v>755</v>
      </c>
      <c r="P415" s="13">
        <v>3.3271524295146099E-2</v>
      </c>
      <c r="Q415" s="13">
        <v>0.2564848905000458</v>
      </c>
      <c r="R415" s="13">
        <v>4.3817804600413325E-2</v>
      </c>
      <c r="S415" s="13">
        <v>0.16193419868401457</v>
      </c>
      <c r="T415" s="13">
        <v>0.34743353201957555</v>
      </c>
      <c r="U415" s="13">
        <v>5.5148185047647617E-2</v>
      </c>
      <c r="V415" s="13" t="s">
        <v>755</v>
      </c>
      <c r="W415" s="13" t="s">
        <v>755</v>
      </c>
      <c r="X415" s="13">
        <v>0.28571428571428525</v>
      </c>
      <c r="Y415" s="155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271</v>
      </c>
      <c r="C416" s="29"/>
      <c r="D416" s="13" t="s">
        <v>755</v>
      </c>
      <c r="E416" s="13" t="s">
        <v>755</v>
      </c>
      <c r="F416" s="13">
        <v>3.4685479129922481E-2</v>
      </c>
      <c r="G416" s="13" t="s">
        <v>755</v>
      </c>
      <c r="H416" s="13">
        <v>2.2333921222810074</v>
      </c>
      <c r="I416" s="13">
        <v>0.31275720164608911</v>
      </c>
      <c r="J416" s="13">
        <v>-9.4650205761317885E-2</v>
      </c>
      <c r="K416" s="13">
        <v>0.22868900646678303</v>
      </c>
      <c r="L416" s="13">
        <v>-9.4650205761317885E-2</v>
      </c>
      <c r="M416" s="13">
        <v>-2.9982363315697813E-2</v>
      </c>
      <c r="N416" s="13">
        <v>3.4685479129922481E-2</v>
      </c>
      <c r="O416" s="13" t="s">
        <v>755</v>
      </c>
      <c r="P416" s="13">
        <v>28.747207524985271</v>
      </c>
      <c r="Q416" s="13">
        <v>0.48736037624926354</v>
      </c>
      <c r="R416" s="13">
        <v>3.8500881834215113</v>
      </c>
      <c r="S416" s="13">
        <v>-0.39858906525573257</v>
      </c>
      <c r="T416" s="13">
        <v>-0.15931804820693796</v>
      </c>
      <c r="U416" s="13">
        <v>9.6701940035273264</v>
      </c>
      <c r="V416" s="13" t="s">
        <v>755</v>
      </c>
      <c r="W416" s="13" t="s">
        <v>755</v>
      </c>
      <c r="X416" s="13">
        <v>-0.3209876543209883</v>
      </c>
      <c r="Y416" s="155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272</v>
      </c>
      <c r="C417" s="47"/>
      <c r="D417" s="45">
        <v>19.53</v>
      </c>
      <c r="E417" s="45">
        <v>0.76</v>
      </c>
      <c r="F417" s="45">
        <v>0.21</v>
      </c>
      <c r="G417" s="45">
        <v>102.95</v>
      </c>
      <c r="H417" s="45">
        <v>2.16</v>
      </c>
      <c r="I417" s="45">
        <v>0.09</v>
      </c>
      <c r="J417" s="45">
        <v>0.35</v>
      </c>
      <c r="K417" s="45">
        <v>0</v>
      </c>
      <c r="L417" s="45">
        <v>0.35</v>
      </c>
      <c r="M417" s="45">
        <v>0.28000000000000003</v>
      </c>
      <c r="N417" s="45">
        <v>0.21</v>
      </c>
      <c r="O417" s="45">
        <v>0.28000000000000003</v>
      </c>
      <c r="P417" s="45">
        <v>30.66</v>
      </c>
      <c r="Q417" s="45">
        <v>0.28000000000000003</v>
      </c>
      <c r="R417" s="45">
        <v>3.89</v>
      </c>
      <c r="S417" s="45">
        <v>0.67</v>
      </c>
      <c r="T417" s="45">
        <v>0.42</v>
      </c>
      <c r="U417" s="45">
        <v>10.15</v>
      </c>
      <c r="V417" s="45">
        <v>19.53</v>
      </c>
      <c r="W417" s="45">
        <v>1.1100000000000001</v>
      </c>
      <c r="X417" s="45">
        <v>0.76</v>
      </c>
      <c r="Y417" s="155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BM418" s="55"/>
    </row>
    <row r="419" spans="1:65" ht="15">
      <c r="B419" s="8" t="s">
        <v>586</v>
      </c>
      <c r="BM419" s="28" t="s">
        <v>67</v>
      </c>
    </row>
    <row r="420" spans="1:65" ht="15">
      <c r="A420" s="25" t="s">
        <v>11</v>
      </c>
      <c r="B420" s="18" t="s">
        <v>110</v>
      </c>
      <c r="C420" s="15" t="s">
        <v>111</v>
      </c>
      <c r="D420" s="16" t="s">
        <v>228</v>
      </c>
      <c r="E420" s="17" t="s">
        <v>228</v>
      </c>
      <c r="F420" s="17" t="s">
        <v>228</v>
      </c>
      <c r="G420" s="17" t="s">
        <v>228</v>
      </c>
      <c r="H420" s="17" t="s">
        <v>228</v>
      </c>
      <c r="I420" s="15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229</v>
      </c>
      <c r="C421" s="9" t="s">
        <v>229</v>
      </c>
      <c r="D421" s="153" t="s">
        <v>233</v>
      </c>
      <c r="E421" s="154" t="s">
        <v>234</v>
      </c>
      <c r="F421" s="154" t="s">
        <v>238</v>
      </c>
      <c r="G421" s="154" t="s">
        <v>239</v>
      </c>
      <c r="H421" s="154" t="s">
        <v>258</v>
      </c>
      <c r="I421" s="15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291</v>
      </c>
      <c r="E422" s="11" t="s">
        <v>291</v>
      </c>
      <c r="F422" s="11" t="s">
        <v>330</v>
      </c>
      <c r="G422" s="11" t="s">
        <v>291</v>
      </c>
      <c r="H422" s="11" t="s">
        <v>291</v>
      </c>
      <c r="I422" s="15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331</v>
      </c>
      <c r="E423" s="26" t="s">
        <v>332</v>
      </c>
      <c r="F423" s="26" t="s">
        <v>334</v>
      </c>
      <c r="G423" s="26" t="s">
        <v>334</v>
      </c>
      <c r="H423" s="26" t="s">
        <v>334</v>
      </c>
      <c r="I423" s="15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0.38765137838889113</v>
      </c>
      <c r="E424" s="22">
        <v>0.35299999999999998</v>
      </c>
      <c r="F424" s="22">
        <v>0.4</v>
      </c>
      <c r="G424" s="22">
        <v>0.35249999999999998</v>
      </c>
      <c r="H424" s="22">
        <v>0.32</v>
      </c>
      <c r="I424" s="15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0.36875702207533129</v>
      </c>
      <c r="E425" s="11">
        <v>0.36899999999999999</v>
      </c>
      <c r="F425" s="11">
        <v>0.4</v>
      </c>
      <c r="G425" s="11">
        <v>0.35449999999999998</v>
      </c>
      <c r="H425" s="11">
        <v>0.32</v>
      </c>
      <c r="I425" s="15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22</v>
      </c>
    </row>
    <row r="426" spans="1:65">
      <c r="A426" s="30"/>
      <c r="B426" s="19">
        <v>1</v>
      </c>
      <c r="C426" s="9">
        <v>3</v>
      </c>
      <c r="D426" s="11">
        <v>0.39836181990088926</v>
      </c>
      <c r="E426" s="11">
        <v>0.36799999999999999</v>
      </c>
      <c r="F426" s="11">
        <v>0.3</v>
      </c>
      <c r="G426" s="11">
        <v>0.37969999999999998</v>
      </c>
      <c r="H426" s="11">
        <v>0.32</v>
      </c>
      <c r="I426" s="15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0.37241130089832158</v>
      </c>
      <c r="E427" s="11">
        <v>0.36199999999999999</v>
      </c>
      <c r="F427" s="11">
        <v>0.4</v>
      </c>
      <c r="G427" s="11">
        <v>0.3866</v>
      </c>
      <c r="H427" s="11">
        <v>0.31</v>
      </c>
      <c r="I427" s="15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0.36047154267893894</v>
      </c>
    </row>
    <row r="428" spans="1:65">
      <c r="A428" s="30"/>
      <c r="B428" s="19">
        <v>1</v>
      </c>
      <c r="C428" s="9">
        <v>5</v>
      </c>
      <c r="D428" s="11">
        <v>0.36848334826076456</v>
      </c>
      <c r="E428" s="11">
        <v>0.371</v>
      </c>
      <c r="F428" s="11">
        <v>0.3</v>
      </c>
      <c r="G428" s="11">
        <v>0.37080000000000002</v>
      </c>
      <c r="H428" s="11">
        <v>0.32</v>
      </c>
      <c r="I428" s="15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94</v>
      </c>
    </row>
    <row r="429" spans="1:65">
      <c r="A429" s="30"/>
      <c r="B429" s="19">
        <v>1</v>
      </c>
      <c r="C429" s="9">
        <v>6</v>
      </c>
      <c r="D429" s="11">
        <v>0.37938141084396904</v>
      </c>
      <c r="E429" s="11">
        <v>0.35699999999999998</v>
      </c>
      <c r="F429" s="11">
        <v>0.4</v>
      </c>
      <c r="G429" s="11">
        <v>0.40500000000000003</v>
      </c>
      <c r="H429" s="11">
        <v>0.32</v>
      </c>
      <c r="I429" s="15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268</v>
      </c>
      <c r="C430" s="12"/>
      <c r="D430" s="23">
        <v>0.37917438006136112</v>
      </c>
      <c r="E430" s="23">
        <v>0.36333333333333329</v>
      </c>
      <c r="F430" s="23">
        <v>0.3666666666666667</v>
      </c>
      <c r="G430" s="23">
        <v>0.37485000000000007</v>
      </c>
      <c r="H430" s="23">
        <v>0.31833333333333336</v>
      </c>
      <c r="I430" s="15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269</v>
      </c>
      <c r="C431" s="29"/>
      <c r="D431" s="11">
        <v>0.37589635587114534</v>
      </c>
      <c r="E431" s="11">
        <v>0.36499999999999999</v>
      </c>
      <c r="F431" s="11">
        <v>0.4</v>
      </c>
      <c r="G431" s="11">
        <v>0.37524999999999997</v>
      </c>
      <c r="H431" s="11">
        <v>0.32</v>
      </c>
      <c r="I431" s="15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270</v>
      </c>
      <c r="C432" s="29"/>
      <c r="D432" s="24">
        <v>1.1904780200586749E-2</v>
      </c>
      <c r="E432" s="24">
        <v>7.2295689129205183E-3</v>
      </c>
      <c r="F432" s="24">
        <v>5.1639777949432177E-2</v>
      </c>
      <c r="G432" s="24">
        <v>2.0003274731903286E-2</v>
      </c>
      <c r="H432" s="24">
        <v>4.0824829046386332E-3</v>
      </c>
      <c r="I432" s="211"/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  <c r="AH432" s="212"/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  <c r="BI432" s="212"/>
      <c r="BJ432" s="212"/>
      <c r="BK432" s="212"/>
      <c r="BL432" s="212"/>
      <c r="BM432" s="56"/>
    </row>
    <row r="433" spans="1:65">
      <c r="A433" s="30"/>
      <c r="B433" s="3" t="s">
        <v>87</v>
      </c>
      <c r="C433" s="29"/>
      <c r="D433" s="13">
        <v>3.1396583805741882E-2</v>
      </c>
      <c r="E433" s="13">
        <v>1.9897896090606933E-2</v>
      </c>
      <c r="F433" s="13">
        <v>0.14083575804390591</v>
      </c>
      <c r="G433" s="13">
        <v>5.3363411316268594E-2</v>
      </c>
      <c r="H433" s="13">
        <v>1.2824553627137067E-2</v>
      </c>
      <c r="I433" s="15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271</v>
      </c>
      <c r="C434" s="29"/>
      <c r="D434" s="13">
        <v>5.1884365804377053E-2</v>
      </c>
      <c r="E434" s="13">
        <v>7.939019632801525E-3</v>
      </c>
      <c r="F434" s="13">
        <v>1.7186166601909969E-2</v>
      </c>
      <c r="G434" s="13">
        <v>3.9887912411070925E-2</v>
      </c>
      <c r="H434" s="13">
        <v>-0.11689746445015992</v>
      </c>
      <c r="I434" s="15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272</v>
      </c>
      <c r="C435" s="47"/>
      <c r="D435" s="45">
        <v>1.03</v>
      </c>
      <c r="E435" s="45">
        <v>0.27</v>
      </c>
      <c r="F435" s="45">
        <v>0</v>
      </c>
      <c r="G435" s="45">
        <v>0.67</v>
      </c>
      <c r="H435" s="45">
        <v>3.98</v>
      </c>
      <c r="I435" s="15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H436" s="20"/>
      <c r="BM436" s="55"/>
    </row>
    <row r="437" spans="1:65" ht="15">
      <c r="B437" s="8" t="s">
        <v>587</v>
      </c>
      <c r="BM437" s="28" t="s">
        <v>67</v>
      </c>
    </row>
    <row r="438" spans="1:65" ht="15">
      <c r="A438" s="25" t="s">
        <v>14</v>
      </c>
      <c r="B438" s="18" t="s">
        <v>110</v>
      </c>
      <c r="C438" s="15" t="s">
        <v>111</v>
      </c>
      <c r="D438" s="16" t="s">
        <v>228</v>
      </c>
      <c r="E438" s="17" t="s">
        <v>228</v>
      </c>
      <c r="F438" s="17" t="s">
        <v>228</v>
      </c>
      <c r="G438" s="17" t="s">
        <v>228</v>
      </c>
      <c r="H438" s="17" t="s">
        <v>228</v>
      </c>
      <c r="I438" s="17" t="s">
        <v>228</v>
      </c>
      <c r="J438" s="17" t="s">
        <v>228</v>
      </c>
      <c r="K438" s="17" t="s">
        <v>228</v>
      </c>
      <c r="L438" s="17" t="s">
        <v>228</v>
      </c>
      <c r="M438" s="17" t="s">
        <v>228</v>
      </c>
      <c r="N438" s="17" t="s">
        <v>228</v>
      </c>
      <c r="O438" s="17" t="s">
        <v>228</v>
      </c>
      <c r="P438" s="17" t="s">
        <v>228</v>
      </c>
      <c r="Q438" s="17" t="s">
        <v>228</v>
      </c>
      <c r="R438" s="17" t="s">
        <v>228</v>
      </c>
      <c r="S438" s="17" t="s">
        <v>228</v>
      </c>
      <c r="T438" s="17" t="s">
        <v>228</v>
      </c>
      <c r="U438" s="155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229</v>
      </c>
      <c r="C439" s="9" t="s">
        <v>229</v>
      </c>
      <c r="D439" s="153" t="s">
        <v>234</v>
      </c>
      <c r="E439" s="154" t="s">
        <v>238</v>
      </c>
      <c r="F439" s="154" t="s">
        <v>240</v>
      </c>
      <c r="G439" s="154" t="s">
        <v>243</v>
      </c>
      <c r="H439" s="154" t="s">
        <v>244</v>
      </c>
      <c r="I439" s="154" t="s">
        <v>245</v>
      </c>
      <c r="J439" s="154" t="s">
        <v>246</v>
      </c>
      <c r="K439" s="154" t="s">
        <v>247</v>
      </c>
      <c r="L439" s="154" t="s">
        <v>248</v>
      </c>
      <c r="M439" s="154" t="s">
        <v>249</v>
      </c>
      <c r="N439" s="154" t="s">
        <v>250</v>
      </c>
      <c r="O439" s="154" t="s">
        <v>251</v>
      </c>
      <c r="P439" s="154" t="s">
        <v>252</v>
      </c>
      <c r="Q439" s="154" t="s">
        <v>254</v>
      </c>
      <c r="R439" s="154" t="s">
        <v>256</v>
      </c>
      <c r="S439" s="154" t="s">
        <v>260</v>
      </c>
      <c r="T439" s="154" t="s">
        <v>261</v>
      </c>
      <c r="U439" s="155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291</v>
      </c>
      <c r="E440" s="11" t="s">
        <v>330</v>
      </c>
      <c r="F440" s="11" t="s">
        <v>329</v>
      </c>
      <c r="G440" s="11" t="s">
        <v>291</v>
      </c>
      <c r="H440" s="11" t="s">
        <v>291</v>
      </c>
      <c r="I440" s="11" t="s">
        <v>291</v>
      </c>
      <c r="J440" s="11" t="s">
        <v>291</v>
      </c>
      <c r="K440" s="11" t="s">
        <v>291</v>
      </c>
      <c r="L440" s="11" t="s">
        <v>330</v>
      </c>
      <c r="M440" s="11" t="s">
        <v>330</v>
      </c>
      <c r="N440" s="11" t="s">
        <v>330</v>
      </c>
      <c r="O440" s="11" t="s">
        <v>330</v>
      </c>
      <c r="P440" s="11" t="s">
        <v>330</v>
      </c>
      <c r="Q440" s="11" t="s">
        <v>291</v>
      </c>
      <c r="R440" s="11" t="s">
        <v>291</v>
      </c>
      <c r="S440" s="11" t="s">
        <v>291</v>
      </c>
      <c r="T440" s="11" t="s">
        <v>330</v>
      </c>
      <c r="U440" s="155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9"/>
      <c r="C441" s="9"/>
      <c r="D441" s="26" t="s">
        <v>332</v>
      </c>
      <c r="E441" s="26" t="s">
        <v>334</v>
      </c>
      <c r="F441" s="26" t="s">
        <v>334</v>
      </c>
      <c r="G441" s="26" t="s">
        <v>334</v>
      </c>
      <c r="H441" s="26" t="s">
        <v>334</v>
      </c>
      <c r="I441" s="26" t="s">
        <v>334</v>
      </c>
      <c r="J441" s="26" t="s">
        <v>334</v>
      </c>
      <c r="K441" s="26" t="s">
        <v>334</v>
      </c>
      <c r="L441" s="26" t="s">
        <v>332</v>
      </c>
      <c r="M441" s="26" t="s">
        <v>333</v>
      </c>
      <c r="N441" s="26" t="s">
        <v>333</v>
      </c>
      <c r="O441" s="26" t="s">
        <v>332</v>
      </c>
      <c r="P441" s="26" t="s">
        <v>334</v>
      </c>
      <c r="Q441" s="26" t="s">
        <v>333</v>
      </c>
      <c r="R441" s="26" t="s">
        <v>332</v>
      </c>
      <c r="S441" s="26" t="s">
        <v>334</v>
      </c>
      <c r="T441" s="26" t="s">
        <v>333</v>
      </c>
      <c r="U441" s="155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214">
        <v>7.0000000000000007E-2</v>
      </c>
      <c r="E442" s="214">
        <v>7.0000000000000007E-2</v>
      </c>
      <c r="F442" s="213" t="s">
        <v>104</v>
      </c>
      <c r="G442" s="214">
        <v>6.6000000000000003E-2</v>
      </c>
      <c r="H442" s="215">
        <v>8.4000000000000005E-2</v>
      </c>
      <c r="I442" s="214">
        <v>6.4000000000000001E-2</v>
      </c>
      <c r="J442" s="214">
        <v>6.8000000000000005E-2</v>
      </c>
      <c r="K442" s="214">
        <v>7.2999999999999995E-2</v>
      </c>
      <c r="L442" s="214">
        <v>6.4304553E-2</v>
      </c>
      <c r="M442" s="213">
        <v>0.04</v>
      </c>
      <c r="N442" s="214">
        <v>0.06</v>
      </c>
      <c r="O442" s="214">
        <v>7.0000000000000007E-2</v>
      </c>
      <c r="P442" s="214">
        <v>6.4000000000000001E-2</v>
      </c>
      <c r="Q442" s="214">
        <v>7.0000000000000007E-2</v>
      </c>
      <c r="R442" s="214">
        <v>0.08</v>
      </c>
      <c r="S442" s="214">
        <v>7.3999999999999996E-2</v>
      </c>
      <c r="T442" s="214">
        <v>7.0000000000000007E-2</v>
      </c>
      <c r="U442" s="211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  <c r="BI442" s="212"/>
      <c r="BJ442" s="212"/>
      <c r="BK442" s="212"/>
      <c r="BL442" s="212"/>
      <c r="BM442" s="216">
        <v>1</v>
      </c>
    </row>
    <row r="443" spans="1:65">
      <c r="A443" s="30"/>
      <c r="B443" s="19">
        <v>1</v>
      </c>
      <c r="C443" s="9">
        <v>2</v>
      </c>
      <c r="D443" s="24">
        <v>7.0000000000000007E-2</v>
      </c>
      <c r="E443" s="24">
        <v>7.0000000000000007E-2</v>
      </c>
      <c r="F443" s="217" t="s">
        <v>104</v>
      </c>
      <c r="G443" s="24">
        <v>6.8000000000000005E-2</v>
      </c>
      <c r="H443" s="24">
        <v>7.0999999999999994E-2</v>
      </c>
      <c r="I443" s="24">
        <v>6.8000000000000005E-2</v>
      </c>
      <c r="J443" s="24">
        <v>6.6000000000000003E-2</v>
      </c>
      <c r="K443" s="24">
        <v>6.2E-2</v>
      </c>
      <c r="L443" s="24">
        <v>6.7588749000000004E-2</v>
      </c>
      <c r="M443" s="217">
        <v>0.04</v>
      </c>
      <c r="N443" s="24">
        <v>0.06</v>
      </c>
      <c r="O443" s="24">
        <v>7.0000000000000007E-2</v>
      </c>
      <c r="P443" s="24">
        <v>6.6000000000000003E-2</v>
      </c>
      <c r="Q443" s="24">
        <v>7.0000000000000007E-2</v>
      </c>
      <c r="R443" s="24">
        <v>7.0000000000000007E-2</v>
      </c>
      <c r="S443" s="24">
        <v>7.1999999999999995E-2</v>
      </c>
      <c r="T443" s="24">
        <v>7.0000000000000007E-2</v>
      </c>
      <c r="U443" s="211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  <c r="BI443" s="212"/>
      <c r="BJ443" s="212"/>
      <c r="BK443" s="212"/>
      <c r="BL443" s="212"/>
      <c r="BM443" s="216">
        <v>23</v>
      </c>
    </row>
    <row r="444" spans="1:65">
      <c r="A444" s="30"/>
      <c r="B444" s="19">
        <v>1</v>
      </c>
      <c r="C444" s="9">
        <v>3</v>
      </c>
      <c r="D444" s="24">
        <v>7.0000000000000007E-2</v>
      </c>
      <c r="E444" s="24">
        <v>7.0000000000000007E-2</v>
      </c>
      <c r="F444" s="217" t="s">
        <v>104</v>
      </c>
      <c r="G444" s="24">
        <v>6.5000000000000002E-2</v>
      </c>
      <c r="H444" s="24">
        <v>7.8E-2</v>
      </c>
      <c r="I444" s="24">
        <v>7.0999999999999994E-2</v>
      </c>
      <c r="J444" s="24">
        <v>6.6000000000000003E-2</v>
      </c>
      <c r="K444" s="24">
        <v>6.3E-2</v>
      </c>
      <c r="L444" s="24">
        <v>6.0639156E-2</v>
      </c>
      <c r="M444" s="217">
        <v>0.04</v>
      </c>
      <c r="N444" s="24">
        <v>7.0000000000000007E-2</v>
      </c>
      <c r="O444" s="24">
        <v>7.0000000000000007E-2</v>
      </c>
      <c r="P444" s="24">
        <v>6.5000000000000002E-2</v>
      </c>
      <c r="Q444" s="24">
        <v>7.0000000000000007E-2</v>
      </c>
      <c r="R444" s="24">
        <v>0.06</v>
      </c>
      <c r="S444" s="24">
        <v>7.2999999999999995E-2</v>
      </c>
      <c r="T444" s="24">
        <v>0.08</v>
      </c>
      <c r="U444" s="211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216">
        <v>16</v>
      </c>
    </row>
    <row r="445" spans="1:65">
      <c r="A445" s="30"/>
      <c r="B445" s="19">
        <v>1</v>
      </c>
      <c r="C445" s="9">
        <v>4</v>
      </c>
      <c r="D445" s="24">
        <v>7.0000000000000007E-2</v>
      </c>
      <c r="E445" s="24">
        <v>0.08</v>
      </c>
      <c r="F445" s="217" t="s">
        <v>104</v>
      </c>
      <c r="G445" s="24">
        <v>6.5000000000000002E-2</v>
      </c>
      <c r="H445" s="24">
        <v>7.8E-2</v>
      </c>
      <c r="I445" s="24">
        <v>6.8000000000000005E-2</v>
      </c>
      <c r="J445" s="24">
        <v>6.9000000000000006E-2</v>
      </c>
      <c r="K445" s="24">
        <v>6.9000000000000006E-2</v>
      </c>
      <c r="L445" s="24">
        <v>6.9322855000000003E-2</v>
      </c>
      <c r="M445" s="217">
        <v>0.03</v>
      </c>
      <c r="N445" s="24">
        <v>7.0000000000000007E-2</v>
      </c>
      <c r="O445" s="24">
        <v>7.0000000000000007E-2</v>
      </c>
      <c r="P445" s="24">
        <v>6.5000000000000002E-2</v>
      </c>
      <c r="Q445" s="24">
        <v>7.0000000000000007E-2</v>
      </c>
      <c r="R445" s="24">
        <v>7.0000000000000007E-2</v>
      </c>
      <c r="S445" s="24">
        <v>0.08</v>
      </c>
      <c r="T445" s="24">
        <v>0.06</v>
      </c>
      <c r="U445" s="211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216">
        <v>6.9038586733333338E-2</v>
      </c>
    </row>
    <row r="446" spans="1:65">
      <c r="A446" s="30"/>
      <c r="B446" s="19">
        <v>1</v>
      </c>
      <c r="C446" s="9">
        <v>5</v>
      </c>
      <c r="D446" s="24">
        <v>7.0000000000000007E-2</v>
      </c>
      <c r="E446" s="24">
        <v>7.0000000000000007E-2</v>
      </c>
      <c r="F446" s="217" t="s">
        <v>104</v>
      </c>
      <c r="G446" s="24">
        <v>6.7000000000000004E-2</v>
      </c>
      <c r="H446" s="24">
        <v>7.2999999999999995E-2</v>
      </c>
      <c r="I446" s="24">
        <v>7.1999999999999995E-2</v>
      </c>
      <c r="J446" s="24">
        <v>6.7000000000000004E-2</v>
      </c>
      <c r="K446" s="24">
        <v>6.4000000000000001E-2</v>
      </c>
      <c r="L446" s="24">
        <v>6.9881179000000002E-2</v>
      </c>
      <c r="M446" s="217">
        <v>0.03</v>
      </c>
      <c r="N446" s="24">
        <v>7.0000000000000007E-2</v>
      </c>
      <c r="O446" s="24">
        <v>7.0000000000000007E-2</v>
      </c>
      <c r="P446" s="24">
        <v>6.8000000000000005E-2</v>
      </c>
      <c r="Q446" s="24">
        <v>7.0000000000000007E-2</v>
      </c>
      <c r="R446" s="24">
        <v>7.0000000000000007E-2</v>
      </c>
      <c r="S446" s="24">
        <v>7.9000000000000001E-2</v>
      </c>
      <c r="T446" s="24">
        <v>7.0000000000000007E-2</v>
      </c>
      <c r="U446" s="211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216">
        <v>95</v>
      </c>
    </row>
    <row r="447" spans="1:65">
      <c r="A447" s="30"/>
      <c r="B447" s="19">
        <v>1</v>
      </c>
      <c r="C447" s="9">
        <v>6</v>
      </c>
      <c r="D447" s="24">
        <v>7.0000000000000007E-2</v>
      </c>
      <c r="E447" s="24">
        <v>7.0000000000000007E-2</v>
      </c>
      <c r="F447" s="217" t="s">
        <v>104</v>
      </c>
      <c r="G447" s="24">
        <v>6.8000000000000005E-2</v>
      </c>
      <c r="H447" s="24">
        <v>7.0999999999999994E-2</v>
      </c>
      <c r="I447" s="24">
        <v>7.3999999999999996E-2</v>
      </c>
      <c r="J447" s="24">
        <v>6.7000000000000004E-2</v>
      </c>
      <c r="K447" s="24">
        <v>6.5000000000000002E-2</v>
      </c>
      <c r="L447" s="24">
        <v>5.7936313999999996E-2</v>
      </c>
      <c r="M447" s="217">
        <v>0.03</v>
      </c>
      <c r="N447" s="24">
        <v>0.06</v>
      </c>
      <c r="O447" s="24">
        <v>7.0000000000000007E-2</v>
      </c>
      <c r="P447" s="218">
        <v>7.3999999999999996E-2</v>
      </c>
      <c r="Q447" s="24">
        <v>7.0000000000000007E-2</v>
      </c>
      <c r="R447" s="24">
        <v>7.0000000000000007E-2</v>
      </c>
      <c r="S447" s="24">
        <v>7.1999999999999995E-2</v>
      </c>
      <c r="T447" s="24">
        <v>7.0000000000000007E-2</v>
      </c>
      <c r="U447" s="211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  <c r="BI447" s="212"/>
      <c r="BJ447" s="212"/>
      <c r="BK447" s="212"/>
      <c r="BL447" s="212"/>
      <c r="BM447" s="56"/>
    </row>
    <row r="448" spans="1:65">
      <c r="A448" s="30"/>
      <c r="B448" s="20" t="s">
        <v>268</v>
      </c>
      <c r="C448" s="12"/>
      <c r="D448" s="219">
        <v>7.0000000000000007E-2</v>
      </c>
      <c r="E448" s="219">
        <v>7.166666666666667E-2</v>
      </c>
      <c r="F448" s="219" t="s">
        <v>755</v>
      </c>
      <c r="G448" s="219">
        <v>6.6500000000000004E-2</v>
      </c>
      <c r="H448" s="219">
        <v>7.5833333333333336E-2</v>
      </c>
      <c r="I448" s="219">
        <v>6.9500000000000006E-2</v>
      </c>
      <c r="J448" s="219">
        <v>6.7166666666666666E-2</v>
      </c>
      <c r="K448" s="219">
        <v>6.6000000000000003E-2</v>
      </c>
      <c r="L448" s="219">
        <v>6.4945467666666659E-2</v>
      </c>
      <c r="M448" s="219">
        <v>3.4999999999999996E-2</v>
      </c>
      <c r="N448" s="219">
        <v>6.5000000000000002E-2</v>
      </c>
      <c r="O448" s="219">
        <v>7.0000000000000007E-2</v>
      </c>
      <c r="P448" s="219">
        <v>6.7000000000000004E-2</v>
      </c>
      <c r="Q448" s="219">
        <v>7.0000000000000007E-2</v>
      </c>
      <c r="R448" s="219">
        <v>7.0000000000000007E-2</v>
      </c>
      <c r="S448" s="219">
        <v>7.4999999999999997E-2</v>
      </c>
      <c r="T448" s="219">
        <v>7.0000000000000007E-2</v>
      </c>
      <c r="U448" s="211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  <c r="BI448" s="212"/>
      <c r="BJ448" s="212"/>
      <c r="BK448" s="212"/>
      <c r="BL448" s="212"/>
      <c r="BM448" s="56"/>
    </row>
    <row r="449" spans="1:65">
      <c r="A449" s="30"/>
      <c r="B449" s="3" t="s">
        <v>269</v>
      </c>
      <c r="C449" s="29"/>
      <c r="D449" s="24">
        <v>7.0000000000000007E-2</v>
      </c>
      <c r="E449" s="24">
        <v>7.0000000000000007E-2</v>
      </c>
      <c r="F449" s="24" t="s">
        <v>755</v>
      </c>
      <c r="G449" s="24">
        <v>6.6500000000000004E-2</v>
      </c>
      <c r="H449" s="24">
        <v>7.5499999999999998E-2</v>
      </c>
      <c r="I449" s="24">
        <v>6.9500000000000006E-2</v>
      </c>
      <c r="J449" s="24">
        <v>6.7000000000000004E-2</v>
      </c>
      <c r="K449" s="24">
        <v>6.4500000000000002E-2</v>
      </c>
      <c r="L449" s="24">
        <v>6.5946650999999995E-2</v>
      </c>
      <c r="M449" s="24">
        <v>3.5000000000000003E-2</v>
      </c>
      <c r="N449" s="24">
        <v>6.5000000000000002E-2</v>
      </c>
      <c r="O449" s="24">
        <v>7.0000000000000007E-2</v>
      </c>
      <c r="P449" s="24">
        <v>6.5500000000000003E-2</v>
      </c>
      <c r="Q449" s="24">
        <v>7.0000000000000007E-2</v>
      </c>
      <c r="R449" s="24">
        <v>7.0000000000000007E-2</v>
      </c>
      <c r="S449" s="24">
        <v>7.3499999999999996E-2</v>
      </c>
      <c r="T449" s="24">
        <v>7.0000000000000007E-2</v>
      </c>
      <c r="U449" s="211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  <c r="BI449" s="212"/>
      <c r="BJ449" s="212"/>
      <c r="BK449" s="212"/>
      <c r="BL449" s="212"/>
      <c r="BM449" s="56"/>
    </row>
    <row r="450" spans="1:65">
      <c r="A450" s="30"/>
      <c r="B450" s="3" t="s">
        <v>270</v>
      </c>
      <c r="C450" s="29"/>
      <c r="D450" s="24">
        <v>0</v>
      </c>
      <c r="E450" s="24">
        <v>4.082482904638628E-3</v>
      </c>
      <c r="F450" s="24" t="s">
        <v>755</v>
      </c>
      <c r="G450" s="24">
        <v>1.3784048752090235E-3</v>
      </c>
      <c r="H450" s="24">
        <v>5.1153364177409398E-3</v>
      </c>
      <c r="I450" s="24">
        <v>3.5637059362410885E-3</v>
      </c>
      <c r="J450" s="24">
        <v>1.1690451944500132E-3</v>
      </c>
      <c r="K450" s="24">
        <v>4.1952353926806053E-3</v>
      </c>
      <c r="L450" s="24">
        <v>4.8701751373546199E-3</v>
      </c>
      <c r="M450" s="24">
        <v>5.4772255750516622E-3</v>
      </c>
      <c r="N450" s="24">
        <v>5.4772255750516656E-3</v>
      </c>
      <c r="O450" s="24">
        <v>0</v>
      </c>
      <c r="P450" s="24">
        <v>3.6878177829171525E-3</v>
      </c>
      <c r="Q450" s="24">
        <v>0</v>
      </c>
      <c r="R450" s="24">
        <v>6.3245553203367597E-3</v>
      </c>
      <c r="S450" s="24">
        <v>3.5777087639996667E-3</v>
      </c>
      <c r="T450" s="24">
        <v>6.3245553203367597E-3</v>
      </c>
      <c r="U450" s="211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  <c r="BI450" s="212"/>
      <c r="BJ450" s="212"/>
      <c r="BK450" s="212"/>
      <c r="BL450" s="212"/>
      <c r="BM450" s="56"/>
    </row>
    <row r="451" spans="1:65">
      <c r="A451" s="30"/>
      <c r="B451" s="3" t="s">
        <v>87</v>
      </c>
      <c r="C451" s="29"/>
      <c r="D451" s="13">
        <v>0</v>
      </c>
      <c r="E451" s="13">
        <v>5.6964877739143646E-2</v>
      </c>
      <c r="F451" s="13" t="s">
        <v>755</v>
      </c>
      <c r="G451" s="13">
        <v>2.0727892860286066E-2</v>
      </c>
      <c r="H451" s="13">
        <v>6.7454985728451947E-2</v>
      </c>
      <c r="I451" s="13">
        <v>5.127634440634659E-2</v>
      </c>
      <c r="J451" s="13">
        <v>1.7405139371464217E-2</v>
      </c>
      <c r="K451" s="13">
        <v>6.3564172616372802E-2</v>
      </c>
      <c r="L451" s="13">
        <v>7.4988683773144091E-2</v>
      </c>
      <c r="M451" s="13">
        <v>0.15649215928719037</v>
      </c>
      <c r="N451" s="13">
        <v>8.4265008846948694E-2</v>
      </c>
      <c r="O451" s="13">
        <v>0</v>
      </c>
      <c r="P451" s="13">
        <v>5.5042056461450037E-2</v>
      </c>
      <c r="Q451" s="13">
        <v>0</v>
      </c>
      <c r="R451" s="13">
        <v>9.0350790290525132E-2</v>
      </c>
      <c r="S451" s="13">
        <v>4.7702783519995559E-2</v>
      </c>
      <c r="T451" s="13">
        <v>9.0350790290525132E-2</v>
      </c>
      <c r="U451" s="155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271</v>
      </c>
      <c r="C452" s="29"/>
      <c r="D452" s="13">
        <v>1.3925737941018479E-2</v>
      </c>
      <c r="E452" s="13">
        <v>3.8066826939614051E-2</v>
      </c>
      <c r="F452" s="13" t="s">
        <v>755</v>
      </c>
      <c r="G452" s="13">
        <v>-3.67705489560326E-2</v>
      </c>
      <c r="H452" s="13">
        <v>9.8419549436103093E-2</v>
      </c>
      <c r="I452" s="13">
        <v>6.683411241439785E-3</v>
      </c>
      <c r="J452" s="13">
        <v>-2.7114113356594305E-2</v>
      </c>
      <c r="K452" s="13">
        <v>-4.4012875655611294E-2</v>
      </c>
      <c r="L452" s="13">
        <v>-5.9287411002149515E-2</v>
      </c>
      <c r="M452" s="13">
        <v>-0.49303713102949087</v>
      </c>
      <c r="N452" s="13">
        <v>-5.8497529054768682E-2</v>
      </c>
      <c r="O452" s="13">
        <v>1.3925737941018479E-2</v>
      </c>
      <c r="P452" s="13">
        <v>-2.9528222256453907E-2</v>
      </c>
      <c r="Q452" s="13">
        <v>1.3925737941018479E-2</v>
      </c>
      <c r="R452" s="13">
        <v>1.3925737941018479E-2</v>
      </c>
      <c r="S452" s="13">
        <v>8.6349004936805196E-2</v>
      </c>
      <c r="T452" s="13">
        <v>1.3925737941018479E-2</v>
      </c>
      <c r="U452" s="155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272</v>
      </c>
      <c r="C453" s="47"/>
      <c r="D453" s="45">
        <v>0</v>
      </c>
      <c r="E453" s="45">
        <v>0.37</v>
      </c>
      <c r="F453" s="45">
        <v>546.19000000000005</v>
      </c>
      <c r="G453" s="45">
        <v>0.79</v>
      </c>
      <c r="H453" s="45">
        <v>1.31</v>
      </c>
      <c r="I453" s="45">
        <v>0.11</v>
      </c>
      <c r="J453" s="45">
        <v>0.64</v>
      </c>
      <c r="K453" s="45">
        <v>0.9</v>
      </c>
      <c r="L453" s="45">
        <v>1.1399999999999999</v>
      </c>
      <c r="M453" s="45">
        <v>7.87</v>
      </c>
      <c r="N453" s="45">
        <v>1.1200000000000001</v>
      </c>
      <c r="O453" s="45">
        <v>0</v>
      </c>
      <c r="P453" s="45">
        <v>0.67</v>
      </c>
      <c r="Q453" s="45">
        <v>0</v>
      </c>
      <c r="R453" s="45">
        <v>0</v>
      </c>
      <c r="S453" s="45">
        <v>1.1200000000000001</v>
      </c>
      <c r="T453" s="45">
        <v>0</v>
      </c>
      <c r="U453" s="155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BM454" s="55"/>
    </row>
    <row r="455" spans="1:65" ht="15">
      <c r="B455" s="8" t="s">
        <v>588</v>
      </c>
      <c r="BM455" s="28" t="s">
        <v>67</v>
      </c>
    </row>
    <row r="456" spans="1:65" ht="15">
      <c r="A456" s="25" t="s">
        <v>54</v>
      </c>
      <c r="B456" s="18" t="s">
        <v>110</v>
      </c>
      <c r="C456" s="15" t="s">
        <v>111</v>
      </c>
      <c r="D456" s="16" t="s">
        <v>228</v>
      </c>
      <c r="E456" s="17" t="s">
        <v>228</v>
      </c>
      <c r="F456" s="17" t="s">
        <v>228</v>
      </c>
      <c r="G456" s="17" t="s">
        <v>228</v>
      </c>
      <c r="H456" s="17" t="s">
        <v>228</v>
      </c>
      <c r="I456" s="17" t="s">
        <v>228</v>
      </c>
      <c r="J456" s="17" t="s">
        <v>228</v>
      </c>
      <c r="K456" s="17" t="s">
        <v>228</v>
      </c>
      <c r="L456" s="17" t="s">
        <v>228</v>
      </c>
      <c r="M456" s="17" t="s">
        <v>228</v>
      </c>
      <c r="N456" s="17" t="s">
        <v>228</v>
      </c>
      <c r="O456" s="17" t="s">
        <v>228</v>
      </c>
      <c r="P456" s="17" t="s">
        <v>228</v>
      </c>
      <c r="Q456" s="17" t="s">
        <v>228</v>
      </c>
      <c r="R456" s="17" t="s">
        <v>228</v>
      </c>
      <c r="S456" s="17" t="s">
        <v>228</v>
      </c>
      <c r="T456" s="17" t="s">
        <v>228</v>
      </c>
      <c r="U456" s="17" t="s">
        <v>228</v>
      </c>
      <c r="V456" s="17" t="s">
        <v>228</v>
      </c>
      <c r="W456" s="17" t="s">
        <v>228</v>
      </c>
      <c r="X456" s="17" t="s">
        <v>228</v>
      </c>
      <c r="Y456" s="17" t="s">
        <v>228</v>
      </c>
      <c r="Z456" s="17" t="s">
        <v>228</v>
      </c>
      <c r="AA456" s="17" t="s">
        <v>228</v>
      </c>
      <c r="AB456" s="17" t="s">
        <v>228</v>
      </c>
      <c r="AC456" s="17" t="s">
        <v>228</v>
      </c>
      <c r="AD456" s="17" t="s">
        <v>228</v>
      </c>
      <c r="AE456" s="155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229</v>
      </c>
      <c r="C457" s="9" t="s">
        <v>229</v>
      </c>
      <c r="D457" s="153" t="s">
        <v>233</v>
      </c>
      <c r="E457" s="154" t="s">
        <v>234</v>
      </c>
      <c r="F457" s="154" t="s">
        <v>235</v>
      </c>
      <c r="G457" s="154" t="s">
        <v>295</v>
      </c>
      <c r="H457" s="154" t="s">
        <v>238</v>
      </c>
      <c r="I457" s="154" t="s">
        <v>239</v>
      </c>
      <c r="J457" s="154" t="s">
        <v>240</v>
      </c>
      <c r="K457" s="154" t="s">
        <v>242</v>
      </c>
      <c r="L457" s="154" t="s">
        <v>243</v>
      </c>
      <c r="M457" s="154" t="s">
        <v>244</v>
      </c>
      <c r="N457" s="154" t="s">
        <v>245</v>
      </c>
      <c r="O457" s="154" t="s">
        <v>246</v>
      </c>
      <c r="P457" s="154" t="s">
        <v>247</v>
      </c>
      <c r="Q457" s="154" t="s">
        <v>248</v>
      </c>
      <c r="R457" s="154" t="s">
        <v>249</v>
      </c>
      <c r="S457" s="154" t="s">
        <v>250</v>
      </c>
      <c r="T457" s="154" t="s">
        <v>251</v>
      </c>
      <c r="U457" s="154" t="s">
        <v>252</v>
      </c>
      <c r="V457" s="154" t="s">
        <v>253</v>
      </c>
      <c r="W457" s="154" t="s">
        <v>254</v>
      </c>
      <c r="X457" s="154" t="s">
        <v>255</v>
      </c>
      <c r="Y457" s="154" t="s">
        <v>256</v>
      </c>
      <c r="Z457" s="154" t="s">
        <v>257</v>
      </c>
      <c r="AA457" s="154" t="s">
        <v>258</v>
      </c>
      <c r="AB457" s="154" t="s">
        <v>259</v>
      </c>
      <c r="AC457" s="154" t="s">
        <v>260</v>
      </c>
      <c r="AD457" s="154" t="s">
        <v>261</v>
      </c>
      <c r="AE457" s="155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291</v>
      </c>
      <c r="E458" s="11" t="s">
        <v>329</v>
      </c>
      <c r="F458" s="11" t="s">
        <v>329</v>
      </c>
      <c r="G458" s="11" t="s">
        <v>330</v>
      </c>
      <c r="H458" s="11" t="s">
        <v>330</v>
      </c>
      <c r="I458" s="11" t="s">
        <v>329</v>
      </c>
      <c r="J458" s="11" t="s">
        <v>329</v>
      </c>
      <c r="K458" s="11" t="s">
        <v>291</v>
      </c>
      <c r="L458" s="11" t="s">
        <v>291</v>
      </c>
      <c r="M458" s="11" t="s">
        <v>291</v>
      </c>
      <c r="N458" s="11" t="s">
        <v>291</v>
      </c>
      <c r="O458" s="11" t="s">
        <v>291</v>
      </c>
      <c r="P458" s="11" t="s">
        <v>291</v>
      </c>
      <c r="Q458" s="11" t="s">
        <v>330</v>
      </c>
      <c r="R458" s="11" t="s">
        <v>330</v>
      </c>
      <c r="S458" s="11" t="s">
        <v>330</v>
      </c>
      <c r="T458" s="11" t="s">
        <v>330</v>
      </c>
      <c r="U458" s="11" t="s">
        <v>330</v>
      </c>
      <c r="V458" s="11" t="s">
        <v>291</v>
      </c>
      <c r="W458" s="11" t="s">
        <v>329</v>
      </c>
      <c r="X458" s="11" t="s">
        <v>329</v>
      </c>
      <c r="Y458" s="11" t="s">
        <v>291</v>
      </c>
      <c r="Z458" s="11" t="s">
        <v>330</v>
      </c>
      <c r="AA458" s="11" t="s">
        <v>329</v>
      </c>
      <c r="AB458" s="11" t="s">
        <v>329</v>
      </c>
      <c r="AC458" s="11" t="s">
        <v>291</v>
      </c>
      <c r="AD458" s="11" t="s">
        <v>330</v>
      </c>
      <c r="AE458" s="155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331</v>
      </c>
      <c r="E459" s="26" t="s">
        <v>332</v>
      </c>
      <c r="F459" s="26" t="s">
        <v>331</v>
      </c>
      <c r="G459" s="26" t="s">
        <v>333</v>
      </c>
      <c r="H459" s="26" t="s">
        <v>334</v>
      </c>
      <c r="I459" s="26" t="s">
        <v>334</v>
      </c>
      <c r="J459" s="26" t="s">
        <v>334</v>
      </c>
      <c r="K459" s="26" t="s">
        <v>334</v>
      </c>
      <c r="L459" s="26" t="s">
        <v>334</v>
      </c>
      <c r="M459" s="26" t="s">
        <v>334</v>
      </c>
      <c r="N459" s="26" t="s">
        <v>334</v>
      </c>
      <c r="O459" s="26" t="s">
        <v>334</v>
      </c>
      <c r="P459" s="26" t="s">
        <v>334</v>
      </c>
      <c r="Q459" s="26" t="s">
        <v>332</v>
      </c>
      <c r="R459" s="26" t="s">
        <v>333</v>
      </c>
      <c r="S459" s="26" t="s">
        <v>333</v>
      </c>
      <c r="T459" s="26" t="s">
        <v>332</v>
      </c>
      <c r="U459" s="26" t="s">
        <v>334</v>
      </c>
      <c r="V459" s="26" t="s">
        <v>267</v>
      </c>
      <c r="W459" s="26" t="s">
        <v>333</v>
      </c>
      <c r="X459" s="26" t="s">
        <v>332</v>
      </c>
      <c r="Y459" s="26" t="s">
        <v>332</v>
      </c>
      <c r="Z459" s="26" t="s">
        <v>334</v>
      </c>
      <c r="AA459" s="26" t="s">
        <v>334</v>
      </c>
      <c r="AB459" s="26" t="s">
        <v>331</v>
      </c>
      <c r="AC459" s="26" t="s">
        <v>334</v>
      </c>
      <c r="AD459" s="26" t="s">
        <v>333</v>
      </c>
      <c r="AE459" s="155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14">
        <v>0.84309982602291544</v>
      </c>
      <c r="E460" s="214">
        <v>0.87840000000000007</v>
      </c>
      <c r="F460" s="214">
        <v>0.91551061480000007</v>
      </c>
      <c r="G460" s="214">
        <v>0.83315905629999987</v>
      </c>
      <c r="H460" s="214">
        <v>0.81000000000000016</v>
      </c>
      <c r="I460" s="214">
        <v>0.83579999999999988</v>
      </c>
      <c r="J460" s="214">
        <v>0.79</v>
      </c>
      <c r="K460" s="214">
        <v>0.84</v>
      </c>
      <c r="L460" s="214">
        <v>0.85000000000000009</v>
      </c>
      <c r="M460" s="214">
        <v>1.03</v>
      </c>
      <c r="N460" s="214">
        <v>0.85000000000000009</v>
      </c>
      <c r="O460" s="214">
        <v>0.86</v>
      </c>
      <c r="P460" s="214">
        <v>0.86999999999999988</v>
      </c>
      <c r="Q460" s="214">
        <v>0.8230865463196797</v>
      </c>
      <c r="R460" s="214">
        <v>0.86</v>
      </c>
      <c r="S460" s="214">
        <v>0.89</v>
      </c>
      <c r="T460" s="214">
        <v>0.93399999999999994</v>
      </c>
      <c r="U460" s="214">
        <v>0.81999999999999984</v>
      </c>
      <c r="V460" s="214">
        <v>0.91999999999999993</v>
      </c>
      <c r="W460" s="214">
        <v>0.8</v>
      </c>
      <c r="X460" s="214">
        <v>0.82169999999999999</v>
      </c>
      <c r="Y460" s="214">
        <v>0.9282999999999999</v>
      </c>
      <c r="Z460" s="214">
        <v>0.88800000000000012</v>
      </c>
      <c r="AA460" s="213">
        <v>1.046</v>
      </c>
      <c r="AB460" s="213">
        <v>0.70351999999999992</v>
      </c>
      <c r="AC460" s="214">
        <v>0.98999999999999988</v>
      </c>
      <c r="AD460" s="215">
        <v>0.86</v>
      </c>
      <c r="AE460" s="211"/>
      <c r="AF460" s="212"/>
      <c r="AG460" s="212"/>
      <c r="AH460" s="212"/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  <c r="BI460" s="212"/>
      <c r="BJ460" s="212"/>
      <c r="BK460" s="212"/>
      <c r="BL460" s="212"/>
      <c r="BM460" s="216">
        <v>1</v>
      </c>
    </row>
    <row r="461" spans="1:65">
      <c r="A461" s="30"/>
      <c r="B461" s="19">
        <v>1</v>
      </c>
      <c r="C461" s="9">
        <v>2</v>
      </c>
      <c r="D461" s="24">
        <v>0.83669044252652203</v>
      </c>
      <c r="E461" s="24">
        <v>0.88949999999999996</v>
      </c>
      <c r="F461" s="24">
        <v>0.94950126540000002</v>
      </c>
      <c r="G461" s="24">
        <v>0.88537267679999998</v>
      </c>
      <c r="H461" s="24">
        <v>0.79</v>
      </c>
      <c r="I461" s="24">
        <v>0.77969999999999995</v>
      </c>
      <c r="J461" s="24">
        <v>0.79</v>
      </c>
      <c r="K461" s="24">
        <v>0.90000000000000013</v>
      </c>
      <c r="L461" s="24">
        <v>0.86</v>
      </c>
      <c r="M461" s="24">
        <v>1.02</v>
      </c>
      <c r="N461" s="24">
        <v>0.85000000000000009</v>
      </c>
      <c r="O461" s="24">
        <v>0.86999999999999988</v>
      </c>
      <c r="P461" s="24">
        <v>0.89</v>
      </c>
      <c r="Q461" s="24">
        <v>0.8053515855886203</v>
      </c>
      <c r="R461" s="24">
        <v>0.86</v>
      </c>
      <c r="S461" s="24">
        <v>0.91</v>
      </c>
      <c r="T461" s="24">
        <v>0.93100000000000005</v>
      </c>
      <c r="U461" s="24">
        <v>0.81999999999999984</v>
      </c>
      <c r="V461" s="24">
        <v>0.90000000000000013</v>
      </c>
      <c r="W461" s="24">
        <v>0.81000000000000016</v>
      </c>
      <c r="X461" s="218">
        <v>0.79089999999999994</v>
      </c>
      <c r="Y461" s="24">
        <v>0.9073</v>
      </c>
      <c r="Z461" s="24">
        <v>0.88100000000000001</v>
      </c>
      <c r="AA461" s="217">
        <v>1.0294000000000001</v>
      </c>
      <c r="AB461" s="217">
        <v>0.71352000000000004</v>
      </c>
      <c r="AC461" s="24">
        <v>0.95599999999999996</v>
      </c>
      <c r="AD461" s="24">
        <v>0.91</v>
      </c>
      <c r="AE461" s="211"/>
      <c r="AF461" s="212"/>
      <c r="AG461" s="212"/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  <c r="BI461" s="212"/>
      <c r="BJ461" s="212"/>
      <c r="BK461" s="212"/>
      <c r="BL461" s="212"/>
      <c r="BM461" s="216" t="e">
        <v>#N/A</v>
      </c>
    </row>
    <row r="462" spans="1:65">
      <c r="A462" s="30"/>
      <c r="B462" s="19">
        <v>1</v>
      </c>
      <c r="C462" s="9">
        <v>3</v>
      </c>
      <c r="D462" s="24">
        <v>0.84614374860613051</v>
      </c>
      <c r="E462" s="24">
        <v>0.89419999999999999</v>
      </c>
      <c r="F462" s="24">
        <v>0.89961429240000002</v>
      </c>
      <c r="G462" s="24">
        <v>0.88160803750000005</v>
      </c>
      <c r="H462" s="24">
        <v>0.76</v>
      </c>
      <c r="I462" s="24">
        <v>0.78580000000000005</v>
      </c>
      <c r="J462" s="24">
        <v>0.77</v>
      </c>
      <c r="K462" s="24">
        <v>0.95</v>
      </c>
      <c r="L462" s="24">
        <v>0.85000000000000009</v>
      </c>
      <c r="M462" s="24">
        <v>1.02</v>
      </c>
      <c r="N462" s="24">
        <v>0.85000000000000009</v>
      </c>
      <c r="O462" s="24">
        <v>0.86999999999999988</v>
      </c>
      <c r="P462" s="24">
        <v>0.86999999999999988</v>
      </c>
      <c r="Q462" s="24">
        <v>0.80851417640738477</v>
      </c>
      <c r="R462" s="24">
        <v>0.85000000000000009</v>
      </c>
      <c r="S462" s="24">
        <v>0.89</v>
      </c>
      <c r="T462" s="24">
        <v>0.94900000000000007</v>
      </c>
      <c r="U462" s="24">
        <v>0.86</v>
      </c>
      <c r="V462" s="24">
        <v>0.89</v>
      </c>
      <c r="W462" s="24">
        <v>0.81000000000000016</v>
      </c>
      <c r="X462" s="24">
        <v>0.81089999999999995</v>
      </c>
      <c r="Y462" s="24">
        <v>0.92420000000000002</v>
      </c>
      <c r="Z462" s="24">
        <v>0.85299999999999998</v>
      </c>
      <c r="AA462" s="217">
        <v>1.0626</v>
      </c>
      <c r="AB462" s="217">
        <v>0.71319999999999995</v>
      </c>
      <c r="AC462" s="24">
        <v>0.98</v>
      </c>
      <c r="AD462" s="24">
        <v>0.90000000000000013</v>
      </c>
      <c r="AE462" s="211"/>
      <c r="AF462" s="212"/>
      <c r="AG462" s="212"/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  <c r="BI462" s="212"/>
      <c r="BJ462" s="212"/>
      <c r="BK462" s="212"/>
      <c r="BL462" s="212"/>
      <c r="BM462" s="216">
        <v>16</v>
      </c>
    </row>
    <row r="463" spans="1:65">
      <c r="A463" s="30"/>
      <c r="B463" s="19">
        <v>1</v>
      </c>
      <c r="C463" s="9">
        <v>4</v>
      </c>
      <c r="D463" s="24">
        <v>0.82675624562506411</v>
      </c>
      <c r="E463" s="24">
        <v>0.88129999999999997</v>
      </c>
      <c r="F463" s="24">
        <v>0.89647916670000005</v>
      </c>
      <c r="G463" s="24">
        <v>0.90075212669999993</v>
      </c>
      <c r="H463" s="24">
        <v>0.77</v>
      </c>
      <c r="I463" s="24">
        <v>0.82189999999999985</v>
      </c>
      <c r="J463" s="24">
        <v>0.79</v>
      </c>
      <c r="K463" s="24">
        <v>0.93999999999999984</v>
      </c>
      <c r="L463" s="24">
        <v>0.84</v>
      </c>
      <c r="M463" s="24">
        <v>1.01</v>
      </c>
      <c r="N463" s="24">
        <v>0.85000000000000009</v>
      </c>
      <c r="O463" s="24">
        <v>0.86999999999999988</v>
      </c>
      <c r="P463" s="24">
        <v>0.86999999999999988</v>
      </c>
      <c r="Q463" s="24">
        <v>0.81503896654553321</v>
      </c>
      <c r="R463" s="24">
        <v>0.85000000000000009</v>
      </c>
      <c r="S463" s="24">
        <v>0.91</v>
      </c>
      <c r="T463" s="24">
        <v>0.94800000000000006</v>
      </c>
      <c r="U463" s="24">
        <v>0.83</v>
      </c>
      <c r="V463" s="24">
        <v>0.88</v>
      </c>
      <c r="W463" s="24">
        <v>0.83</v>
      </c>
      <c r="X463" s="24">
        <v>0.82669999999999999</v>
      </c>
      <c r="Y463" s="24">
        <v>0.92999999999999994</v>
      </c>
      <c r="Z463" s="24">
        <v>0.8630000000000001</v>
      </c>
      <c r="AA463" s="217">
        <v>1.0377000000000001</v>
      </c>
      <c r="AB463" s="217">
        <v>0.72287999999999997</v>
      </c>
      <c r="AC463" s="24">
        <v>1</v>
      </c>
      <c r="AD463" s="24">
        <v>0.90000000000000013</v>
      </c>
      <c r="AE463" s="211"/>
      <c r="AF463" s="212"/>
      <c r="AG463" s="212"/>
      <c r="AH463" s="212"/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  <c r="BI463" s="212"/>
      <c r="BJ463" s="212"/>
      <c r="BK463" s="212"/>
      <c r="BL463" s="212"/>
      <c r="BM463" s="216">
        <v>0.87084301523650476</v>
      </c>
    </row>
    <row r="464" spans="1:65">
      <c r="A464" s="30"/>
      <c r="B464" s="19">
        <v>1</v>
      </c>
      <c r="C464" s="9">
        <v>5</v>
      </c>
      <c r="D464" s="24">
        <v>0.85548785572610808</v>
      </c>
      <c r="E464" s="24">
        <v>0.89329999999999998</v>
      </c>
      <c r="F464" s="24">
        <v>0.88525246140000002</v>
      </c>
      <c r="G464" s="24">
        <v>0.87400647300000001</v>
      </c>
      <c r="H464" s="24">
        <v>0.76</v>
      </c>
      <c r="I464" s="24">
        <v>0.79539999999999988</v>
      </c>
      <c r="J464" s="24">
        <v>0.79</v>
      </c>
      <c r="K464" s="24">
        <v>0.90000000000000013</v>
      </c>
      <c r="L464" s="24">
        <v>0.83</v>
      </c>
      <c r="M464" s="24">
        <v>0.90000000000000013</v>
      </c>
      <c r="N464" s="24">
        <v>0.85000000000000009</v>
      </c>
      <c r="O464" s="24">
        <v>0.86999999999999988</v>
      </c>
      <c r="P464" s="24">
        <v>0.89</v>
      </c>
      <c r="Q464" s="24">
        <v>0.8177972254893463</v>
      </c>
      <c r="R464" s="24">
        <v>0.85000000000000009</v>
      </c>
      <c r="S464" s="24">
        <v>0.88</v>
      </c>
      <c r="T464" s="24">
        <v>0.93399999999999994</v>
      </c>
      <c r="U464" s="24">
        <v>0.84</v>
      </c>
      <c r="V464" s="24">
        <v>0.89</v>
      </c>
      <c r="W464" s="24">
        <v>0.84</v>
      </c>
      <c r="X464" s="24">
        <v>0.82629999999999992</v>
      </c>
      <c r="Y464" s="24">
        <v>0.93380000000000007</v>
      </c>
      <c r="Z464" s="24">
        <v>0.87500000000000011</v>
      </c>
      <c r="AA464" s="217">
        <v>1.0626</v>
      </c>
      <c r="AB464" s="217">
        <v>0.71704000000000001</v>
      </c>
      <c r="AC464" s="24">
        <v>0.96</v>
      </c>
      <c r="AD464" s="24">
        <v>0.90000000000000013</v>
      </c>
      <c r="AE464" s="211"/>
      <c r="AF464" s="212"/>
      <c r="AG464" s="212"/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  <c r="BI464" s="212"/>
      <c r="BJ464" s="212"/>
      <c r="BK464" s="212"/>
      <c r="BL464" s="212"/>
      <c r="BM464" s="216">
        <v>96</v>
      </c>
    </row>
    <row r="465" spans="1:65">
      <c r="A465" s="30"/>
      <c r="B465" s="19">
        <v>1</v>
      </c>
      <c r="C465" s="9">
        <v>6</v>
      </c>
      <c r="D465" s="24">
        <v>0.82948086857249759</v>
      </c>
      <c r="E465" s="24">
        <v>0.89610000000000001</v>
      </c>
      <c r="F465" s="24">
        <v>0.94687779269999983</v>
      </c>
      <c r="G465" s="24">
        <v>0.86561018810000001</v>
      </c>
      <c r="H465" s="24">
        <v>0.78</v>
      </c>
      <c r="I465" s="24">
        <v>0.81300000000000006</v>
      </c>
      <c r="J465" s="24">
        <v>0.79</v>
      </c>
      <c r="K465" s="24">
        <v>0.88</v>
      </c>
      <c r="L465" s="24">
        <v>0.86</v>
      </c>
      <c r="M465" s="24">
        <v>0.89</v>
      </c>
      <c r="N465" s="24">
        <v>0.86</v>
      </c>
      <c r="O465" s="24">
        <v>0.86999999999999988</v>
      </c>
      <c r="P465" s="24">
        <v>0.91999999999999993</v>
      </c>
      <c r="Q465" s="24">
        <v>0.81974064624590637</v>
      </c>
      <c r="R465" s="24">
        <v>0.83</v>
      </c>
      <c r="S465" s="24">
        <v>0.89</v>
      </c>
      <c r="T465" s="24">
        <v>0.93799999999999994</v>
      </c>
      <c r="U465" s="24">
        <v>0.84</v>
      </c>
      <c r="V465" s="24">
        <v>0.88</v>
      </c>
      <c r="W465" s="24">
        <v>0.81999999999999984</v>
      </c>
      <c r="X465" s="24">
        <v>0.82650000000000001</v>
      </c>
      <c r="Y465" s="24">
        <v>0.95700000000000007</v>
      </c>
      <c r="Z465" s="24"/>
      <c r="AA465" s="217">
        <v>1.0377000000000001</v>
      </c>
      <c r="AB465" s="217">
        <v>0.72431999999999996</v>
      </c>
      <c r="AC465" s="24">
        <v>0.97</v>
      </c>
      <c r="AD465" s="24">
        <v>0.91</v>
      </c>
      <c r="AE465" s="211"/>
      <c r="AF465" s="212"/>
      <c r="AG465" s="212"/>
      <c r="AH465" s="212"/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  <c r="BI465" s="212"/>
      <c r="BJ465" s="212"/>
      <c r="BK465" s="212"/>
      <c r="BL465" s="212"/>
      <c r="BM465" s="56"/>
    </row>
    <row r="466" spans="1:65">
      <c r="A466" s="30"/>
      <c r="B466" s="20" t="s">
        <v>268</v>
      </c>
      <c r="C466" s="12"/>
      <c r="D466" s="219">
        <v>0.83960983117987287</v>
      </c>
      <c r="E466" s="219">
        <v>0.88879999999999992</v>
      </c>
      <c r="F466" s="219">
        <v>0.91553926556666665</v>
      </c>
      <c r="G466" s="219">
        <v>0.87341809306666651</v>
      </c>
      <c r="H466" s="219">
        <v>0.77833333333333343</v>
      </c>
      <c r="I466" s="219">
        <v>0.80526666666666646</v>
      </c>
      <c r="J466" s="219">
        <v>0.78666666666666674</v>
      </c>
      <c r="K466" s="219">
        <v>0.90166666666666673</v>
      </c>
      <c r="L466" s="219">
        <v>0.84833333333333327</v>
      </c>
      <c r="M466" s="219">
        <v>0.97833333333333339</v>
      </c>
      <c r="N466" s="219">
        <v>0.85166666666666668</v>
      </c>
      <c r="O466" s="219">
        <v>0.86833333333333329</v>
      </c>
      <c r="P466" s="219">
        <v>0.8849999999999999</v>
      </c>
      <c r="Q466" s="219">
        <v>0.81492152443274513</v>
      </c>
      <c r="R466" s="219">
        <v>0.85000000000000009</v>
      </c>
      <c r="S466" s="219">
        <v>0.89500000000000002</v>
      </c>
      <c r="T466" s="219">
        <v>0.93899999999999995</v>
      </c>
      <c r="U466" s="219">
        <v>0.83499999999999996</v>
      </c>
      <c r="V466" s="219">
        <v>0.8933333333333332</v>
      </c>
      <c r="W466" s="219">
        <v>0.81833333333333336</v>
      </c>
      <c r="X466" s="219">
        <v>0.8171666666666666</v>
      </c>
      <c r="Y466" s="219">
        <v>0.93009999999999993</v>
      </c>
      <c r="Z466" s="219">
        <v>0.87200000000000011</v>
      </c>
      <c r="AA466" s="219">
        <v>1.046</v>
      </c>
      <c r="AB466" s="219">
        <v>0.71574666666666664</v>
      </c>
      <c r="AC466" s="219">
        <v>0.97599999999999987</v>
      </c>
      <c r="AD466" s="219">
        <v>0.89666666666666683</v>
      </c>
      <c r="AE466" s="211"/>
      <c r="AF466" s="212"/>
      <c r="AG466" s="212"/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  <c r="BI466" s="212"/>
      <c r="BJ466" s="212"/>
      <c r="BK466" s="212"/>
      <c r="BL466" s="212"/>
      <c r="BM466" s="56"/>
    </row>
    <row r="467" spans="1:65">
      <c r="A467" s="30"/>
      <c r="B467" s="3" t="s">
        <v>269</v>
      </c>
      <c r="C467" s="29"/>
      <c r="D467" s="24">
        <v>0.83989513427471874</v>
      </c>
      <c r="E467" s="24">
        <v>0.89139999999999997</v>
      </c>
      <c r="F467" s="24">
        <v>0.90756245359999999</v>
      </c>
      <c r="G467" s="24">
        <v>0.87780725525000003</v>
      </c>
      <c r="H467" s="24">
        <v>0.77500000000000002</v>
      </c>
      <c r="I467" s="24">
        <v>0.80420000000000003</v>
      </c>
      <c r="J467" s="24">
        <v>0.79</v>
      </c>
      <c r="K467" s="24">
        <v>0.90000000000000013</v>
      </c>
      <c r="L467" s="24">
        <v>0.85000000000000009</v>
      </c>
      <c r="M467" s="24">
        <v>1.0150000000000001</v>
      </c>
      <c r="N467" s="24">
        <v>0.85000000000000009</v>
      </c>
      <c r="O467" s="24">
        <v>0.86999999999999988</v>
      </c>
      <c r="P467" s="24">
        <v>0.87999999999999989</v>
      </c>
      <c r="Q467" s="24">
        <v>0.81641809601743975</v>
      </c>
      <c r="R467" s="24">
        <v>0.85000000000000009</v>
      </c>
      <c r="S467" s="24">
        <v>0.89</v>
      </c>
      <c r="T467" s="24">
        <v>0.93599999999999994</v>
      </c>
      <c r="U467" s="24">
        <v>0.83499999999999996</v>
      </c>
      <c r="V467" s="24">
        <v>0.89</v>
      </c>
      <c r="W467" s="24">
        <v>0.81499999999999995</v>
      </c>
      <c r="X467" s="24">
        <v>0.82399999999999995</v>
      </c>
      <c r="Y467" s="24">
        <v>0.92914999999999992</v>
      </c>
      <c r="Z467" s="24">
        <v>0.87500000000000011</v>
      </c>
      <c r="AA467" s="24">
        <v>1.0418500000000002</v>
      </c>
      <c r="AB467" s="24">
        <v>0.71528000000000003</v>
      </c>
      <c r="AC467" s="24">
        <v>0.97499999999999998</v>
      </c>
      <c r="AD467" s="24">
        <v>0.90000000000000013</v>
      </c>
      <c r="AE467" s="211"/>
      <c r="AF467" s="212"/>
      <c r="AG467" s="212"/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  <c r="BI467" s="212"/>
      <c r="BJ467" s="212"/>
      <c r="BK467" s="212"/>
      <c r="BL467" s="212"/>
      <c r="BM467" s="56"/>
    </row>
    <row r="468" spans="1:65">
      <c r="A468" s="30"/>
      <c r="B468" s="3" t="s">
        <v>270</v>
      </c>
      <c r="C468" s="29"/>
      <c r="D468" s="24">
        <v>1.0801084942302542E-2</v>
      </c>
      <c r="E468" s="24">
        <v>7.3157364632687365E-3</v>
      </c>
      <c r="F468" s="24">
        <v>2.7091342462966277E-2</v>
      </c>
      <c r="G468" s="24">
        <v>2.2974926633270613E-2</v>
      </c>
      <c r="H468" s="24">
        <v>1.9407902170679569E-2</v>
      </c>
      <c r="I468" s="24">
        <v>2.1903028709899113E-2</v>
      </c>
      <c r="J468" s="24">
        <v>8.1649658092772665E-3</v>
      </c>
      <c r="K468" s="24">
        <v>4.0207793606049362E-2</v>
      </c>
      <c r="L468" s="24">
        <v>1.1690451944500137E-2</v>
      </c>
      <c r="M468" s="24">
        <v>6.4935865795927167E-2</v>
      </c>
      <c r="N468" s="24">
        <v>4.082482904638589E-3</v>
      </c>
      <c r="O468" s="24">
        <v>4.0824829046385881E-3</v>
      </c>
      <c r="P468" s="24">
        <v>1.9748417658131529E-2</v>
      </c>
      <c r="Q468" s="24">
        <v>6.7943035681279195E-3</v>
      </c>
      <c r="R468" s="24">
        <v>1.0954451150103333E-2</v>
      </c>
      <c r="S468" s="24">
        <v>1.2247448713915901E-2</v>
      </c>
      <c r="T468" s="24">
        <v>7.6941536246685769E-3</v>
      </c>
      <c r="U468" s="24">
        <v>1.5165750888103159E-2</v>
      </c>
      <c r="V468" s="24">
        <v>1.5055453054181604E-2</v>
      </c>
      <c r="W468" s="24">
        <v>1.4719601443879677E-2</v>
      </c>
      <c r="X468" s="24">
        <v>1.4220923551818537E-2</v>
      </c>
      <c r="Y468" s="24">
        <v>1.6094719630984598E-2</v>
      </c>
      <c r="Z468" s="24">
        <v>1.4035668847618232E-2</v>
      </c>
      <c r="AA468" s="24">
        <v>1.3888556440465612E-2</v>
      </c>
      <c r="AB468" s="24">
        <v>7.5762013348819367E-3</v>
      </c>
      <c r="AC468" s="24">
        <v>1.720465053408525E-2</v>
      </c>
      <c r="AD468" s="24">
        <v>1.8618986725025283E-2</v>
      </c>
      <c r="AE468" s="211"/>
      <c r="AF468" s="212"/>
      <c r="AG468" s="212"/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  <c r="BI468" s="212"/>
      <c r="BJ468" s="212"/>
      <c r="BK468" s="212"/>
      <c r="BL468" s="212"/>
      <c r="BM468" s="56"/>
    </row>
    <row r="469" spans="1:65">
      <c r="A469" s="30"/>
      <c r="B469" s="3" t="s">
        <v>87</v>
      </c>
      <c r="C469" s="29"/>
      <c r="D469" s="13">
        <v>1.2864409802258002E-2</v>
      </c>
      <c r="E469" s="13">
        <v>8.2310266238397132E-3</v>
      </c>
      <c r="F469" s="13">
        <v>2.959058500478216E-2</v>
      </c>
      <c r="G469" s="13">
        <v>2.6304614955482697E-2</v>
      </c>
      <c r="H469" s="13">
        <v>2.4935206215005865E-2</v>
      </c>
      <c r="I469" s="13">
        <v>2.7199721057081447E-2</v>
      </c>
      <c r="J469" s="13">
        <v>1.0379193825352457E-2</v>
      </c>
      <c r="K469" s="13">
        <v>4.4592747067707238E-2</v>
      </c>
      <c r="L469" s="13">
        <v>1.3780493451277177E-2</v>
      </c>
      <c r="M469" s="13">
        <v>6.6373968445581424E-2</v>
      </c>
      <c r="N469" s="13">
        <v>4.7935220015325897E-3</v>
      </c>
      <c r="O469" s="13">
        <v>4.701515821080908E-3</v>
      </c>
      <c r="P469" s="13">
        <v>2.2314596223877436E-2</v>
      </c>
      <c r="Q469" s="13">
        <v>8.3373715927522393E-3</v>
      </c>
      <c r="R469" s="13">
        <v>1.2887589588356861E-2</v>
      </c>
      <c r="S469" s="13">
        <v>1.368430023901218E-2</v>
      </c>
      <c r="T469" s="13">
        <v>8.1939868207333098E-3</v>
      </c>
      <c r="U469" s="13">
        <v>1.8162575913896001E-2</v>
      </c>
      <c r="V469" s="13">
        <v>1.6853119090501797E-2</v>
      </c>
      <c r="W469" s="13">
        <v>1.7987293006777608E-2</v>
      </c>
      <c r="X469" s="13">
        <v>1.7402721050563171E-2</v>
      </c>
      <c r="Y469" s="13">
        <v>1.7304289464557143E-2</v>
      </c>
      <c r="Z469" s="13">
        <v>1.6095950513323659E-2</v>
      </c>
      <c r="AA469" s="13">
        <v>1.3277778623772095E-2</v>
      </c>
      <c r="AB469" s="13">
        <v>1.0585031950152667E-2</v>
      </c>
      <c r="AC469" s="13">
        <v>1.7627715711152923E-2</v>
      </c>
      <c r="AD469" s="13">
        <v>2.0764669210065367E-2</v>
      </c>
      <c r="AE469" s="155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271</v>
      </c>
      <c r="C470" s="29"/>
      <c r="D470" s="13">
        <v>-3.5865458538643202E-2</v>
      </c>
      <c r="E470" s="13">
        <v>2.0620231717215276E-2</v>
      </c>
      <c r="F470" s="13">
        <v>5.1325267066674618E-2</v>
      </c>
      <c r="G470" s="13">
        <v>2.9569942976030994E-3</v>
      </c>
      <c r="H470" s="13">
        <v>-0.10623003260587371</v>
      </c>
      <c r="I470" s="13">
        <v>-7.5302146796261571E-2</v>
      </c>
      <c r="J470" s="13">
        <v>-9.6660761006365004E-2</v>
      </c>
      <c r="K470" s="13">
        <v>3.5395187066857181E-2</v>
      </c>
      <c r="L470" s="13">
        <v>-2.5848151169999611E-2</v>
      </c>
      <c r="M470" s="13">
        <v>0.12343248578233856</v>
      </c>
      <c r="N470" s="13">
        <v>-2.2020442530195972E-2</v>
      </c>
      <c r="O470" s="13">
        <v>-2.8818993311784391E-3</v>
      </c>
      <c r="P470" s="13">
        <v>1.6256643867839315E-2</v>
      </c>
      <c r="Q470" s="13">
        <v>-6.4215352050073449E-2</v>
      </c>
      <c r="R470" s="13">
        <v>-2.3934296850097736E-2</v>
      </c>
      <c r="S470" s="13">
        <v>2.7739769787249902E-2</v>
      </c>
      <c r="T470" s="13">
        <v>7.8265523832656614E-2</v>
      </c>
      <c r="U470" s="13">
        <v>-4.1158985729213726E-2</v>
      </c>
      <c r="V470" s="13">
        <v>2.5825915467348137E-2</v>
      </c>
      <c r="W470" s="13">
        <v>-6.029752892823137E-2</v>
      </c>
      <c r="X470" s="13">
        <v>-6.1637226952162782E-2</v>
      </c>
      <c r="Y470" s="13">
        <v>6.8045541764381046E-2</v>
      </c>
      <c r="Z470" s="13">
        <v>1.3285801726057311E-3</v>
      </c>
      <c r="AA470" s="13">
        <v>0.20113497117035029</v>
      </c>
      <c r="AB470" s="13">
        <v>-0.17809909002682511</v>
      </c>
      <c r="AC470" s="13">
        <v>0.12075308973447574</v>
      </c>
      <c r="AD470" s="13">
        <v>2.9653624107151888E-2</v>
      </c>
      <c r="AE470" s="155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272</v>
      </c>
      <c r="C471" s="47"/>
      <c r="D471" s="45">
        <v>0.59</v>
      </c>
      <c r="E471" s="45">
        <v>0.31</v>
      </c>
      <c r="F471" s="45">
        <v>0.79</v>
      </c>
      <c r="G471" s="45">
        <v>0.03</v>
      </c>
      <c r="H471" s="45">
        <v>1.71</v>
      </c>
      <c r="I471" s="45">
        <v>1.22</v>
      </c>
      <c r="J471" s="45">
        <v>1.56</v>
      </c>
      <c r="K471" s="45">
        <v>0.54</v>
      </c>
      <c r="L471" s="45">
        <v>0.43</v>
      </c>
      <c r="M471" s="45">
        <v>1.94</v>
      </c>
      <c r="N471" s="45">
        <v>0.37</v>
      </c>
      <c r="O471" s="45">
        <v>7.0000000000000007E-2</v>
      </c>
      <c r="P471" s="45">
        <v>0.24</v>
      </c>
      <c r="Q471" s="45">
        <v>1.04</v>
      </c>
      <c r="R471" s="45">
        <v>0.4</v>
      </c>
      <c r="S471" s="45">
        <v>0.42</v>
      </c>
      <c r="T471" s="45">
        <v>1.22</v>
      </c>
      <c r="U471" s="45">
        <v>0.67</v>
      </c>
      <c r="V471" s="45">
        <v>0.39</v>
      </c>
      <c r="W471" s="45">
        <v>0.98</v>
      </c>
      <c r="X471" s="45">
        <v>1</v>
      </c>
      <c r="Y471" s="45">
        <v>1.06</v>
      </c>
      <c r="Z471" s="45">
        <v>0</v>
      </c>
      <c r="AA471" s="45">
        <v>3.17</v>
      </c>
      <c r="AB471" s="45">
        <v>2.85</v>
      </c>
      <c r="AC471" s="45">
        <v>1.9</v>
      </c>
      <c r="AD471" s="45">
        <v>0.45</v>
      </c>
      <c r="AE471" s="155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BM472" s="55"/>
    </row>
    <row r="473" spans="1:65" ht="15">
      <c r="B473" s="8" t="s">
        <v>589</v>
      </c>
      <c r="BM473" s="28" t="s">
        <v>67</v>
      </c>
    </row>
    <row r="474" spans="1:65" ht="15">
      <c r="A474" s="25" t="s">
        <v>17</v>
      </c>
      <c r="B474" s="18" t="s">
        <v>110</v>
      </c>
      <c r="C474" s="15" t="s">
        <v>111</v>
      </c>
      <c r="D474" s="16" t="s">
        <v>228</v>
      </c>
      <c r="E474" s="17" t="s">
        <v>228</v>
      </c>
      <c r="F474" s="17" t="s">
        <v>228</v>
      </c>
      <c r="G474" s="17" t="s">
        <v>228</v>
      </c>
      <c r="H474" s="17" t="s">
        <v>228</v>
      </c>
      <c r="I474" s="17" t="s">
        <v>228</v>
      </c>
      <c r="J474" s="17" t="s">
        <v>228</v>
      </c>
      <c r="K474" s="17" t="s">
        <v>228</v>
      </c>
      <c r="L474" s="17" t="s">
        <v>228</v>
      </c>
      <c r="M474" s="17" t="s">
        <v>228</v>
      </c>
      <c r="N474" s="17" t="s">
        <v>228</v>
      </c>
      <c r="O474" s="17" t="s">
        <v>228</v>
      </c>
      <c r="P474" s="17" t="s">
        <v>228</v>
      </c>
      <c r="Q474" s="17" t="s">
        <v>228</v>
      </c>
      <c r="R474" s="17" t="s">
        <v>228</v>
      </c>
      <c r="S474" s="17" t="s">
        <v>228</v>
      </c>
      <c r="T474" s="17" t="s">
        <v>228</v>
      </c>
      <c r="U474" s="17" t="s">
        <v>228</v>
      </c>
      <c r="V474" s="17" t="s">
        <v>228</v>
      </c>
      <c r="W474" s="17" t="s">
        <v>228</v>
      </c>
      <c r="X474" s="17" t="s">
        <v>228</v>
      </c>
      <c r="Y474" s="17" t="s">
        <v>228</v>
      </c>
      <c r="Z474" s="17" t="s">
        <v>228</v>
      </c>
      <c r="AA474" s="17" t="s">
        <v>228</v>
      </c>
      <c r="AB474" s="155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229</v>
      </c>
      <c r="C475" s="9" t="s">
        <v>229</v>
      </c>
      <c r="D475" s="153" t="s">
        <v>233</v>
      </c>
      <c r="E475" s="154" t="s">
        <v>234</v>
      </c>
      <c r="F475" s="154" t="s">
        <v>238</v>
      </c>
      <c r="G475" s="154" t="s">
        <v>239</v>
      </c>
      <c r="H475" s="154" t="s">
        <v>240</v>
      </c>
      <c r="I475" s="154" t="s">
        <v>242</v>
      </c>
      <c r="J475" s="154" t="s">
        <v>243</v>
      </c>
      <c r="K475" s="154" t="s">
        <v>244</v>
      </c>
      <c r="L475" s="154" t="s">
        <v>245</v>
      </c>
      <c r="M475" s="154" t="s">
        <v>246</v>
      </c>
      <c r="N475" s="154" t="s">
        <v>247</v>
      </c>
      <c r="O475" s="154" t="s">
        <v>248</v>
      </c>
      <c r="P475" s="154" t="s">
        <v>249</v>
      </c>
      <c r="Q475" s="154" t="s">
        <v>250</v>
      </c>
      <c r="R475" s="154" t="s">
        <v>251</v>
      </c>
      <c r="S475" s="154" t="s">
        <v>252</v>
      </c>
      <c r="T475" s="154" t="s">
        <v>253</v>
      </c>
      <c r="U475" s="154" t="s">
        <v>254</v>
      </c>
      <c r="V475" s="154" t="s">
        <v>255</v>
      </c>
      <c r="W475" s="154" t="s">
        <v>256</v>
      </c>
      <c r="X475" s="154" t="s">
        <v>258</v>
      </c>
      <c r="Y475" s="154" t="s">
        <v>259</v>
      </c>
      <c r="Z475" s="154" t="s">
        <v>260</v>
      </c>
      <c r="AA475" s="154" t="s">
        <v>261</v>
      </c>
      <c r="AB475" s="155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291</v>
      </c>
      <c r="E476" s="11" t="s">
        <v>291</v>
      </c>
      <c r="F476" s="11" t="s">
        <v>330</v>
      </c>
      <c r="G476" s="11" t="s">
        <v>291</v>
      </c>
      <c r="H476" s="11" t="s">
        <v>329</v>
      </c>
      <c r="I476" s="11" t="s">
        <v>291</v>
      </c>
      <c r="J476" s="11" t="s">
        <v>291</v>
      </c>
      <c r="K476" s="11" t="s">
        <v>291</v>
      </c>
      <c r="L476" s="11" t="s">
        <v>291</v>
      </c>
      <c r="M476" s="11" t="s">
        <v>291</v>
      </c>
      <c r="N476" s="11" t="s">
        <v>291</v>
      </c>
      <c r="O476" s="11" t="s">
        <v>330</v>
      </c>
      <c r="P476" s="11" t="s">
        <v>330</v>
      </c>
      <c r="Q476" s="11" t="s">
        <v>330</v>
      </c>
      <c r="R476" s="11" t="s">
        <v>330</v>
      </c>
      <c r="S476" s="11" t="s">
        <v>330</v>
      </c>
      <c r="T476" s="11" t="s">
        <v>291</v>
      </c>
      <c r="U476" s="11" t="s">
        <v>291</v>
      </c>
      <c r="V476" s="11" t="s">
        <v>329</v>
      </c>
      <c r="W476" s="11" t="s">
        <v>291</v>
      </c>
      <c r="X476" s="11" t="s">
        <v>329</v>
      </c>
      <c r="Y476" s="11" t="s">
        <v>329</v>
      </c>
      <c r="Z476" s="11" t="s">
        <v>291</v>
      </c>
      <c r="AA476" s="11" t="s">
        <v>330</v>
      </c>
      <c r="AB476" s="155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 t="s">
        <v>331</v>
      </c>
      <c r="E477" s="26" t="s">
        <v>332</v>
      </c>
      <c r="F477" s="26" t="s">
        <v>334</v>
      </c>
      <c r="G477" s="26" t="s">
        <v>334</v>
      </c>
      <c r="H477" s="26" t="s">
        <v>334</v>
      </c>
      <c r="I477" s="26" t="s">
        <v>334</v>
      </c>
      <c r="J477" s="26" t="s">
        <v>334</v>
      </c>
      <c r="K477" s="26" t="s">
        <v>334</v>
      </c>
      <c r="L477" s="26" t="s">
        <v>334</v>
      </c>
      <c r="M477" s="26" t="s">
        <v>334</v>
      </c>
      <c r="N477" s="26" t="s">
        <v>334</v>
      </c>
      <c r="O477" s="26" t="s">
        <v>332</v>
      </c>
      <c r="P477" s="26" t="s">
        <v>333</v>
      </c>
      <c r="Q477" s="26" t="s">
        <v>333</v>
      </c>
      <c r="R477" s="26" t="s">
        <v>332</v>
      </c>
      <c r="S477" s="26" t="s">
        <v>334</v>
      </c>
      <c r="T477" s="26" t="s">
        <v>267</v>
      </c>
      <c r="U477" s="26" t="s">
        <v>333</v>
      </c>
      <c r="V477" s="26" t="s">
        <v>332</v>
      </c>
      <c r="W477" s="26" t="s">
        <v>332</v>
      </c>
      <c r="X477" s="26" t="s">
        <v>334</v>
      </c>
      <c r="Y477" s="26" t="s">
        <v>331</v>
      </c>
      <c r="Z477" s="26" t="s">
        <v>334</v>
      </c>
      <c r="AA477" s="26" t="s">
        <v>333</v>
      </c>
      <c r="AB477" s="155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8">
        <v>1</v>
      </c>
      <c r="C478" s="14">
        <v>1</v>
      </c>
      <c r="D478" s="230">
        <v>14.934982366706967</v>
      </c>
      <c r="E478" s="230">
        <v>11.75</v>
      </c>
      <c r="F478" s="230">
        <v>12.3</v>
      </c>
      <c r="G478" s="230">
        <v>17.177099999999999</v>
      </c>
      <c r="H478" s="237">
        <v>12</v>
      </c>
      <c r="I478" s="230">
        <v>11.7</v>
      </c>
      <c r="J478" s="230">
        <v>10.9</v>
      </c>
      <c r="K478" s="230">
        <v>16</v>
      </c>
      <c r="L478" s="230">
        <v>13</v>
      </c>
      <c r="M478" s="230">
        <v>12.6</v>
      </c>
      <c r="N478" s="230">
        <v>11.5</v>
      </c>
      <c r="O478" s="230">
        <v>13.351989321</v>
      </c>
      <c r="P478" s="237">
        <v>11</v>
      </c>
      <c r="Q478" s="230">
        <v>11.2</v>
      </c>
      <c r="R478" s="237">
        <v>20.5</v>
      </c>
      <c r="S478" s="230">
        <v>10.7</v>
      </c>
      <c r="T478" s="230">
        <v>11.4</v>
      </c>
      <c r="U478" s="230">
        <v>14</v>
      </c>
      <c r="V478" s="237">
        <v>23</v>
      </c>
      <c r="W478" s="237">
        <v>19.161000000000001</v>
      </c>
      <c r="X478" s="237">
        <v>3</v>
      </c>
      <c r="Y478" s="230">
        <v>9.0367999999999995</v>
      </c>
      <c r="Z478" s="230">
        <v>15.8</v>
      </c>
      <c r="AA478" s="240">
        <v>13.5</v>
      </c>
      <c r="AB478" s="231"/>
      <c r="AC478" s="232"/>
      <c r="AD478" s="232"/>
      <c r="AE478" s="232"/>
      <c r="AF478" s="232"/>
      <c r="AG478" s="232"/>
      <c r="AH478" s="232"/>
      <c r="AI478" s="232"/>
      <c r="AJ478" s="232"/>
      <c r="AK478" s="232"/>
      <c r="AL478" s="232"/>
      <c r="AM478" s="232"/>
      <c r="AN478" s="232"/>
      <c r="AO478" s="232"/>
      <c r="AP478" s="232"/>
      <c r="AQ478" s="232"/>
      <c r="AR478" s="232"/>
      <c r="AS478" s="232"/>
      <c r="AT478" s="232"/>
      <c r="AU478" s="232"/>
      <c r="AV478" s="232"/>
      <c r="AW478" s="232"/>
      <c r="AX478" s="232"/>
      <c r="AY478" s="232"/>
      <c r="AZ478" s="232"/>
      <c r="BA478" s="232"/>
      <c r="BB478" s="232"/>
      <c r="BC478" s="232"/>
      <c r="BD478" s="232"/>
      <c r="BE478" s="232"/>
      <c r="BF478" s="232"/>
      <c r="BG478" s="232"/>
      <c r="BH478" s="232"/>
      <c r="BI478" s="232"/>
      <c r="BJ478" s="232"/>
      <c r="BK478" s="232"/>
      <c r="BL478" s="232"/>
      <c r="BM478" s="233">
        <v>1</v>
      </c>
    </row>
    <row r="479" spans="1:65">
      <c r="A479" s="30"/>
      <c r="B479" s="19">
        <v>1</v>
      </c>
      <c r="C479" s="9">
        <v>2</v>
      </c>
      <c r="D479" s="234">
        <v>14.82964332494485</v>
      </c>
      <c r="E479" s="234">
        <v>13.707000000000001</v>
      </c>
      <c r="F479" s="234">
        <v>11.9</v>
      </c>
      <c r="G479" s="234">
        <v>17.3263</v>
      </c>
      <c r="H479" s="238">
        <v>11</v>
      </c>
      <c r="I479" s="234">
        <v>13.1</v>
      </c>
      <c r="J479" s="234">
        <v>11.7</v>
      </c>
      <c r="K479" s="234">
        <v>15.7</v>
      </c>
      <c r="L479" s="234">
        <v>12.8</v>
      </c>
      <c r="M479" s="234">
        <v>13</v>
      </c>
      <c r="N479" s="234">
        <v>11.2</v>
      </c>
      <c r="O479" s="234">
        <v>13.382871301</v>
      </c>
      <c r="P479" s="238">
        <v>11</v>
      </c>
      <c r="Q479" s="234">
        <v>11.3</v>
      </c>
      <c r="R479" s="239">
        <v>21.4</v>
      </c>
      <c r="S479" s="234">
        <v>10.7</v>
      </c>
      <c r="T479" s="234">
        <v>10.8</v>
      </c>
      <c r="U479" s="234">
        <v>13.4</v>
      </c>
      <c r="V479" s="238">
        <v>23</v>
      </c>
      <c r="W479" s="238">
        <v>19.074999999999999</v>
      </c>
      <c r="X479" s="238">
        <v>3</v>
      </c>
      <c r="Y479" s="234">
        <v>9.2224000000000004</v>
      </c>
      <c r="Z479" s="234">
        <v>14.7</v>
      </c>
      <c r="AA479" s="234">
        <v>15</v>
      </c>
      <c r="AB479" s="231"/>
      <c r="AC479" s="232"/>
      <c r="AD479" s="232"/>
      <c r="AE479" s="232"/>
      <c r="AF479" s="232"/>
      <c r="AG479" s="232"/>
      <c r="AH479" s="232"/>
      <c r="AI479" s="232"/>
      <c r="AJ479" s="232"/>
      <c r="AK479" s="232"/>
      <c r="AL479" s="232"/>
      <c r="AM479" s="232"/>
      <c r="AN479" s="232"/>
      <c r="AO479" s="232"/>
      <c r="AP479" s="232"/>
      <c r="AQ479" s="232"/>
      <c r="AR479" s="232"/>
      <c r="AS479" s="232"/>
      <c r="AT479" s="232"/>
      <c r="AU479" s="232"/>
      <c r="AV479" s="232"/>
      <c r="AW479" s="232"/>
      <c r="AX479" s="232"/>
      <c r="AY479" s="232"/>
      <c r="AZ479" s="232"/>
      <c r="BA479" s="232"/>
      <c r="BB479" s="232"/>
      <c r="BC479" s="232"/>
      <c r="BD479" s="232"/>
      <c r="BE479" s="232"/>
      <c r="BF479" s="232"/>
      <c r="BG479" s="232"/>
      <c r="BH479" s="232"/>
      <c r="BI479" s="232"/>
      <c r="BJ479" s="232"/>
      <c r="BK479" s="232"/>
      <c r="BL479" s="232"/>
      <c r="BM479" s="233">
        <v>24</v>
      </c>
    </row>
    <row r="480" spans="1:65">
      <c r="A480" s="30"/>
      <c r="B480" s="19">
        <v>1</v>
      </c>
      <c r="C480" s="9">
        <v>3</v>
      </c>
      <c r="D480" s="234">
        <v>14.679585410603753</v>
      </c>
      <c r="E480" s="234">
        <v>13.566000000000001</v>
      </c>
      <c r="F480" s="234">
        <v>11.6</v>
      </c>
      <c r="G480" s="234">
        <v>18.484999999999999</v>
      </c>
      <c r="H480" s="238">
        <v>11</v>
      </c>
      <c r="I480" s="234">
        <v>13.3</v>
      </c>
      <c r="J480" s="234">
        <v>11.5</v>
      </c>
      <c r="K480" s="234">
        <v>15.7</v>
      </c>
      <c r="L480" s="234">
        <v>12.4</v>
      </c>
      <c r="M480" s="234">
        <v>12</v>
      </c>
      <c r="N480" s="234">
        <v>11.9</v>
      </c>
      <c r="O480" s="234">
        <v>12.603881001</v>
      </c>
      <c r="P480" s="238">
        <v>11</v>
      </c>
      <c r="Q480" s="234">
        <v>11.2</v>
      </c>
      <c r="R480" s="238">
        <v>20.5</v>
      </c>
      <c r="S480" s="234">
        <v>10.9</v>
      </c>
      <c r="T480" s="234">
        <v>11.3</v>
      </c>
      <c r="U480" s="234">
        <v>13.2</v>
      </c>
      <c r="V480" s="238">
        <v>23</v>
      </c>
      <c r="W480" s="238">
        <v>18.832999999999998</v>
      </c>
      <c r="X480" s="238">
        <v>3</v>
      </c>
      <c r="Y480" s="234">
        <v>9.0687999999999995</v>
      </c>
      <c r="Z480" s="234">
        <v>16.7</v>
      </c>
      <c r="AA480" s="234">
        <v>15.400000000000002</v>
      </c>
      <c r="AB480" s="231"/>
      <c r="AC480" s="232"/>
      <c r="AD480" s="232"/>
      <c r="AE480" s="232"/>
      <c r="AF480" s="232"/>
      <c r="AG480" s="232"/>
      <c r="AH480" s="232"/>
      <c r="AI480" s="232"/>
      <c r="AJ480" s="232"/>
      <c r="AK480" s="232"/>
      <c r="AL480" s="232"/>
      <c r="AM480" s="232"/>
      <c r="AN480" s="232"/>
      <c r="AO480" s="232"/>
      <c r="AP480" s="232"/>
      <c r="AQ480" s="232"/>
      <c r="AR480" s="232"/>
      <c r="AS480" s="232"/>
      <c r="AT480" s="232"/>
      <c r="AU480" s="232"/>
      <c r="AV480" s="232"/>
      <c r="AW480" s="232"/>
      <c r="AX480" s="232"/>
      <c r="AY480" s="232"/>
      <c r="AZ480" s="232"/>
      <c r="BA480" s="232"/>
      <c r="BB480" s="232"/>
      <c r="BC480" s="232"/>
      <c r="BD480" s="232"/>
      <c r="BE480" s="232"/>
      <c r="BF480" s="232"/>
      <c r="BG480" s="232"/>
      <c r="BH480" s="232"/>
      <c r="BI480" s="232"/>
      <c r="BJ480" s="232"/>
      <c r="BK480" s="232"/>
      <c r="BL480" s="232"/>
      <c r="BM480" s="233">
        <v>16</v>
      </c>
    </row>
    <row r="481" spans="1:65">
      <c r="A481" s="30"/>
      <c r="B481" s="19">
        <v>1</v>
      </c>
      <c r="C481" s="9">
        <v>4</v>
      </c>
      <c r="D481" s="234">
        <v>14.400661978403186</v>
      </c>
      <c r="E481" s="234">
        <v>12.739000000000001</v>
      </c>
      <c r="F481" s="234">
        <v>12</v>
      </c>
      <c r="G481" s="234">
        <v>17.744499999999999</v>
      </c>
      <c r="H481" s="238">
        <v>12</v>
      </c>
      <c r="I481" s="234">
        <v>13.3</v>
      </c>
      <c r="J481" s="234">
        <v>10.9</v>
      </c>
      <c r="K481" s="234">
        <v>15.7</v>
      </c>
      <c r="L481" s="234">
        <v>11.9</v>
      </c>
      <c r="M481" s="234">
        <v>12.4</v>
      </c>
      <c r="N481" s="234">
        <v>12</v>
      </c>
      <c r="O481" s="234">
        <v>12.371923461</v>
      </c>
      <c r="P481" s="238">
        <v>11</v>
      </c>
      <c r="Q481" s="234">
        <v>11.4</v>
      </c>
      <c r="R481" s="238">
        <v>20.7</v>
      </c>
      <c r="S481" s="234">
        <v>10.4</v>
      </c>
      <c r="T481" s="234">
        <v>10.4</v>
      </c>
      <c r="U481" s="234">
        <v>13.6</v>
      </c>
      <c r="V481" s="238">
        <v>23</v>
      </c>
      <c r="W481" s="238">
        <v>20.024999999999999</v>
      </c>
      <c r="X481" s="238">
        <v>4</v>
      </c>
      <c r="Y481" s="234">
        <v>8.8640000000000008</v>
      </c>
      <c r="Z481" s="234">
        <v>17.7</v>
      </c>
      <c r="AA481" s="234">
        <v>15.1</v>
      </c>
      <c r="AB481" s="231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3">
        <v>12.943047690129031</v>
      </c>
    </row>
    <row r="482" spans="1:65">
      <c r="A482" s="30"/>
      <c r="B482" s="19">
        <v>1</v>
      </c>
      <c r="C482" s="9">
        <v>5</v>
      </c>
      <c r="D482" s="234">
        <v>14.900325435245197</v>
      </c>
      <c r="E482" s="234">
        <v>12.827999999999999</v>
      </c>
      <c r="F482" s="234">
        <v>11.8</v>
      </c>
      <c r="G482" s="234">
        <v>17.756599999999999</v>
      </c>
      <c r="H482" s="238">
        <v>12</v>
      </c>
      <c r="I482" s="234">
        <v>12.8</v>
      </c>
      <c r="J482" s="234">
        <v>10.5</v>
      </c>
      <c r="K482" s="234">
        <v>14.4</v>
      </c>
      <c r="L482" s="234">
        <v>12.2</v>
      </c>
      <c r="M482" s="234">
        <v>12.5</v>
      </c>
      <c r="N482" s="234">
        <v>11.8</v>
      </c>
      <c r="O482" s="234">
        <v>13.337755971</v>
      </c>
      <c r="P482" s="238">
        <v>11</v>
      </c>
      <c r="Q482" s="239">
        <v>10.8</v>
      </c>
      <c r="R482" s="238">
        <v>20.7</v>
      </c>
      <c r="S482" s="234">
        <v>10.9</v>
      </c>
      <c r="T482" s="234">
        <v>10.3</v>
      </c>
      <c r="U482" s="234">
        <v>13.8</v>
      </c>
      <c r="V482" s="238">
        <v>23</v>
      </c>
      <c r="W482" s="238">
        <v>19.332999999999998</v>
      </c>
      <c r="X482" s="238">
        <v>3</v>
      </c>
      <c r="Y482" s="234">
        <v>8.8767999999999994</v>
      </c>
      <c r="Z482" s="234">
        <v>17.7</v>
      </c>
      <c r="AA482" s="234">
        <v>15.1</v>
      </c>
      <c r="AB482" s="231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>
        <v>97</v>
      </c>
    </row>
    <row r="483" spans="1:65">
      <c r="A483" s="30"/>
      <c r="B483" s="19">
        <v>1</v>
      </c>
      <c r="C483" s="9">
        <v>6</v>
      </c>
      <c r="D483" s="234">
        <v>14.499450182031365</v>
      </c>
      <c r="E483" s="234">
        <v>11.750999999999999</v>
      </c>
      <c r="F483" s="234">
        <v>11.7</v>
      </c>
      <c r="G483" s="239">
        <v>20.076000000000001</v>
      </c>
      <c r="H483" s="238">
        <v>12</v>
      </c>
      <c r="I483" s="234">
        <v>12.2</v>
      </c>
      <c r="J483" s="234">
        <v>11.1</v>
      </c>
      <c r="K483" s="234">
        <v>14.3</v>
      </c>
      <c r="L483" s="234">
        <v>12.9</v>
      </c>
      <c r="M483" s="234">
        <v>12</v>
      </c>
      <c r="N483" s="234">
        <v>11.9</v>
      </c>
      <c r="O483" s="234">
        <v>12.931680780999999</v>
      </c>
      <c r="P483" s="238">
        <v>11</v>
      </c>
      <c r="Q483" s="234">
        <v>11.3</v>
      </c>
      <c r="R483" s="238">
        <v>20.8</v>
      </c>
      <c r="S483" s="234">
        <v>10.3</v>
      </c>
      <c r="T483" s="234">
        <v>10.1</v>
      </c>
      <c r="U483" s="234">
        <v>14.1</v>
      </c>
      <c r="V483" s="238">
        <v>24</v>
      </c>
      <c r="W483" s="238">
        <v>20.463999999999999</v>
      </c>
      <c r="X483" s="238">
        <v>3</v>
      </c>
      <c r="Y483" s="234">
        <v>9.1072000000000006</v>
      </c>
      <c r="Z483" s="234">
        <v>16.8</v>
      </c>
      <c r="AA483" s="234">
        <v>15.6</v>
      </c>
      <c r="AB483" s="231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5"/>
    </row>
    <row r="484" spans="1:65">
      <c r="A484" s="30"/>
      <c r="B484" s="20" t="s">
        <v>268</v>
      </c>
      <c r="C484" s="12"/>
      <c r="D484" s="236">
        <v>14.707441449655887</v>
      </c>
      <c r="E484" s="236">
        <v>12.723500000000001</v>
      </c>
      <c r="F484" s="236">
        <v>11.883333333333335</v>
      </c>
      <c r="G484" s="236">
        <v>18.094249999999999</v>
      </c>
      <c r="H484" s="236">
        <v>11.666666666666666</v>
      </c>
      <c r="I484" s="236">
        <v>12.733333333333333</v>
      </c>
      <c r="J484" s="236">
        <v>11.1</v>
      </c>
      <c r="K484" s="236">
        <v>15.299999999999999</v>
      </c>
      <c r="L484" s="236">
        <v>12.533333333333333</v>
      </c>
      <c r="M484" s="236">
        <v>12.416666666666666</v>
      </c>
      <c r="N484" s="236">
        <v>11.716666666666669</v>
      </c>
      <c r="O484" s="236">
        <v>12.996683639333334</v>
      </c>
      <c r="P484" s="236">
        <v>11</v>
      </c>
      <c r="Q484" s="236">
        <v>11.200000000000001</v>
      </c>
      <c r="R484" s="236">
        <v>20.766666666666666</v>
      </c>
      <c r="S484" s="236">
        <v>10.649999999999999</v>
      </c>
      <c r="T484" s="236">
        <v>10.716666666666667</v>
      </c>
      <c r="U484" s="236">
        <v>13.683333333333332</v>
      </c>
      <c r="V484" s="236">
        <v>23.166666666666668</v>
      </c>
      <c r="W484" s="236">
        <v>19.481833333333331</v>
      </c>
      <c r="X484" s="236">
        <v>3.1666666666666665</v>
      </c>
      <c r="Y484" s="236">
        <v>9.0293333333333319</v>
      </c>
      <c r="Z484" s="236">
        <v>16.566666666666666</v>
      </c>
      <c r="AA484" s="236">
        <v>14.950000000000001</v>
      </c>
      <c r="AB484" s="231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5"/>
    </row>
    <row r="485" spans="1:65">
      <c r="A485" s="30"/>
      <c r="B485" s="3" t="s">
        <v>269</v>
      </c>
      <c r="C485" s="29"/>
      <c r="D485" s="234">
        <v>14.754614367774302</v>
      </c>
      <c r="E485" s="234">
        <v>12.7835</v>
      </c>
      <c r="F485" s="234">
        <v>11.850000000000001</v>
      </c>
      <c r="G485" s="234">
        <v>17.750549999999997</v>
      </c>
      <c r="H485" s="234">
        <v>12</v>
      </c>
      <c r="I485" s="234">
        <v>12.95</v>
      </c>
      <c r="J485" s="234">
        <v>11</v>
      </c>
      <c r="K485" s="234">
        <v>15.7</v>
      </c>
      <c r="L485" s="234">
        <v>12.600000000000001</v>
      </c>
      <c r="M485" s="234">
        <v>12.45</v>
      </c>
      <c r="N485" s="234">
        <v>11.850000000000001</v>
      </c>
      <c r="O485" s="234">
        <v>13.134718375999999</v>
      </c>
      <c r="P485" s="234">
        <v>11</v>
      </c>
      <c r="Q485" s="234">
        <v>11.25</v>
      </c>
      <c r="R485" s="234">
        <v>20.7</v>
      </c>
      <c r="S485" s="234">
        <v>10.7</v>
      </c>
      <c r="T485" s="234">
        <v>10.600000000000001</v>
      </c>
      <c r="U485" s="234">
        <v>13.7</v>
      </c>
      <c r="V485" s="234">
        <v>23</v>
      </c>
      <c r="W485" s="234">
        <v>19.247</v>
      </c>
      <c r="X485" s="234">
        <v>3</v>
      </c>
      <c r="Y485" s="234">
        <v>9.0527999999999995</v>
      </c>
      <c r="Z485" s="234">
        <v>16.75</v>
      </c>
      <c r="AA485" s="234">
        <v>15.1</v>
      </c>
      <c r="AB485" s="231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5"/>
    </row>
    <row r="486" spans="1:65">
      <c r="A486" s="30"/>
      <c r="B486" s="3" t="s">
        <v>270</v>
      </c>
      <c r="C486" s="29"/>
      <c r="D486" s="234">
        <v>0.2200283479259976</v>
      </c>
      <c r="E486" s="234">
        <v>0.84636841859795353</v>
      </c>
      <c r="F486" s="234">
        <v>0.24832774042918937</v>
      </c>
      <c r="G486" s="234">
        <v>1.0721252291593557</v>
      </c>
      <c r="H486" s="234">
        <v>0.51639777949432231</v>
      </c>
      <c r="I486" s="234">
        <v>0.65319726474218143</v>
      </c>
      <c r="J486" s="234">
        <v>0.43817804600413263</v>
      </c>
      <c r="K486" s="234">
        <v>0.74565407529228944</v>
      </c>
      <c r="L486" s="234">
        <v>0.43665394383500855</v>
      </c>
      <c r="M486" s="234">
        <v>0.38166302763912913</v>
      </c>
      <c r="N486" s="234">
        <v>0.30605010483034784</v>
      </c>
      <c r="O486" s="234">
        <v>0.4337183273925484</v>
      </c>
      <c r="P486" s="234">
        <v>0</v>
      </c>
      <c r="Q486" s="234">
        <v>0.20976176963403023</v>
      </c>
      <c r="R486" s="234">
        <v>0.33266599866332347</v>
      </c>
      <c r="S486" s="234">
        <v>0.25099800796022248</v>
      </c>
      <c r="T486" s="234">
        <v>0.54191020166321546</v>
      </c>
      <c r="U486" s="234">
        <v>0.34880749227427266</v>
      </c>
      <c r="V486" s="234">
        <v>0.40824829046386302</v>
      </c>
      <c r="W486" s="234">
        <v>0.62789566543070374</v>
      </c>
      <c r="X486" s="234">
        <v>0.40824829046386357</v>
      </c>
      <c r="Y486" s="234">
        <v>0.13824098765079296</v>
      </c>
      <c r="Z486" s="234">
        <v>1.1587349423689037</v>
      </c>
      <c r="AA486" s="234">
        <v>0.74498322128756722</v>
      </c>
      <c r="AB486" s="231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5"/>
    </row>
    <row r="487" spans="1:65">
      <c r="A487" s="30"/>
      <c r="B487" s="3" t="s">
        <v>87</v>
      </c>
      <c r="C487" s="29"/>
      <c r="D487" s="13">
        <v>1.4960341584847556E-2</v>
      </c>
      <c r="E487" s="13">
        <v>6.6520094203478083E-2</v>
      </c>
      <c r="F487" s="13">
        <v>2.0897145057154783E-2</v>
      </c>
      <c r="G487" s="13">
        <v>5.9252261307285781E-2</v>
      </c>
      <c r="H487" s="13">
        <v>4.4262666813799055E-2</v>
      </c>
      <c r="I487" s="13">
        <v>5.1298214508548282E-2</v>
      </c>
      <c r="J487" s="13">
        <v>3.947549964001195E-2</v>
      </c>
      <c r="K487" s="13">
        <v>4.8735560476620227E-2</v>
      </c>
      <c r="L487" s="13">
        <v>3.4839410412367704E-2</v>
      </c>
      <c r="M487" s="13">
        <v>3.0737961957513757E-2</v>
      </c>
      <c r="N487" s="13">
        <v>2.6120919331181887E-2</v>
      </c>
      <c r="O487" s="13">
        <v>3.3371461476521411E-2</v>
      </c>
      <c r="P487" s="13">
        <v>0</v>
      </c>
      <c r="Q487" s="13">
        <v>1.8728729431609841E-2</v>
      </c>
      <c r="R487" s="13">
        <v>1.6019229470143989E-2</v>
      </c>
      <c r="S487" s="13">
        <v>2.3567888071382395E-2</v>
      </c>
      <c r="T487" s="13">
        <v>5.0567048366707508E-2</v>
      </c>
      <c r="U487" s="13">
        <v>2.5491412346475471E-2</v>
      </c>
      <c r="V487" s="13">
        <v>1.7622228365346604E-2</v>
      </c>
      <c r="W487" s="13">
        <v>3.2229803770899582E-2</v>
      </c>
      <c r="X487" s="13">
        <v>0.12892051277806219</v>
      </c>
      <c r="Y487" s="13">
        <v>1.5310209795938383E-2</v>
      </c>
      <c r="Z487" s="13">
        <v>6.9943759096714506E-2</v>
      </c>
      <c r="AA487" s="13">
        <v>4.983165359783058E-2</v>
      </c>
      <c r="AB487" s="155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271</v>
      </c>
      <c r="C488" s="29"/>
      <c r="D488" s="13">
        <v>0.13631980672314636</v>
      </c>
      <c r="E488" s="13">
        <v>-1.6962596089054593E-2</v>
      </c>
      <c r="F488" s="13">
        <v>-8.1875179800495079E-2</v>
      </c>
      <c r="G488" s="13">
        <v>0.39798990417067803</v>
      </c>
      <c r="H488" s="13">
        <v>-9.8615183534847994E-2</v>
      </c>
      <c r="I488" s="13">
        <v>-1.6202857458034181E-2</v>
      </c>
      <c r="J488" s="13">
        <v>-0.14239673176315537</v>
      </c>
      <c r="K488" s="13">
        <v>0.18210180216429928</v>
      </c>
      <c r="L488" s="13">
        <v>-3.1655168597436667E-2</v>
      </c>
      <c r="M488" s="13">
        <v>-4.0669016762088228E-2</v>
      </c>
      <c r="N488" s="13">
        <v>-9.4752105749997151E-2</v>
      </c>
      <c r="O488" s="13">
        <v>4.1439968768104407E-3</v>
      </c>
      <c r="P488" s="13">
        <v>-0.15012288733285661</v>
      </c>
      <c r="Q488" s="13">
        <v>-0.13467057619345402</v>
      </c>
      <c r="R488" s="13">
        <v>0.60446497330797055</v>
      </c>
      <c r="S488" s="13">
        <v>-0.1771644318268113</v>
      </c>
      <c r="T488" s="13">
        <v>-0.17201366144701036</v>
      </c>
      <c r="U488" s="13">
        <v>5.7195620454128182E-2</v>
      </c>
      <c r="V488" s="13">
        <v>0.78989270698080194</v>
      </c>
      <c r="W488" s="13">
        <v>0.50519675116325824</v>
      </c>
      <c r="X488" s="13">
        <v>-0.75533840695945875</v>
      </c>
      <c r="Y488" s="13">
        <v>-0.30237965975977044</v>
      </c>
      <c r="Z488" s="13">
        <v>0.27996643938051591</v>
      </c>
      <c r="AA488" s="13">
        <v>0.15506025767034481</v>
      </c>
      <c r="AB488" s="155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272</v>
      </c>
      <c r="C489" s="47"/>
      <c r="D489" s="45">
        <v>0.74</v>
      </c>
      <c r="E489" s="45">
        <v>0</v>
      </c>
      <c r="F489" s="45">
        <v>0.32</v>
      </c>
      <c r="G489" s="45">
        <v>2.0099999999999998</v>
      </c>
      <c r="H489" s="45" t="s">
        <v>273</v>
      </c>
      <c r="I489" s="45">
        <v>0</v>
      </c>
      <c r="J489" s="45">
        <v>0.61</v>
      </c>
      <c r="K489" s="45">
        <v>0.96</v>
      </c>
      <c r="L489" s="45">
        <v>7.0000000000000007E-2</v>
      </c>
      <c r="M489" s="45">
        <v>0.12</v>
      </c>
      <c r="N489" s="45">
        <v>0.38</v>
      </c>
      <c r="O489" s="45">
        <v>0.1</v>
      </c>
      <c r="P489" s="45" t="s">
        <v>273</v>
      </c>
      <c r="Q489" s="45">
        <v>0.56999999999999995</v>
      </c>
      <c r="R489" s="45">
        <v>3.01</v>
      </c>
      <c r="S489" s="45">
        <v>0.78</v>
      </c>
      <c r="T489" s="45">
        <v>0.75</v>
      </c>
      <c r="U489" s="45">
        <v>0.36</v>
      </c>
      <c r="V489" s="45" t="s">
        <v>273</v>
      </c>
      <c r="W489" s="45">
        <v>2.52</v>
      </c>
      <c r="X489" s="45" t="s">
        <v>273</v>
      </c>
      <c r="Y489" s="45">
        <v>1.38</v>
      </c>
      <c r="Z489" s="45">
        <v>1.43</v>
      </c>
      <c r="AA489" s="45">
        <v>0.83</v>
      </c>
      <c r="AB489" s="155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 t="s">
        <v>341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BM490" s="55"/>
    </row>
    <row r="491" spans="1:65">
      <c r="BM491" s="55"/>
    </row>
    <row r="492" spans="1:65" ht="15">
      <c r="B492" s="8" t="s">
        <v>590</v>
      </c>
      <c r="BM492" s="28" t="s">
        <v>67</v>
      </c>
    </row>
    <row r="493" spans="1:65" ht="15">
      <c r="A493" s="25" t="s">
        <v>20</v>
      </c>
      <c r="B493" s="18" t="s">
        <v>110</v>
      </c>
      <c r="C493" s="15" t="s">
        <v>111</v>
      </c>
      <c r="D493" s="16" t="s">
        <v>228</v>
      </c>
      <c r="E493" s="17" t="s">
        <v>228</v>
      </c>
      <c r="F493" s="17" t="s">
        <v>228</v>
      </c>
      <c r="G493" s="17" t="s">
        <v>228</v>
      </c>
      <c r="H493" s="17" t="s">
        <v>228</v>
      </c>
      <c r="I493" s="17" t="s">
        <v>228</v>
      </c>
      <c r="J493" s="17" t="s">
        <v>228</v>
      </c>
      <c r="K493" s="17" t="s">
        <v>228</v>
      </c>
      <c r="L493" s="17" t="s">
        <v>228</v>
      </c>
      <c r="M493" s="17" t="s">
        <v>228</v>
      </c>
      <c r="N493" s="17" t="s">
        <v>228</v>
      </c>
      <c r="O493" s="17" t="s">
        <v>228</v>
      </c>
      <c r="P493" s="17" t="s">
        <v>228</v>
      </c>
      <c r="Q493" s="17" t="s">
        <v>228</v>
      </c>
      <c r="R493" s="17" t="s">
        <v>228</v>
      </c>
      <c r="S493" s="17" t="s">
        <v>228</v>
      </c>
      <c r="T493" s="17" t="s">
        <v>228</v>
      </c>
      <c r="U493" s="17" t="s">
        <v>228</v>
      </c>
      <c r="V493" s="17" t="s">
        <v>228</v>
      </c>
      <c r="W493" s="17" t="s">
        <v>228</v>
      </c>
      <c r="X493" s="17" t="s">
        <v>228</v>
      </c>
      <c r="Y493" s="17" t="s">
        <v>228</v>
      </c>
      <c r="Z493" s="17" t="s">
        <v>228</v>
      </c>
      <c r="AA493" s="17" t="s">
        <v>228</v>
      </c>
      <c r="AB493" s="17" t="s">
        <v>228</v>
      </c>
      <c r="AC493" s="155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229</v>
      </c>
      <c r="C494" s="9" t="s">
        <v>229</v>
      </c>
      <c r="D494" s="153" t="s">
        <v>233</v>
      </c>
      <c r="E494" s="154" t="s">
        <v>234</v>
      </c>
      <c r="F494" s="154" t="s">
        <v>235</v>
      </c>
      <c r="G494" s="154" t="s">
        <v>295</v>
      </c>
      <c r="H494" s="154" t="s">
        <v>238</v>
      </c>
      <c r="I494" s="154" t="s">
        <v>239</v>
      </c>
      <c r="J494" s="154" t="s">
        <v>240</v>
      </c>
      <c r="K494" s="154" t="s">
        <v>243</v>
      </c>
      <c r="L494" s="154" t="s">
        <v>244</v>
      </c>
      <c r="M494" s="154" t="s">
        <v>245</v>
      </c>
      <c r="N494" s="154" t="s">
        <v>246</v>
      </c>
      <c r="O494" s="154" t="s">
        <v>247</v>
      </c>
      <c r="P494" s="154" t="s">
        <v>248</v>
      </c>
      <c r="Q494" s="154" t="s">
        <v>249</v>
      </c>
      <c r="R494" s="154" t="s">
        <v>250</v>
      </c>
      <c r="S494" s="154" t="s">
        <v>251</v>
      </c>
      <c r="T494" s="154" t="s">
        <v>252</v>
      </c>
      <c r="U494" s="154" t="s">
        <v>254</v>
      </c>
      <c r="V494" s="154" t="s">
        <v>255</v>
      </c>
      <c r="W494" s="154" t="s">
        <v>256</v>
      </c>
      <c r="X494" s="154" t="s">
        <v>257</v>
      </c>
      <c r="Y494" s="154" t="s">
        <v>258</v>
      </c>
      <c r="Z494" s="154" t="s">
        <v>259</v>
      </c>
      <c r="AA494" s="154" t="s">
        <v>260</v>
      </c>
      <c r="AB494" s="154" t="s">
        <v>261</v>
      </c>
      <c r="AC494" s="155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291</v>
      </c>
      <c r="E495" s="11" t="s">
        <v>291</v>
      </c>
      <c r="F495" s="11" t="s">
        <v>329</v>
      </c>
      <c r="G495" s="11" t="s">
        <v>330</v>
      </c>
      <c r="H495" s="11" t="s">
        <v>330</v>
      </c>
      <c r="I495" s="11" t="s">
        <v>329</v>
      </c>
      <c r="J495" s="11" t="s">
        <v>329</v>
      </c>
      <c r="K495" s="11" t="s">
        <v>291</v>
      </c>
      <c r="L495" s="11" t="s">
        <v>291</v>
      </c>
      <c r="M495" s="11" t="s">
        <v>291</v>
      </c>
      <c r="N495" s="11" t="s">
        <v>291</v>
      </c>
      <c r="O495" s="11" t="s">
        <v>291</v>
      </c>
      <c r="P495" s="11" t="s">
        <v>330</v>
      </c>
      <c r="Q495" s="11" t="s">
        <v>330</v>
      </c>
      <c r="R495" s="11" t="s">
        <v>330</v>
      </c>
      <c r="S495" s="11" t="s">
        <v>330</v>
      </c>
      <c r="T495" s="11" t="s">
        <v>330</v>
      </c>
      <c r="U495" s="11" t="s">
        <v>329</v>
      </c>
      <c r="V495" s="11" t="s">
        <v>329</v>
      </c>
      <c r="W495" s="11" t="s">
        <v>291</v>
      </c>
      <c r="X495" s="11" t="s">
        <v>330</v>
      </c>
      <c r="Y495" s="11" t="s">
        <v>329</v>
      </c>
      <c r="Z495" s="11" t="s">
        <v>329</v>
      </c>
      <c r="AA495" s="11" t="s">
        <v>291</v>
      </c>
      <c r="AB495" s="11" t="s">
        <v>330</v>
      </c>
      <c r="AC495" s="15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 t="s">
        <v>331</v>
      </c>
      <c r="E496" s="26" t="s">
        <v>332</v>
      </c>
      <c r="F496" s="26" t="s">
        <v>331</v>
      </c>
      <c r="G496" s="26" t="s">
        <v>333</v>
      </c>
      <c r="H496" s="26" t="s">
        <v>334</v>
      </c>
      <c r="I496" s="26" t="s">
        <v>334</v>
      </c>
      <c r="J496" s="26" t="s">
        <v>334</v>
      </c>
      <c r="K496" s="26" t="s">
        <v>334</v>
      </c>
      <c r="L496" s="26" t="s">
        <v>334</v>
      </c>
      <c r="M496" s="26" t="s">
        <v>334</v>
      </c>
      <c r="N496" s="26" t="s">
        <v>334</v>
      </c>
      <c r="O496" s="26" t="s">
        <v>334</v>
      </c>
      <c r="P496" s="26" t="s">
        <v>332</v>
      </c>
      <c r="Q496" s="26" t="s">
        <v>333</v>
      </c>
      <c r="R496" s="26" t="s">
        <v>333</v>
      </c>
      <c r="S496" s="26" t="s">
        <v>332</v>
      </c>
      <c r="T496" s="26" t="s">
        <v>334</v>
      </c>
      <c r="U496" s="26" t="s">
        <v>333</v>
      </c>
      <c r="V496" s="26" t="s">
        <v>332</v>
      </c>
      <c r="W496" s="26" t="s">
        <v>332</v>
      </c>
      <c r="X496" s="26" t="s">
        <v>334</v>
      </c>
      <c r="Y496" s="26" t="s">
        <v>334</v>
      </c>
      <c r="Z496" s="26" t="s">
        <v>331</v>
      </c>
      <c r="AA496" s="26" t="s">
        <v>334</v>
      </c>
      <c r="AB496" s="26" t="s">
        <v>333</v>
      </c>
      <c r="AC496" s="15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30">
        <v>38.966206938882905</v>
      </c>
      <c r="E497" s="230">
        <v>37.6</v>
      </c>
      <c r="F497" s="237">
        <v>47.63489981</v>
      </c>
      <c r="G497" s="230">
        <v>40.12298904</v>
      </c>
      <c r="H497" s="230">
        <v>39.6</v>
      </c>
      <c r="I497" s="230">
        <v>41.518300000000004</v>
      </c>
      <c r="J497" s="230">
        <v>41</v>
      </c>
      <c r="K497" s="230">
        <v>39.700000000000003</v>
      </c>
      <c r="L497" s="230">
        <v>43.6</v>
      </c>
      <c r="M497" s="230">
        <v>39.5</v>
      </c>
      <c r="N497" s="230">
        <v>40.799999999999997</v>
      </c>
      <c r="O497" s="230">
        <v>41.6</v>
      </c>
      <c r="P497" s="230">
        <v>41.899744280178332</v>
      </c>
      <c r="Q497" s="230">
        <v>36.799999999999997</v>
      </c>
      <c r="R497" s="230">
        <v>40</v>
      </c>
      <c r="S497" s="230">
        <v>37.299999999999997</v>
      </c>
      <c r="T497" s="237">
        <v>31.5</v>
      </c>
      <c r="U497" s="230">
        <v>38</v>
      </c>
      <c r="V497" s="230">
        <v>40</v>
      </c>
      <c r="W497" s="230">
        <v>39.700000000000003</v>
      </c>
      <c r="X497" s="237">
        <v>27.47</v>
      </c>
      <c r="Y497" s="230">
        <v>37</v>
      </c>
      <c r="Z497" s="237">
        <v>132.56</v>
      </c>
      <c r="AA497" s="230">
        <v>39.700000000000003</v>
      </c>
      <c r="AB497" s="230">
        <v>37</v>
      </c>
      <c r="AC497" s="231"/>
      <c r="AD497" s="232"/>
      <c r="AE497" s="232"/>
      <c r="AF497" s="232"/>
      <c r="AG497" s="232"/>
      <c r="AH497" s="232"/>
      <c r="AI497" s="232"/>
      <c r="AJ497" s="232"/>
      <c r="AK497" s="232"/>
      <c r="AL497" s="232"/>
      <c r="AM497" s="232"/>
      <c r="AN497" s="232"/>
      <c r="AO497" s="232"/>
      <c r="AP497" s="232"/>
      <c r="AQ497" s="232"/>
      <c r="AR497" s="232"/>
      <c r="AS497" s="232"/>
      <c r="AT497" s="232"/>
      <c r="AU497" s="232"/>
      <c r="AV497" s="232"/>
      <c r="AW497" s="232"/>
      <c r="AX497" s="232"/>
      <c r="AY497" s="232"/>
      <c r="AZ497" s="232"/>
      <c r="BA497" s="232"/>
      <c r="BB497" s="232"/>
      <c r="BC497" s="232"/>
      <c r="BD497" s="232"/>
      <c r="BE497" s="232"/>
      <c r="BF497" s="232"/>
      <c r="BG497" s="232"/>
      <c r="BH497" s="232"/>
      <c r="BI497" s="232"/>
      <c r="BJ497" s="232"/>
      <c r="BK497" s="232"/>
      <c r="BL497" s="232"/>
      <c r="BM497" s="233">
        <v>1</v>
      </c>
    </row>
    <row r="498" spans="1:65">
      <c r="A498" s="30"/>
      <c r="B498" s="19">
        <v>1</v>
      </c>
      <c r="C498" s="9">
        <v>2</v>
      </c>
      <c r="D498" s="234">
        <v>38.944387394097063</v>
      </c>
      <c r="E498" s="234">
        <v>39.1</v>
      </c>
      <c r="F498" s="238">
        <v>50.437620240000001</v>
      </c>
      <c r="G498" s="234">
        <v>41.978960739999998</v>
      </c>
      <c r="H498" s="234">
        <v>40.1</v>
      </c>
      <c r="I498" s="234">
        <v>37.1173</v>
      </c>
      <c r="J498" s="234">
        <v>41</v>
      </c>
      <c r="K498" s="234">
        <v>39.700000000000003</v>
      </c>
      <c r="L498" s="234">
        <v>43.1</v>
      </c>
      <c r="M498" s="234">
        <v>39.9</v>
      </c>
      <c r="N498" s="234">
        <v>41.1</v>
      </c>
      <c r="O498" s="234">
        <v>42.6</v>
      </c>
      <c r="P498" s="234">
        <v>41.954580182926676</v>
      </c>
      <c r="Q498" s="234">
        <v>36</v>
      </c>
      <c r="R498" s="234">
        <v>42</v>
      </c>
      <c r="S498" s="234">
        <v>37.4</v>
      </c>
      <c r="T498" s="238">
        <v>32.700000000000003</v>
      </c>
      <c r="U498" s="234">
        <v>39</v>
      </c>
      <c r="V498" s="234">
        <v>38</v>
      </c>
      <c r="W498" s="234">
        <v>38.799999999999997</v>
      </c>
      <c r="X498" s="238">
        <v>28.7</v>
      </c>
      <c r="Y498" s="234">
        <v>37</v>
      </c>
      <c r="Z498" s="238">
        <v>132.72</v>
      </c>
      <c r="AA498" s="234">
        <v>36.700000000000003</v>
      </c>
      <c r="AB498" s="234">
        <v>38</v>
      </c>
      <c r="AC498" s="231"/>
      <c r="AD498" s="232"/>
      <c r="AE498" s="232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F498" s="232"/>
      <c r="BG498" s="232"/>
      <c r="BH498" s="232"/>
      <c r="BI498" s="232"/>
      <c r="BJ498" s="232"/>
      <c r="BK498" s="232"/>
      <c r="BL498" s="232"/>
      <c r="BM498" s="233">
        <v>44</v>
      </c>
    </row>
    <row r="499" spans="1:65">
      <c r="A499" s="30"/>
      <c r="B499" s="19">
        <v>1</v>
      </c>
      <c r="C499" s="9">
        <v>3</v>
      </c>
      <c r="D499" s="234">
        <v>39.717286128279916</v>
      </c>
      <c r="E499" s="234">
        <v>38</v>
      </c>
      <c r="F499" s="238">
        <v>43.55634294</v>
      </c>
      <c r="G499" s="234">
        <v>41.635804</v>
      </c>
      <c r="H499" s="234">
        <v>39</v>
      </c>
      <c r="I499" s="234">
        <v>42.0871</v>
      </c>
      <c r="J499" s="234">
        <v>39</v>
      </c>
      <c r="K499" s="234">
        <v>39.4</v>
      </c>
      <c r="L499" s="234">
        <v>43.3</v>
      </c>
      <c r="M499" s="234">
        <v>39.700000000000003</v>
      </c>
      <c r="N499" s="234">
        <v>41.5</v>
      </c>
      <c r="O499" s="234">
        <v>41.5</v>
      </c>
      <c r="P499" s="234">
        <v>37.583498002274297</v>
      </c>
      <c r="Q499" s="234">
        <v>37</v>
      </c>
      <c r="R499" s="234">
        <v>40</v>
      </c>
      <c r="S499" s="234">
        <v>37.299999999999997</v>
      </c>
      <c r="T499" s="238">
        <v>32.9</v>
      </c>
      <c r="U499" s="234">
        <v>39</v>
      </c>
      <c r="V499" s="234">
        <v>39</v>
      </c>
      <c r="W499" s="234">
        <v>39.5</v>
      </c>
      <c r="X499" s="238">
        <v>27.72</v>
      </c>
      <c r="Y499" s="234">
        <v>37</v>
      </c>
      <c r="Z499" s="238">
        <v>134.72</v>
      </c>
      <c r="AA499" s="234">
        <v>38.9</v>
      </c>
      <c r="AB499" s="234">
        <v>39</v>
      </c>
      <c r="AC499" s="231"/>
      <c r="AD499" s="232"/>
      <c r="AE499" s="232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F499" s="232"/>
      <c r="BG499" s="232"/>
      <c r="BH499" s="232"/>
      <c r="BI499" s="232"/>
      <c r="BJ499" s="232"/>
      <c r="BK499" s="232"/>
      <c r="BL499" s="232"/>
      <c r="BM499" s="233">
        <v>16</v>
      </c>
    </row>
    <row r="500" spans="1:65">
      <c r="A500" s="30"/>
      <c r="B500" s="19">
        <v>1</v>
      </c>
      <c r="C500" s="9">
        <v>4</v>
      </c>
      <c r="D500" s="234">
        <v>38.04193508045492</v>
      </c>
      <c r="E500" s="234">
        <v>36.9</v>
      </c>
      <c r="F500" s="238">
        <v>44.902565619999997</v>
      </c>
      <c r="G500" s="234">
        <v>42.704003020000002</v>
      </c>
      <c r="H500" s="234">
        <v>40.299999999999997</v>
      </c>
      <c r="I500" s="234">
        <v>37.488100000000003</v>
      </c>
      <c r="J500" s="234">
        <v>41</v>
      </c>
      <c r="K500" s="234">
        <v>38.5</v>
      </c>
      <c r="L500" s="234">
        <v>42.7</v>
      </c>
      <c r="M500" s="234">
        <v>39.4</v>
      </c>
      <c r="N500" s="234">
        <v>40.799999999999997</v>
      </c>
      <c r="O500" s="234">
        <v>41.7</v>
      </c>
      <c r="P500" s="234">
        <v>38.462746562110397</v>
      </c>
      <c r="Q500" s="234">
        <v>36.4</v>
      </c>
      <c r="R500" s="234">
        <v>42</v>
      </c>
      <c r="S500" s="234">
        <v>37.299999999999997</v>
      </c>
      <c r="T500" s="238">
        <v>32.5</v>
      </c>
      <c r="U500" s="234">
        <v>39</v>
      </c>
      <c r="V500" s="234">
        <v>40</v>
      </c>
      <c r="W500" s="234">
        <v>40</v>
      </c>
      <c r="X500" s="238">
        <v>28.23</v>
      </c>
      <c r="Y500" s="234">
        <v>37</v>
      </c>
      <c r="Z500" s="238">
        <v>136.16</v>
      </c>
      <c r="AA500" s="234">
        <v>41.6</v>
      </c>
      <c r="AB500" s="234">
        <v>39</v>
      </c>
      <c r="AC500" s="231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3">
        <v>39.516008841970681</v>
      </c>
    </row>
    <row r="501" spans="1:65">
      <c r="A501" s="30"/>
      <c r="B501" s="19">
        <v>1</v>
      </c>
      <c r="C501" s="9">
        <v>5</v>
      </c>
      <c r="D501" s="234">
        <v>39.349018544810463</v>
      </c>
      <c r="E501" s="234">
        <v>38.200000000000003</v>
      </c>
      <c r="F501" s="238">
        <v>44.426488800000001</v>
      </c>
      <c r="G501" s="234">
        <v>42.141764780000003</v>
      </c>
      <c r="H501" s="234">
        <v>39.200000000000003</v>
      </c>
      <c r="I501" s="234">
        <v>41.264699999999998</v>
      </c>
      <c r="J501" s="234">
        <v>41</v>
      </c>
      <c r="K501" s="234">
        <v>38.6</v>
      </c>
      <c r="L501" s="234">
        <v>39.6</v>
      </c>
      <c r="M501" s="234">
        <v>39.299999999999997</v>
      </c>
      <c r="N501" s="234">
        <v>41.6</v>
      </c>
      <c r="O501" s="234">
        <v>42.5</v>
      </c>
      <c r="P501" s="234">
        <v>38.353843215360001</v>
      </c>
      <c r="Q501" s="234">
        <v>38.299999999999997</v>
      </c>
      <c r="R501" s="234">
        <v>40</v>
      </c>
      <c r="S501" s="234">
        <v>37.9</v>
      </c>
      <c r="T501" s="238">
        <v>32.5</v>
      </c>
      <c r="U501" s="234">
        <v>40</v>
      </c>
      <c r="V501" s="234">
        <v>40</v>
      </c>
      <c r="W501" s="234">
        <v>39.6</v>
      </c>
      <c r="X501" s="234"/>
      <c r="Y501" s="234">
        <v>38</v>
      </c>
      <c r="Z501" s="238">
        <v>134.96</v>
      </c>
      <c r="AA501" s="234">
        <v>40.1</v>
      </c>
      <c r="AB501" s="234">
        <v>38</v>
      </c>
      <c r="AC501" s="231"/>
      <c r="AD501" s="232"/>
      <c r="AE501" s="232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/>
      <c r="BG501" s="232"/>
      <c r="BH501" s="232"/>
      <c r="BI501" s="232"/>
      <c r="BJ501" s="232"/>
      <c r="BK501" s="232"/>
      <c r="BL501" s="232"/>
      <c r="BM501" s="233">
        <v>98</v>
      </c>
    </row>
    <row r="502" spans="1:65">
      <c r="A502" s="30"/>
      <c r="B502" s="19">
        <v>1</v>
      </c>
      <c r="C502" s="9">
        <v>6</v>
      </c>
      <c r="D502" s="234">
        <v>38.144048025509861</v>
      </c>
      <c r="E502" s="234">
        <v>37.200000000000003</v>
      </c>
      <c r="F502" s="238">
        <v>47.294005890000001</v>
      </c>
      <c r="G502" s="234">
        <v>41.059587469999997</v>
      </c>
      <c r="H502" s="234">
        <v>40.299999999999997</v>
      </c>
      <c r="I502" s="234">
        <v>40.882800000000003</v>
      </c>
      <c r="J502" s="234">
        <v>41</v>
      </c>
      <c r="K502" s="234">
        <v>39.4</v>
      </c>
      <c r="L502" s="234">
        <v>39.200000000000003</v>
      </c>
      <c r="M502" s="234">
        <v>39.9</v>
      </c>
      <c r="N502" s="234">
        <v>41.3</v>
      </c>
      <c r="O502" s="234">
        <v>41.8</v>
      </c>
      <c r="P502" s="234">
        <v>38.698410683421194</v>
      </c>
      <c r="Q502" s="234">
        <v>34.6</v>
      </c>
      <c r="R502" s="234">
        <v>41</v>
      </c>
      <c r="S502" s="234">
        <v>37.9</v>
      </c>
      <c r="T502" s="238">
        <v>32.1</v>
      </c>
      <c r="U502" s="234">
        <v>39</v>
      </c>
      <c r="V502" s="234">
        <v>40</v>
      </c>
      <c r="W502" s="234">
        <v>40.200000000000003</v>
      </c>
      <c r="X502" s="238">
        <v>29.19</v>
      </c>
      <c r="Y502" s="234">
        <v>37</v>
      </c>
      <c r="Z502" s="238">
        <v>134.72</v>
      </c>
      <c r="AA502" s="234">
        <v>39.1</v>
      </c>
      <c r="AB502" s="234">
        <v>38</v>
      </c>
      <c r="AC502" s="231"/>
      <c r="AD502" s="232"/>
      <c r="AE502" s="232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/>
      <c r="BG502" s="232"/>
      <c r="BH502" s="232"/>
      <c r="BI502" s="232"/>
      <c r="BJ502" s="232"/>
      <c r="BK502" s="232"/>
      <c r="BL502" s="232"/>
      <c r="BM502" s="235"/>
    </row>
    <row r="503" spans="1:65">
      <c r="A503" s="30"/>
      <c r="B503" s="20" t="s">
        <v>268</v>
      </c>
      <c r="C503" s="12"/>
      <c r="D503" s="236">
        <v>38.860480352005851</v>
      </c>
      <c r="E503" s="236">
        <v>37.833333333333336</v>
      </c>
      <c r="F503" s="236">
        <v>46.375320549999998</v>
      </c>
      <c r="G503" s="236">
        <v>41.607184841666673</v>
      </c>
      <c r="H503" s="236">
        <v>39.75</v>
      </c>
      <c r="I503" s="236">
        <v>40.059716666666667</v>
      </c>
      <c r="J503" s="236">
        <v>40.666666666666664</v>
      </c>
      <c r="K503" s="236">
        <v>39.216666666666669</v>
      </c>
      <c r="L503" s="236">
        <v>41.916666666666664</v>
      </c>
      <c r="M503" s="236">
        <v>39.616666666666667</v>
      </c>
      <c r="N503" s="236">
        <v>41.18333333333333</v>
      </c>
      <c r="O503" s="236">
        <v>41.949999999999996</v>
      </c>
      <c r="P503" s="236">
        <v>39.492137154378483</v>
      </c>
      <c r="Q503" s="236">
        <v>36.516666666666666</v>
      </c>
      <c r="R503" s="236">
        <v>40.833333333333336</v>
      </c>
      <c r="S503" s="236">
        <v>37.516666666666666</v>
      </c>
      <c r="T503" s="236">
        <v>32.366666666666667</v>
      </c>
      <c r="U503" s="236">
        <v>39</v>
      </c>
      <c r="V503" s="236">
        <v>39.5</v>
      </c>
      <c r="W503" s="236">
        <v>39.633333333333333</v>
      </c>
      <c r="X503" s="236">
        <v>28.262</v>
      </c>
      <c r="Y503" s="236">
        <v>37.166666666666664</v>
      </c>
      <c r="Z503" s="236">
        <v>134.30666666666667</v>
      </c>
      <c r="AA503" s="236">
        <v>39.35</v>
      </c>
      <c r="AB503" s="236">
        <v>38.166666666666664</v>
      </c>
      <c r="AC503" s="231"/>
      <c r="AD503" s="232"/>
      <c r="AE503" s="232"/>
      <c r="AF503" s="232"/>
      <c r="AG503" s="232"/>
      <c r="AH503" s="232"/>
      <c r="AI503" s="232"/>
      <c r="AJ503" s="232"/>
      <c r="AK503" s="232"/>
      <c r="AL503" s="232"/>
      <c r="AM503" s="232"/>
      <c r="AN503" s="232"/>
      <c r="AO503" s="232"/>
      <c r="AP503" s="232"/>
      <c r="AQ503" s="232"/>
      <c r="AR503" s="232"/>
      <c r="AS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F503" s="232"/>
      <c r="BG503" s="232"/>
      <c r="BH503" s="232"/>
      <c r="BI503" s="232"/>
      <c r="BJ503" s="232"/>
      <c r="BK503" s="232"/>
      <c r="BL503" s="232"/>
      <c r="BM503" s="235"/>
    </row>
    <row r="504" spans="1:65">
      <c r="A504" s="30"/>
      <c r="B504" s="3" t="s">
        <v>269</v>
      </c>
      <c r="C504" s="29"/>
      <c r="D504" s="234">
        <v>38.955297166489984</v>
      </c>
      <c r="E504" s="234">
        <v>37.799999999999997</v>
      </c>
      <c r="F504" s="234">
        <v>46.098285754999999</v>
      </c>
      <c r="G504" s="234">
        <v>41.807382369999999</v>
      </c>
      <c r="H504" s="234">
        <v>39.85</v>
      </c>
      <c r="I504" s="234">
        <v>41.073750000000004</v>
      </c>
      <c r="J504" s="234">
        <v>41</v>
      </c>
      <c r="K504" s="234">
        <v>39.4</v>
      </c>
      <c r="L504" s="234">
        <v>42.900000000000006</v>
      </c>
      <c r="M504" s="234">
        <v>39.6</v>
      </c>
      <c r="N504" s="234">
        <v>41.2</v>
      </c>
      <c r="O504" s="234">
        <v>41.75</v>
      </c>
      <c r="P504" s="234">
        <v>38.580578622765799</v>
      </c>
      <c r="Q504" s="234">
        <v>36.599999999999994</v>
      </c>
      <c r="R504" s="234">
        <v>40.5</v>
      </c>
      <c r="S504" s="234">
        <v>37.349999999999994</v>
      </c>
      <c r="T504" s="234">
        <v>32.5</v>
      </c>
      <c r="U504" s="234">
        <v>39</v>
      </c>
      <c r="V504" s="234">
        <v>40</v>
      </c>
      <c r="W504" s="234">
        <v>39.650000000000006</v>
      </c>
      <c r="X504" s="234">
        <v>28.23</v>
      </c>
      <c r="Y504" s="234">
        <v>37</v>
      </c>
      <c r="Z504" s="234">
        <v>134.72</v>
      </c>
      <c r="AA504" s="234">
        <v>39.400000000000006</v>
      </c>
      <c r="AB504" s="234">
        <v>38</v>
      </c>
      <c r="AC504" s="231"/>
      <c r="AD504" s="232"/>
      <c r="AE504" s="232"/>
      <c r="AF504" s="232"/>
      <c r="AG504" s="232"/>
      <c r="AH504" s="232"/>
      <c r="AI504" s="232"/>
      <c r="AJ504" s="232"/>
      <c r="AK504" s="232"/>
      <c r="AL504" s="232"/>
      <c r="AM504" s="232"/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/>
      <c r="BG504" s="232"/>
      <c r="BH504" s="232"/>
      <c r="BI504" s="232"/>
      <c r="BJ504" s="232"/>
      <c r="BK504" s="232"/>
      <c r="BL504" s="232"/>
      <c r="BM504" s="235"/>
    </row>
    <row r="505" spans="1:65">
      <c r="A505" s="30"/>
      <c r="B505" s="3" t="s">
        <v>270</v>
      </c>
      <c r="C505" s="29"/>
      <c r="D505" s="24">
        <v>0.65943852586839546</v>
      </c>
      <c r="E505" s="24">
        <v>0.78655366420014061</v>
      </c>
      <c r="F505" s="24">
        <v>2.5630602207851401</v>
      </c>
      <c r="G505" s="24">
        <v>0.90890288378213402</v>
      </c>
      <c r="H505" s="24">
        <v>0.56833088953531141</v>
      </c>
      <c r="I505" s="24">
        <v>2.1743149564096425</v>
      </c>
      <c r="J505" s="24">
        <v>0.81649658092772592</v>
      </c>
      <c r="K505" s="24">
        <v>0.53447793842839497</v>
      </c>
      <c r="L505" s="24">
        <v>1.9752636954762932</v>
      </c>
      <c r="M505" s="24">
        <v>0.25625508125043472</v>
      </c>
      <c r="N505" s="24">
        <v>0.34302575219167958</v>
      </c>
      <c r="O505" s="24">
        <v>0.47644516998286385</v>
      </c>
      <c r="P505" s="24">
        <v>1.922938425834138</v>
      </c>
      <c r="Q505" s="24">
        <v>1.2205190152827048</v>
      </c>
      <c r="R505" s="24">
        <v>0.98319208025017502</v>
      </c>
      <c r="S505" s="24">
        <v>0.29944392908634337</v>
      </c>
      <c r="T505" s="24">
        <v>0.500666222813829</v>
      </c>
      <c r="U505" s="24">
        <v>0.63245553203367588</v>
      </c>
      <c r="V505" s="24">
        <v>0.83666002653407556</v>
      </c>
      <c r="W505" s="24">
        <v>0.48442405665560034</v>
      </c>
      <c r="X505" s="24">
        <v>0.70268769734498782</v>
      </c>
      <c r="Y505" s="24">
        <v>0.40824829046386302</v>
      </c>
      <c r="Z505" s="24">
        <v>1.3979794943655879</v>
      </c>
      <c r="AA505" s="24">
        <v>1.6146206984923732</v>
      </c>
      <c r="AB505" s="24">
        <v>0.752772652709081</v>
      </c>
      <c r="AC505" s="155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87</v>
      </c>
      <c r="C506" s="29"/>
      <c r="D506" s="13">
        <v>1.6969386891131349E-2</v>
      </c>
      <c r="E506" s="13">
        <v>2.0789964692514727E-2</v>
      </c>
      <c r="F506" s="13">
        <v>5.5267762904662877E-2</v>
      </c>
      <c r="G506" s="13">
        <v>2.1844854133748835E-2</v>
      </c>
      <c r="H506" s="13">
        <v>1.429763244113991E-2</v>
      </c>
      <c r="I506" s="13">
        <v>5.4276843106553237E-2</v>
      </c>
      <c r="J506" s="13">
        <v>2.0077784776911294E-2</v>
      </c>
      <c r="K506" s="13">
        <v>1.3628846708756352E-2</v>
      </c>
      <c r="L506" s="13">
        <v>4.7123587168420515E-2</v>
      </c>
      <c r="M506" s="13">
        <v>6.4683655342978891E-3</v>
      </c>
      <c r="N506" s="13">
        <v>8.3292372041686678E-3</v>
      </c>
      <c r="O506" s="13">
        <v>1.1357453396492584E-2</v>
      </c>
      <c r="P506" s="13">
        <v>4.8691677999526603E-2</v>
      </c>
      <c r="Q506" s="13">
        <v>3.3423615206281281E-2</v>
      </c>
      <c r="R506" s="13">
        <v>2.4078173393881835E-2</v>
      </c>
      <c r="S506" s="13">
        <v>7.9816240538341191E-3</v>
      </c>
      <c r="T506" s="13">
        <v>1.5468575370149196E-2</v>
      </c>
      <c r="U506" s="13">
        <v>1.6216808513683997E-2</v>
      </c>
      <c r="V506" s="13">
        <v>2.1181266494533557E-2</v>
      </c>
      <c r="W506" s="13">
        <v>1.222264230417831E-2</v>
      </c>
      <c r="X506" s="13">
        <v>2.4863339372478515E-2</v>
      </c>
      <c r="Y506" s="13">
        <v>1.0984258936247436E-2</v>
      </c>
      <c r="Z506" s="13">
        <v>1.0408861518655723E-2</v>
      </c>
      <c r="AA506" s="13">
        <v>4.1032292210733755E-2</v>
      </c>
      <c r="AB506" s="13">
        <v>1.9723300944342735E-2</v>
      </c>
      <c r="AC506" s="155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271</v>
      </c>
      <c r="C507" s="29"/>
      <c r="D507" s="13">
        <v>-1.6588934691921131E-2</v>
      </c>
      <c r="E507" s="13">
        <v>-4.2582121979134357E-2</v>
      </c>
      <c r="F507" s="13">
        <v>0.17358310996083981</v>
      </c>
      <c r="G507" s="13">
        <v>5.2919716868645716E-2</v>
      </c>
      <c r="H507" s="13">
        <v>5.9214269073852854E-3</v>
      </c>
      <c r="I507" s="13">
        <v>1.375917863745646E-2</v>
      </c>
      <c r="J507" s="13">
        <v>2.9118776374851052E-2</v>
      </c>
      <c r="K507" s="13">
        <v>-7.5752127827767302E-3</v>
      </c>
      <c r="L507" s="13">
        <v>6.0751525648668148E-2</v>
      </c>
      <c r="M507" s="13">
        <v>2.5472669848447538E-3</v>
      </c>
      <c r="N507" s="13">
        <v>4.2193646074695446E-2</v>
      </c>
      <c r="O507" s="13">
        <v>6.1595065629303392E-2</v>
      </c>
      <c r="P507" s="13">
        <v>-6.0410168667746067E-4</v>
      </c>
      <c r="Q507" s="13">
        <v>-7.590195121422183E-2</v>
      </c>
      <c r="R507" s="13">
        <v>3.3336476278026828E-2</v>
      </c>
      <c r="S507" s="13">
        <v>-5.0595751795168065E-2</v>
      </c>
      <c r="T507" s="13">
        <v>-0.18092267880329471</v>
      </c>
      <c r="U507" s="13">
        <v>-1.3058222656905039E-2</v>
      </c>
      <c r="V507" s="13">
        <v>-4.0512294737815591E-4</v>
      </c>
      <c r="W507" s="13">
        <v>2.9690369751622647E-3</v>
      </c>
      <c r="X507" s="13">
        <v>-0.28479619201870388</v>
      </c>
      <c r="Y507" s="13">
        <v>-5.9452921591836905E-2</v>
      </c>
      <c r="Z507" s="13">
        <v>2.3987912899750414</v>
      </c>
      <c r="AA507" s="13">
        <v>-4.2010528602361985E-3</v>
      </c>
      <c r="AB507" s="13">
        <v>-3.4146722172783139E-2</v>
      </c>
      <c r="AC507" s="155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272</v>
      </c>
      <c r="C508" s="47"/>
      <c r="D508" s="45">
        <v>0.32</v>
      </c>
      <c r="E508" s="45">
        <v>0.84</v>
      </c>
      <c r="F508" s="45">
        <v>3.48</v>
      </c>
      <c r="G508" s="45">
        <v>1.07</v>
      </c>
      <c r="H508" s="45">
        <v>0.13</v>
      </c>
      <c r="I508" s="45">
        <v>0.28000000000000003</v>
      </c>
      <c r="J508" s="45">
        <v>0.59</v>
      </c>
      <c r="K508" s="45">
        <v>0.14000000000000001</v>
      </c>
      <c r="L508" s="45">
        <v>1.22</v>
      </c>
      <c r="M508" s="45">
        <v>0.06</v>
      </c>
      <c r="N508" s="45">
        <v>0.85</v>
      </c>
      <c r="O508" s="45">
        <v>1.24</v>
      </c>
      <c r="P508" s="45">
        <v>0</v>
      </c>
      <c r="Q508" s="45">
        <v>1.51</v>
      </c>
      <c r="R508" s="45">
        <v>0.67</v>
      </c>
      <c r="S508" s="45">
        <v>1</v>
      </c>
      <c r="T508" s="45">
        <v>3.61</v>
      </c>
      <c r="U508" s="45">
        <v>0.25</v>
      </c>
      <c r="V508" s="45">
        <v>0</v>
      </c>
      <c r="W508" s="45">
        <v>7.0000000000000007E-2</v>
      </c>
      <c r="X508" s="45">
        <v>5.68</v>
      </c>
      <c r="Y508" s="45">
        <v>1.18</v>
      </c>
      <c r="Z508" s="45">
        <v>47.95</v>
      </c>
      <c r="AA508" s="45">
        <v>0.08</v>
      </c>
      <c r="AB508" s="45">
        <v>0.67</v>
      </c>
      <c r="AC508" s="15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BM509" s="55"/>
    </row>
    <row r="510" spans="1:65" ht="15">
      <c r="B510" s="8" t="s">
        <v>591</v>
      </c>
      <c r="BM510" s="28" t="s">
        <v>67</v>
      </c>
    </row>
    <row r="511" spans="1:65" ht="15">
      <c r="A511" s="25" t="s">
        <v>23</v>
      </c>
      <c r="B511" s="18" t="s">
        <v>110</v>
      </c>
      <c r="C511" s="15" t="s">
        <v>111</v>
      </c>
      <c r="D511" s="16" t="s">
        <v>228</v>
      </c>
      <c r="E511" s="17" t="s">
        <v>228</v>
      </c>
      <c r="F511" s="17" t="s">
        <v>228</v>
      </c>
      <c r="G511" s="17" t="s">
        <v>228</v>
      </c>
      <c r="H511" s="17" t="s">
        <v>228</v>
      </c>
      <c r="I511" s="17" t="s">
        <v>228</v>
      </c>
      <c r="J511" s="17" t="s">
        <v>228</v>
      </c>
      <c r="K511" s="15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229</v>
      </c>
      <c r="C512" s="9" t="s">
        <v>229</v>
      </c>
      <c r="D512" s="153" t="s">
        <v>233</v>
      </c>
      <c r="E512" s="154" t="s">
        <v>234</v>
      </c>
      <c r="F512" s="154" t="s">
        <v>238</v>
      </c>
      <c r="G512" s="154" t="s">
        <v>239</v>
      </c>
      <c r="H512" s="154" t="s">
        <v>250</v>
      </c>
      <c r="I512" s="154" t="s">
        <v>254</v>
      </c>
      <c r="J512" s="154" t="s">
        <v>261</v>
      </c>
      <c r="K512" s="15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291</v>
      </c>
      <c r="E513" s="11" t="s">
        <v>291</v>
      </c>
      <c r="F513" s="11" t="s">
        <v>330</v>
      </c>
      <c r="G513" s="11" t="s">
        <v>291</v>
      </c>
      <c r="H513" s="11" t="s">
        <v>330</v>
      </c>
      <c r="I513" s="11" t="s">
        <v>291</v>
      </c>
      <c r="J513" s="11" t="s">
        <v>330</v>
      </c>
      <c r="K513" s="15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331</v>
      </c>
      <c r="E514" s="26" t="s">
        <v>332</v>
      </c>
      <c r="F514" s="26" t="s">
        <v>334</v>
      </c>
      <c r="G514" s="26" t="s">
        <v>334</v>
      </c>
      <c r="H514" s="26" t="s">
        <v>333</v>
      </c>
      <c r="I514" s="26" t="s">
        <v>333</v>
      </c>
      <c r="J514" s="26" t="s">
        <v>333</v>
      </c>
      <c r="K514" s="15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14">
        <v>9.3847967667915894E-2</v>
      </c>
      <c r="E515" s="214">
        <v>8.6999999999999994E-2</v>
      </c>
      <c r="F515" s="213" t="s">
        <v>105</v>
      </c>
      <c r="G515" s="214">
        <v>8.1600000000000006E-2</v>
      </c>
      <c r="H515" s="213">
        <v>0.09</v>
      </c>
      <c r="I515" s="214">
        <v>0.09</v>
      </c>
      <c r="J515" s="214">
        <v>0.09</v>
      </c>
      <c r="K515" s="211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  <c r="AH515" s="212"/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  <c r="BI515" s="212"/>
      <c r="BJ515" s="212"/>
      <c r="BK515" s="212"/>
      <c r="BL515" s="212"/>
      <c r="BM515" s="216">
        <v>1</v>
      </c>
    </row>
    <row r="516" spans="1:65">
      <c r="A516" s="30"/>
      <c r="B516" s="19">
        <v>1</v>
      </c>
      <c r="C516" s="9">
        <v>2</v>
      </c>
      <c r="D516" s="24">
        <v>9.4125349231111044E-2</v>
      </c>
      <c r="E516" s="24">
        <v>8.7999999999999995E-2</v>
      </c>
      <c r="F516" s="217" t="s">
        <v>105</v>
      </c>
      <c r="G516" s="24">
        <v>8.09E-2</v>
      </c>
      <c r="H516" s="217">
        <v>0.1</v>
      </c>
      <c r="I516" s="24">
        <v>0.09</v>
      </c>
      <c r="J516" s="24">
        <v>0.09</v>
      </c>
      <c r="K516" s="211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  <c r="AH516" s="212"/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  <c r="BI516" s="212"/>
      <c r="BJ516" s="212"/>
      <c r="BK516" s="212"/>
      <c r="BL516" s="212"/>
      <c r="BM516" s="216">
        <v>25</v>
      </c>
    </row>
    <row r="517" spans="1:65">
      <c r="A517" s="30"/>
      <c r="B517" s="19">
        <v>1</v>
      </c>
      <c r="C517" s="9">
        <v>3</v>
      </c>
      <c r="D517" s="24">
        <v>9.6967590850041904E-2</v>
      </c>
      <c r="E517" s="24">
        <v>9.1999999999999998E-2</v>
      </c>
      <c r="F517" s="217" t="s">
        <v>105</v>
      </c>
      <c r="G517" s="24">
        <v>8.5599999999999996E-2</v>
      </c>
      <c r="H517" s="217">
        <v>0.1</v>
      </c>
      <c r="I517" s="24">
        <v>0.09</v>
      </c>
      <c r="J517" s="24">
        <v>0.09</v>
      </c>
      <c r="K517" s="211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  <c r="AH517" s="212"/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  <c r="BI517" s="212"/>
      <c r="BJ517" s="212"/>
      <c r="BK517" s="212"/>
      <c r="BL517" s="212"/>
      <c r="BM517" s="216">
        <v>16</v>
      </c>
    </row>
    <row r="518" spans="1:65">
      <c r="A518" s="30"/>
      <c r="B518" s="19">
        <v>1</v>
      </c>
      <c r="C518" s="9">
        <v>4</v>
      </c>
      <c r="D518" s="24">
        <v>9.2817284048058835E-2</v>
      </c>
      <c r="E518" s="24">
        <v>0.09</v>
      </c>
      <c r="F518" s="217" t="s">
        <v>105</v>
      </c>
      <c r="G518" s="24">
        <v>0.10009999999999999</v>
      </c>
      <c r="H518" s="217">
        <v>0.1</v>
      </c>
      <c r="I518" s="24">
        <v>0.09</v>
      </c>
      <c r="J518" s="24">
        <v>0.09</v>
      </c>
      <c r="K518" s="211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  <c r="AH518" s="212"/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  <c r="BI518" s="212"/>
      <c r="BJ518" s="212"/>
      <c r="BK518" s="212"/>
      <c r="BL518" s="212"/>
      <c r="BM518" s="216">
        <v>8.9627287069824021E-2</v>
      </c>
    </row>
    <row r="519" spans="1:65">
      <c r="A519" s="30"/>
      <c r="B519" s="19">
        <v>1</v>
      </c>
      <c r="C519" s="9">
        <v>5</v>
      </c>
      <c r="D519" s="24">
        <v>9.1360755196315799E-2</v>
      </c>
      <c r="E519" s="24">
        <v>8.6999999999999994E-2</v>
      </c>
      <c r="F519" s="217" t="s">
        <v>105</v>
      </c>
      <c r="G519" s="24">
        <v>8.3699999999999997E-2</v>
      </c>
      <c r="H519" s="217">
        <v>0.1</v>
      </c>
      <c r="I519" s="24">
        <v>0.09</v>
      </c>
      <c r="J519" s="24">
        <v>0.09</v>
      </c>
      <c r="K519" s="211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  <c r="BI519" s="212"/>
      <c r="BJ519" s="212"/>
      <c r="BK519" s="212"/>
      <c r="BL519" s="212"/>
      <c r="BM519" s="216">
        <v>99</v>
      </c>
    </row>
    <row r="520" spans="1:65">
      <c r="A520" s="30"/>
      <c r="B520" s="19">
        <v>1</v>
      </c>
      <c r="C520" s="9">
        <v>6</v>
      </c>
      <c r="D520" s="24">
        <v>9.3199665101277751E-2</v>
      </c>
      <c r="E520" s="24">
        <v>8.8999999999999996E-2</v>
      </c>
      <c r="F520" s="217" t="s">
        <v>105</v>
      </c>
      <c r="G520" s="24">
        <v>9.1600000000000001E-2</v>
      </c>
      <c r="H520" s="217">
        <v>0.1</v>
      </c>
      <c r="I520" s="24">
        <v>0.09</v>
      </c>
      <c r="J520" s="24">
        <v>0.08</v>
      </c>
      <c r="K520" s="211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  <c r="BI520" s="212"/>
      <c r="BJ520" s="212"/>
      <c r="BK520" s="212"/>
      <c r="BL520" s="212"/>
      <c r="BM520" s="56"/>
    </row>
    <row r="521" spans="1:65">
      <c r="A521" s="30"/>
      <c r="B521" s="20" t="s">
        <v>268</v>
      </c>
      <c r="C521" s="12"/>
      <c r="D521" s="219">
        <v>9.3719768682453533E-2</v>
      </c>
      <c r="E521" s="219">
        <v>8.883333333333332E-2</v>
      </c>
      <c r="F521" s="219" t="s">
        <v>755</v>
      </c>
      <c r="G521" s="219">
        <v>8.7249999999999994E-2</v>
      </c>
      <c r="H521" s="219">
        <v>9.8333333333333328E-2</v>
      </c>
      <c r="I521" s="219">
        <v>8.9999999999999983E-2</v>
      </c>
      <c r="J521" s="219">
        <v>8.8333333333333319E-2</v>
      </c>
      <c r="K521" s="211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  <c r="AH521" s="212"/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  <c r="BI521" s="212"/>
      <c r="BJ521" s="212"/>
      <c r="BK521" s="212"/>
      <c r="BL521" s="212"/>
      <c r="BM521" s="56"/>
    </row>
    <row r="522" spans="1:65">
      <c r="A522" s="30"/>
      <c r="B522" s="3" t="s">
        <v>269</v>
      </c>
      <c r="C522" s="29"/>
      <c r="D522" s="24">
        <v>9.3523816384596822E-2</v>
      </c>
      <c r="E522" s="24">
        <v>8.8499999999999995E-2</v>
      </c>
      <c r="F522" s="24" t="s">
        <v>755</v>
      </c>
      <c r="G522" s="24">
        <v>8.4650000000000003E-2</v>
      </c>
      <c r="H522" s="24">
        <v>0.1</v>
      </c>
      <c r="I522" s="24">
        <v>0.09</v>
      </c>
      <c r="J522" s="24">
        <v>0.09</v>
      </c>
      <c r="K522" s="211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  <c r="BI522" s="212"/>
      <c r="BJ522" s="212"/>
      <c r="BK522" s="212"/>
      <c r="BL522" s="212"/>
      <c r="BM522" s="56"/>
    </row>
    <row r="523" spans="1:65">
      <c r="A523" s="30"/>
      <c r="B523" s="3" t="s">
        <v>270</v>
      </c>
      <c r="C523" s="29"/>
      <c r="D523" s="24">
        <v>1.8643610311230732E-3</v>
      </c>
      <c r="E523" s="24">
        <v>1.9407902170679534E-3</v>
      </c>
      <c r="F523" s="24" t="s">
        <v>755</v>
      </c>
      <c r="G523" s="24">
        <v>7.3704138282731429E-3</v>
      </c>
      <c r="H523" s="24">
        <v>4.0824829046386341E-3</v>
      </c>
      <c r="I523" s="24">
        <v>1.5202354861220293E-17</v>
      </c>
      <c r="J523" s="24">
        <v>4.082482904638628E-3</v>
      </c>
      <c r="K523" s="211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  <c r="AH523" s="212"/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  <c r="BI523" s="212"/>
      <c r="BJ523" s="212"/>
      <c r="BK523" s="212"/>
      <c r="BL523" s="212"/>
      <c r="BM523" s="56"/>
    </row>
    <row r="524" spans="1:65">
      <c r="A524" s="30"/>
      <c r="B524" s="3" t="s">
        <v>87</v>
      </c>
      <c r="C524" s="29"/>
      <c r="D524" s="13">
        <v>1.9892932487274948E-2</v>
      </c>
      <c r="E524" s="13">
        <v>2.1847544657425371E-2</v>
      </c>
      <c r="F524" s="13" t="s">
        <v>755</v>
      </c>
      <c r="G524" s="13">
        <v>8.4474657057571845E-2</v>
      </c>
      <c r="H524" s="13">
        <v>4.151677530140984E-2</v>
      </c>
      <c r="I524" s="13">
        <v>1.6891505401355884E-16</v>
      </c>
      <c r="J524" s="13">
        <v>4.6216787599682591E-2</v>
      </c>
      <c r="K524" s="155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271</v>
      </c>
      <c r="C525" s="29"/>
      <c r="D525" s="13">
        <v>4.5661112217323607E-2</v>
      </c>
      <c r="E525" s="13">
        <v>-8.8583930457716287E-3</v>
      </c>
      <c r="F525" s="13" t="s">
        <v>755</v>
      </c>
      <c r="G525" s="13">
        <v>-2.6524144013998829E-2</v>
      </c>
      <c r="H525" s="13">
        <v>9.7136112763592575E-2</v>
      </c>
      <c r="I525" s="13">
        <v>4.1584760887116712E-3</v>
      </c>
      <c r="J525" s="13">
        <v>-1.4437051246264376E-2</v>
      </c>
      <c r="K525" s="15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272</v>
      </c>
      <c r="C526" s="47"/>
      <c r="D526" s="45">
        <v>2.08</v>
      </c>
      <c r="E526" s="45">
        <v>0</v>
      </c>
      <c r="F526" s="45">
        <v>16.54</v>
      </c>
      <c r="G526" s="45">
        <v>0.67</v>
      </c>
      <c r="H526" s="45">
        <v>4.05</v>
      </c>
      <c r="I526" s="45">
        <v>0.5</v>
      </c>
      <c r="J526" s="45">
        <v>0.21</v>
      </c>
      <c r="K526" s="15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H527" s="20"/>
      <c r="I527" s="20"/>
      <c r="J527" s="20"/>
      <c r="BM527" s="55"/>
    </row>
    <row r="528" spans="1:65" ht="15">
      <c r="B528" s="8" t="s">
        <v>592</v>
      </c>
      <c r="BM528" s="28" t="s">
        <v>67</v>
      </c>
    </row>
    <row r="529" spans="1:65" ht="15">
      <c r="A529" s="25" t="s">
        <v>55</v>
      </c>
      <c r="B529" s="18" t="s">
        <v>110</v>
      </c>
      <c r="C529" s="15" t="s">
        <v>111</v>
      </c>
      <c r="D529" s="16" t="s">
        <v>228</v>
      </c>
      <c r="E529" s="17" t="s">
        <v>228</v>
      </c>
      <c r="F529" s="17" t="s">
        <v>228</v>
      </c>
      <c r="G529" s="17" t="s">
        <v>228</v>
      </c>
      <c r="H529" s="17" t="s">
        <v>228</v>
      </c>
      <c r="I529" s="17" t="s">
        <v>228</v>
      </c>
      <c r="J529" s="17" t="s">
        <v>228</v>
      </c>
      <c r="K529" s="17" t="s">
        <v>228</v>
      </c>
      <c r="L529" s="17" t="s">
        <v>228</v>
      </c>
      <c r="M529" s="17" t="s">
        <v>228</v>
      </c>
      <c r="N529" s="17" t="s">
        <v>228</v>
      </c>
      <c r="O529" s="17" t="s">
        <v>228</v>
      </c>
      <c r="P529" s="17" t="s">
        <v>228</v>
      </c>
      <c r="Q529" s="17" t="s">
        <v>228</v>
      </c>
      <c r="R529" s="17" t="s">
        <v>228</v>
      </c>
      <c r="S529" s="17" t="s">
        <v>228</v>
      </c>
      <c r="T529" s="17" t="s">
        <v>228</v>
      </c>
      <c r="U529" s="17" t="s">
        <v>228</v>
      </c>
      <c r="V529" s="17" t="s">
        <v>228</v>
      </c>
      <c r="W529" s="17" t="s">
        <v>228</v>
      </c>
      <c r="X529" s="17" t="s">
        <v>228</v>
      </c>
      <c r="Y529" s="17" t="s">
        <v>228</v>
      </c>
      <c r="Z529" s="17" t="s">
        <v>228</v>
      </c>
      <c r="AA529" s="17" t="s">
        <v>228</v>
      </c>
      <c r="AB529" s="17" t="s">
        <v>228</v>
      </c>
      <c r="AC529" s="17" t="s">
        <v>228</v>
      </c>
      <c r="AD529" s="17" t="s">
        <v>228</v>
      </c>
      <c r="AE529" s="155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229</v>
      </c>
      <c r="C530" s="9" t="s">
        <v>229</v>
      </c>
      <c r="D530" s="153" t="s">
        <v>233</v>
      </c>
      <c r="E530" s="154" t="s">
        <v>234</v>
      </c>
      <c r="F530" s="154" t="s">
        <v>235</v>
      </c>
      <c r="G530" s="154" t="s">
        <v>295</v>
      </c>
      <c r="H530" s="154" t="s">
        <v>238</v>
      </c>
      <c r="I530" s="154" t="s">
        <v>239</v>
      </c>
      <c r="J530" s="154" t="s">
        <v>240</v>
      </c>
      <c r="K530" s="154" t="s">
        <v>242</v>
      </c>
      <c r="L530" s="154" t="s">
        <v>243</v>
      </c>
      <c r="M530" s="154" t="s">
        <v>244</v>
      </c>
      <c r="N530" s="154" t="s">
        <v>245</v>
      </c>
      <c r="O530" s="154" t="s">
        <v>246</v>
      </c>
      <c r="P530" s="154" t="s">
        <v>247</v>
      </c>
      <c r="Q530" s="154" t="s">
        <v>248</v>
      </c>
      <c r="R530" s="154" t="s">
        <v>249</v>
      </c>
      <c r="S530" s="154" t="s">
        <v>250</v>
      </c>
      <c r="T530" s="154" t="s">
        <v>251</v>
      </c>
      <c r="U530" s="154" t="s">
        <v>252</v>
      </c>
      <c r="V530" s="154" t="s">
        <v>253</v>
      </c>
      <c r="W530" s="154" t="s">
        <v>254</v>
      </c>
      <c r="X530" s="154" t="s">
        <v>255</v>
      </c>
      <c r="Y530" s="154" t="s">
        <v>256</v>
      </c>
      <c r="Z530" s="154" t="s">
        <v>257</v>
      </c>
      <c r="AA530" s="154" t="s">
        <v>258</v>
      </c>
      <c r="AB530" s="154" t="s">
        <v>259</v>
      </c>
      <c r="AC530" s="154" t="s">
        <v>260</v>
      </c>
      <c r="AD530" s="154" t="s">
        <v>261</v>
      </c>
      <c r="AE530" s="155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291</v>
      </c>
      <c r="E531" s="11" t="s">
        <v>329</v>
      </c>
      <c r="F531" s="11" t="s">
        <v>329</v>
      </c>
      <c r="G531" s="11" t="s">
        <v>330</v>
      </c>
      <c r="H531" s="11" t="s">
        <v>330</v>
      </c>
      <c r="I531" s="11" t="s">
        <v>329</v>
      </c>
      <c r="J531" s="11" t="s">
        <v>329</v>
      </c>
      <c r="K531" s="11" t="s">
        <v>291</v>
      </c>
      <c r="L531" s="11" t="s">
        <v>291</v>
      </c>
      <c r="M531" s="11" t="s">
        <v>291</v>
      </c>
      <c r="N531" s="11" t="s">
        <v>291</v>
      </c>
      <c r="O531" s="11" t="s">
        <v>291</v>
      </c>
      <c r="P531" s="11" t="s">
        <v>291</v>
      </c>
      <c r="Q531" s="11" t="s">
        <v>330</v>
      </c>
      <c r="R531" s="11" t="s">
        <v>330</v>
      </c>
      <c r="S531" s="11" t="s">
        <v>330</v>
      </c>
      <c r="T531" s="11" t="s">
        <v>330</v>
      </c>
      <c r="U531" s="11" t="s">
        <v>330</v>
      </c>
      <c r="V531" s="11" t="s">
        <v>291</v>
      </c>
      <c r="W531" s="11" t="s">
        <v>329</v>
      </c>
      <c r="X531" s="11" t="s">
        <v>329</v>
      </c>
      <c r="Y531" s="11" t="s">
        <v>291</v>
      </c>
      <c r="Z531" s="11" t="s">
        <v>330</v>
      </c>
      <c r="AA531" s="11" t="s">
        <v>329</v>
      </c>
      <c r="AB531" s="11" t="s">
        <v>329</v>
      </c>
      <c r="AC531" s="11" t="s">
        <v>291</v>
      </c>
      <c r="AD531" s="11" t="s">
        <v>330</v>
      </c>
      <c r="AE531" s="155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2</v>
      </c>
    </row>
    <row r="532" spans="1:65">
      <c r="A532" s="30"/>
      <c r="B532" s="19"/>
      <c r="C532" s="9"/>
      <c r="D532" s="26" t="s">
        <v>331</v>
      </c>
      <c r="E532" s="26" t="s">
        <v>332</v>
      </c>
      <c r="F532" s="26" t="s">
        <v>331</v>
      </c>
      <c r="G532" s="26" t="s">
        <v>333</v>
      </c>
      <c r="H532" s="26" t="s">
        <v>334</v>
      </c>
      <c r="I532" s="26" t="s">
        <v>334</v>
      </c>
      <c r="J532" s="26" t="s">
        <v>334</v>
      </c>
      <c r="K532" s="26" t="s">
        <v>334</v>
      </c>
      <c r="L532" s="26" t="s">
        <v>334</v>
      </c>
      <c r="M532" s="26" t="s">
        <v>334</v>
      </c>
      <c r="N532" s="26" t="s">
        <v>334</v>
      </c>
      <c r="O532" s="26" t="s">
        <v>334</v>
      </c>
      <c r="P532" s="26" t="s">
        <v>334</v>
      </c>
      <c r="Q532" s="26" t="s">
        <v>332</v>
      </c>
      <c r="R532" s="26" t="s">
        <v>333</v>
      </c>
      <c r="S532" s="26" t="s">
        <v>333</v>
      </c>
      <c r="T532" s="26" t="s">
        <v>332</v>
      </c>
      <c r="U532" s="26" t="s">
        <v>334</v>
      </c>
      <c r="V532" s="26" t="s">
        <v>267</v>
      </c>
      <c r="W532" s="26" t="s">
        <v>333</v>
      </c>
      <c r="X532" s="26" t="s">
        <v>332</v>
      </c>
      <c r="Y532" s="26" t="s">
        <v>332</v>
      </c>
      <c r="Z532" s="26" t="s">
        <v>334</v>
      </c>
      <c r="AA532" s="26" t="s">
        <v>334</v>
      </c>
      <c r="AB532" s="26" t="s">
        <v>331</v>
      </c>
      <c r="AC532" s="26" t="s">
        <v>334</v>
      </c>
      <c r="AD532" s="26" t="s">
        <v>333</v>
      </c>
      <c r="AE532" s="155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2">
        <v>1.6862377719591748</v>
      </c>
      <c r="E533" s="22">
        <v>1.7399999999999998</v>
      </c>
      <c r="F533" s="22">
        <v>1.7470314040000001</v>
      </c>
      <c r="G533" s="22">
        <v>1.6906087430000001</v>
      </c>
      <c r="H533" s="22">
        <v>1.56</v>
      </c>
      <c r="I533" s="22">
        <v>1.6516</v>
      </c>
      <c r="J533" s="22">
        <v>1.71</v>
      </c>
      <c r="K533" s="22">
        <v>1.58</v>
      </c>
      <c r="L533" s="22">
        <v>1.67</v>
      </c>
      <c r="M533" s="22">
        <v>1.8799999999999997</v>
      </c>
      <c r="N533" s="22">
        <v>1.6500000000000001</v>
      </c>
      <c r="O533" s="22">
        <v>1.69</v>
      </c>
      <c r="P533" s="22">
        <v>1.7000000000000002</v>
      </c>
      <c r="Q533" s="22">
        <v>1.6970839134389248</v>
      </c>
      <c r="R533" s="22">
        <v>1.77</v>
      </c>
      <c r="S533" s="149">
        <v>1.51</v>
      </c>
      <c r="T533" s="22">
        <v>1.83</v>
      </c>
      <c r="U533" s="22">
        <v>1.6</v>
      </c>
      <c r="V533" s="22">
        <v>1.6399999999999997</v>
      </c>
      <c r="W533" s="22">
        <v>1.6399999999999997</v>
      </c>
      <c r="X533" s="22">
        <v>1.69</v>
      </c>
      <c r="Y533" s="22">
        <v>1.72</v>
      </c>
      <c r="Z533" s="149">
        <v>2.202</v>
      </c>
      <c r="AA533" s="149">
        <v>1.8759999999999999</v>
      </c>
      <c r="AB533" s="148">
        <v>1.357</v>
      </c>
      <c r="AC533" s="149">
        <v>1.41</v>
      </c>
      <c r="AD533" s="148">
        <v>1.7000000000000002</v>
      </c>
      <c r="AE533" s="155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>
        <v>1</v>
      </c>
      <c r="C534" s="9">
        <v>2</v>
      </c>
      <c r="D534" s="11">
        <v>1.6934320914187648</v>
      </c>
      <c r="E534" s="11">
        <v>1.7500000000000002</v>
      </c>
      <c r="F534" s="11">
        <v>1.8159758210000001</v>
      </c>
      <c r="G534" s="11">
        <v>1.7477825680000003</v>
      </c>
      <c r="H534" s="11">
        <v>1.53</v>
      </c>
      <c r="I534" s="11">
        <v>1.5404</v>
      </c>
      <c r="J534" s="11">
        <v>1.71</v>
      </c>
      <c r="K534" s="11">
        <v>1.69</v>
      </c>
      <c r="L534" s="11">
        <v>1.66</v>
      </c>
      <c r="M534" s="11">
        <v>1.86</v>
      </c>
      <c r="N534" s="11">
        <v>1.66</v>
      </c>
      <c r="O534" s="11">
        <v>1.71</v>
      </c>
      <c r="P534" s="11">
        <v>1.7399999999999998</v>
      </c>
      <c r="Q534" s="11">
        <v>1.6536497115847024</v>
      </c>
      <c r="R534" s="11">
        <v>1.76</v>
      </c>
      <c r="S534" s="150">
        <v>1.53</v>
      </c>
      <c r="T534" s="11">
        <v>1.8599999999999999</v>
      </c>
      <c r="U534" s="11">
        <v>1.5700000000000003</v>
      </c>
      <c r="V534" s="11">
        <v>1.7000000000000002</v>
      </c>
      <c r="W534" s="11">
        <v>1.66</v>
      </c>
      <c r="X534" s="151">
        <v>1.6200000000000003</v>
      </c>
      <c r="Y534" s="11">
        <v>1.67</v>
      </c>
      <c r="Z534" s="150">
        <v>2.35</v>
      </c>
      <c r="AA534" s="150">
        <v>1.8879999999999999</v>
      </c>
      <c r="AB534" s="11">
        <v>1.7310000000000003</v>
      </c>
      <c r="AC534" s="150">
        <v>1.34</v>
      </c>
      <c r="AD534" s="11">
        <v>1.79</v>
      </c>
      <c r="AE534" s="155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e">
        <v>#N/A</v>
      </c>
    </row>
    <row r="535" spans="1:65">
      <c r="A535" s="30"/>
      <c r="B535" s="19">
        <v>1</v>
      </c>
      <c r="C535" s="9">
        <v>3</v>
      </c>
      <c r="D535" s="11">
        <v>1.7396667552125877</v>
      </c>
      <c r="E535" s="11">
        <v>1.76</v>
      </c>
      <c r="F535" s="11">
        <v>1.7250156140000001</v>
      </c>
      <c r="G535" s="11">
        <v>1.7473723310000002</v>
      </c>
      <c r="H535" s="11">
        <v>1.53</v>
      </c>
      <c r="I535" s="11">
        <v>1.5754000000000001</v>
      </c>
      <c r="J535" s="11">
        <v>1.68</v>
      </c>
      <c r="K535" s="11">
        <v>1.7500000000000002</v>
      </c>
      <c r="L535" s="11">
        <v>1.67</v>
      </c>
      <c r="M535" s="11">
        <v>1.87</v>
      </c>
      <c r="N535" s="11">
        <v>1.6500000000000001</v>
      </c>
      <c r="O535" s="11">
        <v>1.72</v>
      </c>
      <c r="P535" s="11">
        <v>1.72</v>
      </c>
      <c r="Q535" s="11">
        <v>1.6618141128194166</v>
      </c>
      <c r="R535" s="11">
        <v>1.77</v>
      </c>
      <c r="S535" s="150">
        <v>1.52</v>
      </c>
      <c r="T535" s="11">
        <v>1.8499999999999999</v>
      </c>
      <c r="U535" s="11">
        <v>1.7500000000000002</v>
      </c>
      <c r="V535" s="11">
        <v>1.67</v>
      </c>
      <c r="W535" s="11">
        <v>1.6500000000000001</v>
      </c>
      <c r="X535" s="11">
        <v>1.66</v>
      </c>
      <c r="Y535" s="11">
        <v>1.71</v>
      </c>
      <c r="Z535" s="150">
        <v>2.2290000000000001</v>
      </c>
      <c r="AA535" s="150">
        <v>1.8879999999999999</v>
      </c>
      <c r="AB535" s="11">
        <v>1.7220000000000002</v>
      </c>
      <c r="AC535" s="150">
        <v>1.42</v>
      </c>
      <c r="AD535" s="11">
        <v>1.78</v>
      </c>
      <c r="AE535" s="155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16</v>
      </c>
    </row>
    <row r="536" spans="1:65">
      <c r="A536" s="30"/>
      <c r="B536" s="19">
        <v>1</v>
      </c>
      <c r="C536" s="9">
        <v>4</v>
      </c>
      <c r="D536" s="11">
        <v>1.6729487170108945</v>
      </c>
      <c r="E536" s="11">
        <v>1.7399999999999998</v>
      </c>
      <c r="F536" s="11">
        <v>1.7128102169999999</v>
      </c>
      <c r="G536" s="11">
        <v>1.7741923669999999</v>
      </c>
      <c r="H536" s="11">
        <v>1.55</v>
      </c>
      <c r="I536" s="11">
        <v>1.6092</v>
      </c>
      <c r="J536" s="11">
        <v>1.69</v>
      </c>
      <c r="K536" s="11">
        <v>1.77</v>
      </c>
      <c r="L536" s="11">
        <v>1.6399999999999997</v>
      </c>
      <c r="M536" s="11">
        <v>1.8500000000000003</v>
      </c>
      <c r="N536" s="11">
        <v>1.6500000000000001</v>
      </c>
      <c r="O536" s="11">
        <v>1.7000000000000002</v>
      </c>
      <c r="P536" s="11">
        <v>1.72</v>
      </c>
      <c r="Q536" s="11">
        <v>1.6918618905178591</v>
      </c>
      <c r="R536" s="11">
        <v>1.77</v>
      </c>
      <c r="S536" s="150">
        <v>1.5</v>
      </c>
      <c r="T536" s="11">
        <v>1.8499999999999999</v>
      </c>
      <c r="U536" s="11">
        <v>1.59</v>
      </c>
      <c r="V536" s="11">
        <v>1.68</v>
      </c>
      <c r="W536" s="11">
        <v>1.68</v>
      </c>
      <c r="X536" s="11">
        <v>1.69</v>
      </c>
      <c r="Y536" s="11">
        <v>1.71</v>
      </c>
      <c r="Z536" s="150">
        <v>2.2560000000000002</v>
      </c>
      <c r="AA536" s="150">
        <v>1.863</v>
      </c>
      <c r="AB536" s="11">
        <v>1.7240000000000006</v>
      </c>
      <c r="AC536" s="150">
        <v>1.49</v>
      </c>
      <c r="AD536" s="11">
        <v>1.77</v>
      </c>
      <c r="AE536" s="155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1.7042253559914529</v>
      </c>
    </row>
    <row r="537" spans="1:65">
      <c r="A537" s="30"/>
      <c r="B537" s="19">
        <v>1</v>
      </c>
      <c r="C537" s="9">
        <v>5</v>
      </c>
      <c r="D537" s="11">
        <v>1.7291628350002437</v>
      </c>
      <c r="E537" s="11">
        <v>1.76</v>
      </c>
      <c r="F537" s="11">
        <v>1.688594777</v>
      </c>
      <c r="G537" s="11">
        <v>1.6890163240000002</v>
      </c>
      <c r="H537" s="151">
        <v>1.47</v>
      </c>
      <c r="I537" s="11">
        <v>1.5848</v>
      </c>
      <c r="J537" s="11">
        <v>1.72</v>
      </c>
      <c r="K537" s="11">
        <v>1.69</v>
      </c>
      <c r="L537" s="11">
        <v>1.6399999999999997</v>
      </c>
      <c r="M537" s="11">
        <v>1.71</v>
      </c>
      <c r="N537" s="11">
        <v>1.6500000000000001</v>
      </c>
      <c r="O537" s="11">
        <v>1.72</v>
      </c>
      <c r="P537" s="11">
        <v>1.7500000000000002</v>
      </c>
      <c r="Q537" s="11">
        <v>1.7120992380968381</v>
      </c>
      <c r="R537" s="11">
        <v>1.77</v>
      </c>
      <c r="S537" s="150">
        <v>1.51</v>
      </c>
      <c r="T537" s="11">
        <v>1.82</v>
      </c>
      <c r="U537" s="11">
        <v>1.7000000000000002</v>
      </c>
      <c r="V537" s="11">
        <v>1.73</v>
      </c>
      <c r="W537" s="11">
        <v>1.7000000000000002</v>
      </c>
      <c r="X537" s="11">
        <v>1.69</v>
      </c>
      <c r="Y537" s="11">
        <v>1.69</v>
      </c>
      <c r="Z537" s="150">
        <v>2.2800000000000002</v>
      </c>
      <c r="AA537" s="150">
        <v>1.9059999999999999</v>
      </c>
      <c r="AB537" s="11">
        <v>1.7260000000000002</v>
      </c>
      <c r="AC537" s="150">
        <v>1.45</v>
      </c>
      <c r="AD537" s="11">
        <v>1.77</v>
      </c>
      <c r="AE537" s="155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100</v>
      </c>
    </row>
    <row r="538" spans="1:65">
      <c r="A538" s="30"/>
      <c r="B538" s="19">
        <v>1</v>
      </c>
      <c r="C538" s="9">
        <v>6</v>
      </c>
      <c r="D538" s="11">
        <v>1.6913829244722758</v>
      </c>
      <c r="E538" s="11">
        <v>1.76</v>
      </c>
      <c r="F538" s="11">
        <v>1.8130258619999999</v>
      </c>
      <c r="G538" s="11">
        <v>1.7588199120000001</v>
      </c>
      <c r="H538" s="11">
        <v>1.52</v>
      </c>
      <c r="I538" s="11">
        <v>1.6099999999999999</v>
      </c>
      <c r="J538" s="11">
        <v>1.68</v>
      </c>
      <c r="K538" s="11">
        <v>1.67</v>
      </c>
      <c r="L538" s="11">
        <v>1.66</v>
      </c>
      <c r="M538" s="11">
        <v>1.7000000000000002</v>
      </c>
      <c r="N538" s="11">
        <v>1.66</v>
      </c>
      <c r="O538" s="11">
        <v>1.71</v>
      </c>
      <c r="P538" s="11">
        <v>1.72</v>
      </c>
      <c r="Q538" s="11">
        <v>1.6981132252888702</v>
      </c>
      <c r="R538" s="151">
        <v>1.69</v>
      </c>
      <c r="S538" s="150">
        <v>1.51</v>
      </c>
      <c r="T538" s="11">
        <v>1.83</v>
      </c>
      <c r="U538" s="11">
        <v>1.6399999999999997</v>
      </c>
      <c r="V538" s="11">
        <v>1.68</v>
      </c>
      <c r="W538" s="11">
        <v>1.66</v>
      </c>
      <c r="X538" s="11">
        <v>1.7000000000000002</v>
      </c>
      <c r="Y538" s="11">
        <v>1.7500000000000002</v>
      </c>
      <c r="Z538" s="151">
        <v>2.5190000000000001</v>
      </c>
      <c r="AA538" s="150">
        <v>1.8759999999999999</v>
      </c>
      <c r="AB538" s="11">
        <v>1.6970000000000003</v>
      </c>
      <c r="AC538" s="150">
        <v>1.44</v>
      </c>
      <c r="AD538" s="11">
        <v>1.8000000000000003</v>
      </c>
      <c r="AE538" s="155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20" t="s">
        <v>268</v>
      </c>
      <c r="C539" s="12"/>
      <c r="D539" s="23">
        <v>1.7021385158456568</v>
      </c>
      <c r="E539" s="23">
        <v>1.7516666666666667</v>
      </c>
      <c r="F539" s="23">
        <v>1.7504089491666666</v>
      </c>
      <c r="G539" s="23">
        <v>1.7346320408333336</v>
      </c>
      <c r="H539" s="23">
        <v>1.5266666666666666</v>
      </c>
      <c r="I539" s="23">
        <v>1.5952333333333331</v>
      </c>
      <c r="J539" s="23">
        <v>1.6983333333333333</v>
      </c>
      <c r="K539" s="23">
        <v>1.6916666666666667</v>
      </c>
      <c r="L539" s="23">
        <v>1.6566666666666665</v>
      </c>
      <c r="M539" s="23">
        <v>1.8116666666666668</v>
      </c>
      <c r="N539" s="23">
        <v>1.6533333333333333</v>
      </c>
      <c r="O539" s="23">
        <v>1.7083333333333333</v>
      </c>
      <c r="P539" s="23">
        <v>1.7250000000000003</v>
      </c>
      <c r="Q539" s="23">
        <v>1.6857703486244351</v>
      </c>
      <c r="R539" s="23">
        <v>1.7549999999999999</v>
      </c>
      <c r="S539" s="23">
        <v>1.5133333333333334</v>
      </c>
      <c r="T539" s="23">
        <v>1.8399999999999999</v>
      </c>
      <c r="U539" s="23">
        <v>1.6416666666666668</v>
      </c>
      <c r="V539" s="23">
        <v>1.6833333333333333</v>
      </c>
      <c r="W539" s="23">
        <v>1.665</v>
      </c>
      <c r="X539" s="23">
        <v>1.675</v>
      </c>
      <c r="Y539" s="23">
        <v>1.7083333333333333</v>
      </c>
      <c r="Z539" s="23">
        <v>2.306</v>
      </c>
      <c r="AA539" s="23">
        <v>1.8828333333333331</v>
      </c>
      <c r="AB539" s="23">
        <v>1.6595000000000004</v>
      </c>
      <c r="AC539" s="23">
        <v>1.425</v>
      </c>
      <c r="AD539" s="23">
        <v>1.7683333333333335</v>
      </c>
      <c r="AE539" s="155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269</v>
      </c>
      <c r="C540" s="29"/>
      <c r="D540" s="11">
        <v>1.6924075079455203</v>
      </c>
      <c r="E540" s="11">
        <v>1.7550000000000001</v>
      </c>
      <c r="F540" s="11">
        <v>1.7360235090000002</v>
      </c>
      <c r="G540" s="11">
        <v>1.7475774495000003</v>
      </c>
      <c r="H540" s="11">
        <v>1.53</v>
      </c>
      <c r="I540" s="11">
        <v>1.597</v>
      </c>
      <c r="J540" s="11">
        <v>1.7</v>
      </c>
      <c r="K540" s="11">
        <v>1.69</v>
      </c>
      <c r="L540" s="11">
        <v>1.66</v>
      </c>
      <c r="M540" s="11">
        <v>1.8550000000000002</v>
      </c>
      <c r="N540" s="11">
        <v>1.6500000000000001</v>
      </c>
      <c r="O540" s="11">
        <v>1.71</v>
      </c>
      <c r="P540" s="11">
        <v>1.72</v>
      </c>
      <c r="Q540" s="11">
        <v>1.694472901978392</v>
      </c>
      <c r="R540" s="11">
        <v>1.77</v>
      </c>
      <c r="S540" s="11">
        <v>1.51</v>
      </c>
      <c r="T540" s="11">
        <v>1.8399999999999999</v>
      </c>
      <c r="U540" s="11">
        <v>1.6199999999999999</v>
      </c>
      <c r="V540" s="11">
        <v>1.68</v>
      </c>
      <c r="W540" s="11">
        <v>1.66</v>
      </c>
      <c r="X540" s="11">
        <v>1.69</v>
      </c>
      <c r="Y540" s="11">
        <v>1.71</v>
      </c>
      <c r="Z540" s="11">
        <v>2.2680000000000002</v>
      </c>
      <c r="AA540" s="11">
        <v>1.8819999999999999</v>
      </c>
      <c r="AB540" s="11">
        <v>1.7230000000000003</v>
      </c>
      <c r="AC540" s="11">
        <v>1.43</v>
      </c>
      <c r="AD540" s="11">
        <v>1.7749999999999999</v>
      </c>
      <c r="AE540" s="155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270</v>
      </c>
      <c r="C541" s="29"/>
      <c r="D541" s="24">
        <v>2.6210857139744019E-2</v>
      </c>
      <c r="E541" s="24">
        <v>9.8319208025018576E-3</v>
      </c>
      <c r="F541" s="24">
        <v>5.3123964984207662E-2</v>
      </c>
      <c r="G541" s="24">
        <v>3.6067071549050457E-2</v>
      </c>
      <c r="H541" s="24">
        <v>3.1411250638372683E-2</v>
      </c>
      <c r="I541" s="24">
        <v>3.7680852785820333E-2</v>
      </c>
      <c r="J541" s="24">
        <v>1.7224014243685099E-2</v>
      </c>
      <c r="K541" s="24">
        <v>6.7057189522575958E-2</v>
      </c>
      <c r="L541" s="24">
        <v>1.3662601021279584E-2</v>
      </c>
      <c r="M541" s="24">
        <v>8.3286653592677506E-2</v>
      </c>
      <c r="N541" s="24">
        <v>5.1639777949431124E-3</v>
      </c>
      <c r="O541" s="24">
        <v>1.1690451944500101E-2</v>
      </c>
      <c r="P541" s="24">
        <v>1.7606816861658988E-2</v>
      </c>
      <c r="Q541" s="24">
        <v>2.2874864871462584E-2</v>
      </c>
      <c r="R541" s="24">
        <v>3.2093613071762457E-2</v>
      </c>
      <c r="S541" s="24">
        <v>1.0327955589886454E-2</v>
      </c>
      <c r="T541" s="24">
        <v>1.5491933384829567E-2</v>
      </c>
      <c r="U541" s="24">
        <v>7.0261416628663767E-2</v>
      </c>
      <c r="V541" s="24">
        <v>3.0110906108363353E-2</v>
      </c>
      <c r="W541" s="24">
        <v>2.1679483388678911E-2</v>
      </c>
      <c r="X541" s="24">
        <v>3.0166206257996611E-2</v>
      </c>
      <c r="Y541" s="24">
        <v>2.7141603981096468E-2</v>
      </c>
      <c r="Z541" s="24">
        <v>0.11595343893132279</v>
      </c>
      <c r="AA541" s="24">
        <v>1.4675376201878646E-2</v>
      </c>
      <c r="AB541" s="24">
        <v>0.14866976827855771</v>
      </c>
      <c r="AC541" s="24">
        <v>5.009990019950137E-2</v>
      </c>
      <c r="AD541" s="24">
        <v>3.5449494589721096E-2</v>
      </c>
      <c r="AE541" s="211"/>
      <c r="AF541" s="212"/>
      <c r="AG541" s="212"/>
      <c r="AH541" s="212"/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  <c r="BI541" s="212"/>
      <c r="BJ541" s="212"/>
      <c r="BK541" s="212"/>
      <c r="BL541" s="212"/>
      <c r="BM541" s="56"/>
    </row>
    <row r="542" spans="1:65">
      <c r="A542" s="30"/>
      <c r="B542" s="3" t="s">
        <v>87</v>
      </c>
      <c r="C542" s="29"/>
      <c r="D542" s="13">
        <v>1.5398780355264997E-2</v>
      </c>
      <c r="E542" s="13">
        <v>5.6128948444349328E-3</v>
      </c>
      <c r="F542" s="13">
        <v>3.034945919894827E-2</v>
      </c>
      <c r="G542" s="13">
        <v>2.0792347137623204E-2</v>
      </c>
      <c r="H542" s="13">
        <v>2.0575055003300886E-2</v>
      </c>
      <c r="I542" s="13">
        <v>2.3620903599778718E-2</v>
      </c>
      <c r="J542" s="13">
        <v>1.0141715943288577E-2</v>
      </c>
      <c r="K542" s="13">
        <v>3.9639717944379878E-2</v>
      </c>
      <c r="L542" s="13">
        <v>8.247042869987677E-3</v>
      </c>
      <c r="M542" s="13">
        <v>4.5972393887402485E-2</v>
      </c>
      <c r="N542" s="13">
        <v>3.1233736662962374E-3</v>
      </c>
      <c r="O542" s="13">
        <v>6.8431913821464007E-3</v>
      </c>
      <c r="P542" s="13">
        <v>1.0206850354584919E-2</v>
      </c>
      <c r="Q542" s="13">
        <v>1.3569383807306939E-2</v>
      </c>
      <c r="R542" s="13">
        <v>1.8286959015249266E-2</v>
      </c>
      <c r="S542" s="13">
        <v>6.8246402576342203E-3</v>
      </c>
      <c r="T542" s="13">
        <v>8.4195290134943309E-3</v>
      </c>
      <c r="U542" s="13">
        <v>4.2798832464160663E-2</v>
      </c>
      <c r="V542" s="13">
        <v>1.7887666995067338E-2</v>
      </c>
      <c r="W542" s="13">
        <v>1.3020710743951298E-2</v>
      </c>
      <c r="X542" s="13">
        <v>1.8009675377908423E-2</v>
      </c>
      <c r="Y542" s="13">
        <v>1.5887768184056471E-2</v>
      </c>
      <c r="Z542" s="13">
        <v>5.0283364670998608E-2</v>
      </c>
      <c r="AA542" s="13">
        <v>7.7943044358034777E-3</v>
      </c>
      <c r="AB542" s="13">
        <v>8.9587085434502972E-2</v>
      </c>
      <c r="AC542" s="13">
        <v>3.5157824701404466E-2</v>
      </c>
      <c r="AD542" s="13">
        <v>2.004683954178384E-2</v>
      </c>
      <c r="AE542" s="155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271</v>
      </c>
      <c r="C543" s="29"/>
      <c r="D543" s="13">
        <v>-1.2245095042504595E-3</v>
      </c>
      <c r="E543" s="13">
        <v>2.7837463225404369E-2</v>
      </c>
      <c r="F543" s="13">
        <v>2.7099463702290549E-2</v>
      </c>
      <c r="G543" s="13">
        <v>1.7841938998842899E-2</v>
      </c>
      <c r="H543" s="13">
        <v>-0.10418732986254009</v>
      </c>
      <c r="I543" s="13">
        <v>-6.3953996620776943E-2</v>
      </c>
      <c r="J543" s="13">
        <v>-3.4573025435898908E-3</v>
      </c>
      <c r="K543" s="13">
        <v>-7.3691482647141315E-3</v>
      </c>
      <c r="L543" s="13">
        <v>-2.7906338300616618E-2</v>
      </c>
      <c r="M543" s="13">
        <v>6.304407471552298E-2</v>
      </c>
      <c r="N543" s="13">
        <v>-2.9862261161178738E-2</v>
      </c>
      <c r="O543" s="13">
        <v>2.4104660380965814E-3</v>
      </c>
      <c r="P543" s="13">
        <v>1.2190080340907405E-2</v>
      </c>
      <c r="Q543" s="13">
        <v>-1.0828971240297802E-2</v>
      </c>
      <c r="R543" s="13">
        <v>2.9793386085966489E-2</v>
      </c>
      <c r="S543" s="13">
        <v>-0.11201102130478857</v>
      </c>
      <c r="T543" s="13">
        <v>7.9669419030301114E-2</v>
      </c>
      <c r="U543" s="13">
        <v>-3.6707991173146159E-2</v>
      </c>
      <c r="V543" s="13">
        <v>-1.2258955416119433E-2</v>
      </c>
      <c r="W543" s="13">
        <v>-2.3016531149211206E-2</v>
      </c>
      <c r="X543" s="13">
        <v>-1.7148762567524733E-2</v>
      </c>
      <c r="Y543" s="13">
        <v>2.4104660380965814E-3</v>
      </c>
      <c r="Z543" s="13">
        <v>0.35310743493688834</v>
      </c>
      <c r="AA543" s="13">
        <v>0.10480302778852457</v>
      </c>
      <c r="AB543" s="13">
        <v>-2.6243803869138493E-2</v>
      </c>
      <c r="AC543" s="13">
        <v>-0.16384297710968521</v>
      </c>
      <c r="AD543" s="13">
        <v>3.7617077528215193E-2</v>
      </c>
      <c r="AE543" s="155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272</v>
      </c>
      <c r="C544" s="47"/>
      <c r="D544" s="45">
        <v>0.06</v>
      </c>
      <c r="E544" s="45">
        <v>0.8</v>
      </c>
      <c r="F544" s="45">
        <v>0.78</v>
      </c>
      <c r="G544" s="45">
        <v>0.54</v>
      </c>
      <c r="H544" s="45">
        <v>2.57</v>
      </c>
      <c r="I544" s="45">
        <v>1.54</v>
      </c>
      <c r="J544" s="45">
        <v>0</v>
      </c>
      <c r="K544" s="45">
        <v>0.1</v>
      </c>
      <c r="L544" s="45">
        <v>0.62</v>
      </c>
      <c r="M544" s="45">
        <v>1.7</v>
      </c>
      <c r="N544" s="45">
        <v>0.67</v>
      </c>
      <c r="O544" s="45">
        <v>0.15</v>
      </c>
      <c r="P544" s="45">
        <v>0.4</v>
      </c>
      <c r="Q544" s="45">
        <v>0.19</v>
      </c>
      <c r="R544" s="45">
        <v>0.85</v>
      </c>
      <c r="S544" s="45">
        <v>2.77</v>
      </c>
      <c r="T544" s="45">
        <v>2.12</v>
      </c>
      <c r="U544" s="45">
        <v>0.85</v>
      </c>
      <c r="V544" s="45">
        <v>0.22</v>
      </c>
      <c r="W544" s="45">
        <v>0.5</v>
      </c>
      <c r="X544" s="45">
        <v>0.35</v>
      </c>
      <c r="Y544" s="45">
        <v>0.15</v>
      </c>
      <c r="Z544" s="45">
        <v>9.11</v>
      </c>
      <c r="AA544" s="45">
        <v>2.76</v>
      </c>
      <c r="AB544" s="45">
        <v>0.57999999999999996</v>
      </c>
      <c r="AC544" s="45">
        <v>4.0999999999999996</v>
      </c>
      <c r="AD544" s="45">
        <v>1.05</v>
      </c>
      <c r="AE544" s="155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BM545" s="55"/>
    </row>
    <row r="546" spans="1:65" ht="15">
      <c r="B546" s="8" t="s">
        <v>593</v>
      </c>
      <c r="BM546" s="28" t="s">
        <v>67</v>
      </c>
    </row>
    <row r="547" spans="1:65" ht="15">
      <c r="A547" s="25" t="s">
        <v>56</v>
      </c>
      <c r="B547" s="18" t="s">
        <v>110</v>
      </c>
      <c r="C547" s="15" t="s">
        <v>111</v>
      </c>
      <c r="D547" s="16" t="s">
        <v>228</v>
      </c>
      <c r="E547" s="17" t="s">
        <v>228</v>
      </c>
      <c r="F547" s="17" t="s">
        <v>228</v>
      </c>
      <c r="G547" s="17" t="s">
        <v>228</v>
      </c>
      <c r="H547" s="17" t="s">
        <v>228</v>
      </c>
      <c r="I547" s="17" t="s">
        <v>228</v>
      </c>
      <c r="J547" s="17" t="s">
        <v>228</v>
      </c>
      <c r="K547" s="17" t="s">
        <v>228</v>
      </c>
      <c r="L547" s="17" t="s">
        <v>228</v>
      </c>
      <c r="M547" s="17" t="s">
        <v>228</v>
      </c>
      <c r="N547" s="17" t="s">
        <v>228</v>
      </c>
      <c r="O547" s="17" t="s">
        <v>228</v>
      </c>
      <c r="P547" s="17" t="s">
        <v>228</v>
      </c>
      <c r="Q547" s="17" t="s">
        <v>228</v>
      </c>
      <c r="R547" s="17" t="s">
        <v>228</v>
      </c>
      <c r="S547" s="17" t="s">
        <v>228</v>
      </c>
      <c r="T547" s="17" t="s">
        <v>228</v>
      </c>
      <c r="U547" s="17" t="s">
        <v>228</v>
      </c>
      <c r="V547" s="17" t="s">
        <v>228</v>
      </c>
      <c r="W547" s="17" t="s">
        <v>228</v>
      </c>
      <c r="X547" s="17" t="s">
        <v>228</v>
      </c>
      <c r="Y547" s="17" t="s">
        <v>228</v>
      </c>
      <c r="Z547" s="17" t="s">
        <v>228</v>
      </c>
      <c r="AA547" s="17" t="s">
        <v>228</v>
      </c>
      <c r="AB547" s="17" t="s">
        <v>228</v>
      </c>
      <c r="AC547" s="17" t="s">
        <v>228</v>
      </c>
      <c r="AD547" s="17" t="s">
        <v>228</v>
      </c>
      <c r="AE547" s="155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229</v>
      </c>
      <c r="C548" s="9" t="s">
        <v>229</v>
      </c>
      <c r="D548" s="153" t="s">
        <v>233</v>
      </c>
      <c r="E548" s="154" t="s">
        <v>234</v>
      </c>
      <c r="F548" s="154" t="s">
        <v>235</v>
      </c>
      <c r="G548" s="154" t="s">
        <v>295</v>
      </c>
      <c r="H548" s="154" t="s">
        <v>238</v>
      </c>
      <c r="I548" s="154" t="s">
        <v>239</v>
      </c>
      <c r="J548" s="154" t="s">
        <v>240</v>
      </c>
      <c r="K548" s="154" t="s">
        <v>242</v>
      </c>
      <c r="L548" s="154" t="s">
        <v>243</v>
      </c>
      <c r="M548" s="154" t="s">
        <v>244</v>
      </c>
      <c r="N548" s="154" t="s">
        <v>245</v>
      </c>
      <c r="O548" s="154" t="s">
        <v>246</v>
      </c>
      <c r="P548" s="154" t="s">
        <v>247</v>
      </c>
      <c r="Q548" s="154" t="s">
        <v>248</v>
      </c>
      <c r="R548" s="154" t="s">
        <v>249</v>
      </c>
      <c r="S548" s="154" t="s">
        <v>250</v>
      </c>
      <c r="T548" s="154" t="s">
        <v>251</v>
      </c>
      <c r="U548" s="154" t="s">
        <v>252</v>
      </c>
      <c r="V548" s="154" t="s">
        <v>253</v>
      </c>
      <c r="W548" s="154" t="s">
        <v>254</v>
      </c>
      <c r="X548" s="154" t="s">
        <v>255</v>
      </c>
      <c r="Y548" s="154" t="s">
        <v>256</v>
      </c>
      <c r="Z548" s="154" t="s">
        <v>257</v>
      </c>
      <c r="AA548" s="154" t="s">
        <v>258</v>
      </c>
      <c r="AB548" s="154" t="s">
        <v>259</v>
      </c>
      <c r="AC548" s="154" t="s">
        <v>260</v>
      </c>
      <c r="AD548" s="154" t="s">
        <v>261</v>
      </c>
      <c r="AE548" s="155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291</v>
      </c>
      <c r="E549" s="11" t="s">
        <v>329</v>
      </c>
      <c r="F549" s="11" t="s">
        <v>329</v>
      </c>
      <c r="G549" s="11" t="s">
        <v>330</v>
      </c>
      <c r="H549" s="11" t="s">
        <v>330</v>
      </c>
      <c r="I549" s="11" t="s">
        <v>329</v>
      </c>
      <c r="J549" s="11" t="s">
        <v>329</v>
      </c>
      <c r="K549" s="11" t="s">
        <v>291</v>
      </c>
      <c r="L549" s="11" t="s">
        <v>291</v>
      </c>
      <c r="M549" s="11" t="s">
        <v>291</v>
      </c>
      <c r="N549" s="11" t="s">
        <v>291</v>
      </c>
      <c r="O549" s="11" t="s">
        <v>291</v>
      </c>
      <c r="P549" s="11" t="s">
        <v>291</v>
      </c>
      <c r="Q549" s="11" t="s">
        <v>330</v>
      </c>
      <c r="R549" s="11" t="s">
        <v>330</v>
      </c>
      <c r="S549" s="11" t="s">
        <v>330</v>
      </c>
      <c r="T549" s="11" t="s">
        <v>330</v>
      </c>
      <c r="U549" s="11" t="s">
        <v>330</v>
      </c>
      <c r="V549" s="11" t="s">
        <v>291</v>
      </c>
      <c r="W549" s="11" t="s">
        <v>329</v>
      </c>
      <c r="X549" s="11" t="s">
        <v>329</v>
      </c>
      <c r="Y549" s="11" t="s">
        <v>291</v>
      </c>
      <c r="Z549" s="11" t="s">
        <v>330</v>
      </c>
      <c r="AA549" s="11" t="s">
        <v>329</v>
      </c>
      <c r="AB549" s="11" t="s">
        <v>329</v>
      </c>
      <c r="AC549" s="11" t="s">
        <v>291</v>
      </c>
      <c r="AD549" s="11" t="s">
        <v>330</v>
      </c>
      <c r="AE549" s="155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331</v>
      </c>
      <c r="E550" s="26" t="s">
        <v>332</v>
      </c>
      <c r="F550" s="26" t="s">
        <v>331</v>
      </c>
      <c r="G550" s="26" t="s">
        <v>333</v>
      </c>
      <c r="H550" s="26" t="s">
        <v>334</v>
      </c>
      <c r="I550" s="26" t="s">
        <v>334</v>
      </c>
      <c r="J550" s="26" t="s">
        <v>334</v>
      </c>
      <c r="K550" s="26" t="s">
        <v>334</v>
      </c>
      <c r="L550" s="26" t="s">
        <v>334</v>
      </c>
      <c r="M550" s="26" t="s">
        <v>334</v>
      </c>
      <c r="N550" s="26" t="s">
        <v>334</v>
      </c>
      <c r="O550" s="26" t="s">
        <v>334</v>
      </c>
      <c r="P550" s="26" t="s">
        <v>334</v>
      </c>
      <c r="Q550" s="26" t="s">
        <v>332</v>
      </c>
      <c r="R550" s="26" t="s">
        <v>333</v>
      </c>
      <c r="S550" s="26" t="s">
        <v>333</v>
      </c>
      <c r="T550" s="26" t="s">
        <v>332</v>
      </c>
      <c r="U550" s="26" t="s">
        <v>334</v>
      </c>
      <c r="V550" s="26" t="s">
        <v>267</v>
      </c>
      <c r="W550" s="26" t="s">
        <v>333</v>
      </c>
      <c r="X550" s="26" t="s">
        <v>332</v>
      </c>
      <c r="Y550" s="26" t="s">
        <v>332</v>
      </c>
      <c r="Z550" s="26" t="s">
        <v>334</v>
      </c>
      <c r="AA550" s="26" t="s">
        <v>334</v>
      </c>
      <c r="AB550" s="26" t="s">
        <v>331</v>
      </c>
      <c r="AC550" s="26" t="s">
        <v>334</v>
      </c>
      <c r="AD550" s="26" t="s">
        <v>333</v>
      </c>
      <c r="AE550" s="155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4">
        <v>4.2953874326187989E-2</v>
      </c>
      <c r="E551" s="214">
        <v>4.2599999999999999E-2</v>
      </c>
      <c r="F551" s="214">
        <v>4.5696938159999999E-2</v>
      </c>
      <c r="G551" s="214">
        <v>4.2365206699999998E-2</v>
      </c>
      <c r="H551" s="215">
        <v>4.8899999999999999E-2</v>
      </c>
      <c r="I551" s="214">
        <v>4.1099999999999998E-2</v>
      </c>
      <c r="J551" s="213">
        <v>4.8799999999999996E-2</v>
      </c>
      <c r="K551" s="214">
        <v>3.9800000000000002E-2</v>
      </c>
      <c r="L551" s="214">
        <v>4.0800000000000003E-2</v>
      </c>
      <c r="M551" s="214">
        <v>4.4999999999999998E-2</v>
      </c>
      <c r="N551" s="214">
        <v>4.1200000000000001E-2</v>
      </c>
      <c r="O551" s="214">
        <v>4.3700000000000003E-2</v>
      </c>
      <c r="P551" s="214">
        <v>4.1200000000000001E-2</v>
      </c>
      <c r="Q551" s="214">
        <v>4.1915819204856E-2</v>
      </c>
      <c r="R551" s="214">
        <v>3.9800000000000002E-2</v>
      </c>
      <c r="S551" s="214">
        <v>4.2499999999999996E-2</v>
      </c>
      <c r="T551" s="214">
        <v>4.2799999999999998E-2</v>
      </c>
      <c r="U551" s="214">
        <v>4.1599999999999998E-2</v>
      </c>
      <c r="V551" s="214">
        <v>4.3199999999999995E-2</v>
      </c>
      <c r="W551" s="214">
        <v>4.1700000000000001E-2</v>
      </c>
      <c r="X551" s="214">
        <v>4.2900000000000001E-2</v>
      </c>
      <c r="Y551" s="214">
        <v>4.58E-2</v>
      </c>
      <c r="Z551" s="214">
        <v>4.0275999999999999E-2</v>
      </c>
      <c r="AA551" s="214">
        <v>4.65E-2</v>
      </c>
      <c r="AB551" s="213">
        <v>4.8170000000000004E-2</v>
      </c>
      <c r="AC551" s="213">
        <v>4.65E-2</v>
      </c>
      <c r="AD551" s="215">
        <v>4.3099999999999999E-2</v>
      </c>
      <c r="AE551" s="211"/>
      <c r="AF551" s="212"/>
      <c r="AG551" s="212"/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  <c r="BI551" s="212"/>
      <c r="BJ551" s="212"/>
      <c r="BK551" s="212"/>
      <c r="BL551" s="212"/>
      <c r="BM551" s="216">
        <v>1</v>
      </c>
    </row>
    <row r="552" spans="1:65">
      <c r="A552" s="30"/>
      <c r="B552" s="19">
        <v>1</v>
      </c>
      <c r="C552" s="9">
        <v>2</v>
      </c>
      <c r="D552" s="24">
        <v>4.2672920140217979E-2</v>
      </c>
      <c r="E552" s="24">
        <v>4.2900000000000001E-2</v>
      </c>
      <c r="F552" s="24">
        <v>4.4776357669999996E-2</v>
      </c>
      <c r="G552" s="24">
        <v>4.4852460019999998E-2</v>
      </c>
      <c r="H552" s="24">
        <v>4.5899999999999996E-2</v>
      </c>
      <c r="I552" s="24">
        <v>3.8399999999999997E-2</v>
      </c>
      <c r="J552" s="217">
        <v>4.8399999999999999E-2</v>
      </c>
      <c r="K552" s="24">
        <v>4.2299999999999997E-2</v>
      </c>
      <c r="L552" s="24">
        <v>4.0499999999999994E-2</v>
      </c>
      <c r="M552" s="24">
        <v>4.41E-2</v>
      </c>
      <c r="N552" s="24">
        <v>4.1500000000000002E-2</v>
      </c>
      <c r="O552" s="24">
        <v>4.4299999999999999E-2</v>
      </c>
      <c r="P552" s="24">
        <v>4.2099999999999999E-2</v>
      </c>
      <c r="Q552" s="24">
        <v>4.3733800754856E-2</v>
      </c>
      <c r="R552" s="24">
        <v>3.95E-2</v>
      </c>
      <c r="S552" s="24">
        <v>4.3099999999999999E-2</v>
      </c>
      <c r="T552" s="24">
        <v>4.2499999999999996E-2</v>
      </c>
      <c r="U552" s="24">
        <v>4.3400000000000001E-2</v>
      </c>
      <c r="V552" s="24">
        <v>4.24E-2</v>
      </c>
      <c r="W552" s="24">
        <v>4.2499999999999996E-2</v>
      </c>
      <c r="X552" s="218">
        <v>4.1100000000000005E-2</v>
      </c>
      <c r="Y552" s="24">
        <v>4.53E-2</v>
      </c>
      <c r="Z552" s="24">
        <v>4.2101E-2</v>
      </c>
      <c r="AA552" s="24">
        <v>4.65E-2</v>
      </c>
      <c r="AB552" s="217">
        <v>4.8499999999999995E-2</v>
      </c>
      <c r="AC552" s="217">
        <v>4.4200000000000003E-2</v>
      </c>
      <c r="AD552" s="24">
        <v>4.5100000000000001E-2</v>
      </c>
      <c r="AE552" s="211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  <c r="BI552" s="212"/>
      <c r="BJ552" s="212"/>
      <c r="BK552" s="212"/>
      <c r="BL552" s="212"/>
      <c r="BM552" s="216">
        <v>26</v>
      </c>
    </row>
    <row r="553" spans="1:65">
      <c r="A553" s="30"/>
      <c r="B553" s="19">
        <v>1</v>
      </c>
      <c r="C553" s="9">
        <v>3</v>
      </c>
      <c r="D553" s="24">
        <v>4.3559480353710489E-2</v>
      </c>
      <c r="E553" s="24">
        <v>4.3199999999999995E-2</v>
      </c>
      <c r="F553" s="24">
        <v>4.1354595189999996E-2</v>
      </c>
      <c r="G553" s="24">
        <v>4.4395145689999999E-2</v>
      </c>
      <c r="H553" s="24">
        <v>4.6399999999999997E-2</v>
      </c>
      <c r="I553" s="24">
        <v>3.9399999999999998E-2</v>
      </c>
      <c r="J553" s="217">
        <v>4.8099999999999997E-2</v>
      </c>
      <c r="K553" s="24">
        <v>4.3900000000000002E-2</v>
      </c>
      <c r="L553" s="24">
        <v>4.0899999999999999E-2</v>
      </c>
      <c r="M553" s="24">
        <v>4.4299999999999999E-2</v>
      </c>
      <c r="N553" s="24">
        <v>4.0899999999999999E-2</v>
      </c>
      <c r="O553" s="24">
        <v>4.3800000000000006E-2</v>
      </c>
      <c r="P553" s="24">
        <v>4.19E-2</v>
      </c>
      <c r="Q553" s="24">
        <v>4.3215332250455998E-2</v>
      </c>
      <c r="R553" s="24">
        <v>4.02E-2</v>
      </c>
      <c r="S553" s="24">
        <v>4.3900000000000002E-2</v>
      </c>
      <c r="T553" s="24">
        <v>4.3299999999999998E-2</v>
      </c>
      <c r="U553" s="24">
        <v>4.48E-2</v>
      </c>
      <c r="V553" s="24">
        <v>4.19E-2</v>
      </c>
      <c r="W553" s="24">
        <v>4.2299999999999997E-2</v>
      </c>
      <c r="X553" s="24">
        <v>4.2099999999999999E-2</v>
      </c>
      <c r="Y553" s="24">
        <v>4.5600000000000002E-2</v>
      </c>
      <c r="Z553" s="24">
        <v>4.1444000000000002E-2</v>
      </c>
      <c r="AA553" s="24">
        <v>4.7199999999999999E-2</v>
      </c>
      <c r="AB553" s="217">
        <v>4.8390000000000002E-2</v>
      </c>
      <c r="AC553" s="217">
        <v>4.65E-2</v>
      </c>
      <c r="AD553" s="24">
        <v>4.53E-2</v>
      </c>
      <c r="AE553" s="211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216">
        <v>16</v>
      </c>
    </row>
    <row r="554" spans="1:65">
      <c r="A554" s="30"/>
      <c r="B554" s="19">
        <v>1</v>
      </c>
      <c r="C554" s="9">
        <v>4</v>
      </c>
      <c r="D554" s="24">
        <v>4.2366266087835412E-2</v>
      </c>
      <c r="E554" s="24">
        <v>4.2599999999999999E-2</v>
      </c>
      <c r="F554" s="24">
        <v>4.3222942019999995E-2</v>
      </c>
      <c r="G554" s="24">
        <v>4.5397827460000005E-2</v>
      </c>
      <c r="H554" s="24">
        <v>4.6399999999999997E-2</v>
      </c>
      <c r="I554" s="24">
        <v>3.9899999999999998E-2</v>
      </c>
      <c r="J554" s="217">
        <v>4.8799999999999996E-2</v>
      </c>
      <c r="K554" s="24">
        <v>4.4200000000000003E-2</v>
      </c>
      <c r="L554" s="24">
        <v>3.9599999999999996E-2</v>
      </c>
      <c r="M554" s="24">
        <v>4.3900000000000002E-2</v>
      </c>
      <c r="N554" s="24">
        <v>4.0899999999999999E-2</v>
      </c>
      <c r="O554" s="24">
        <v>4.3700000000000003E-2</v>
      </c>
      <c r="P554" s="24">
        <v>4.2299999999999997E-2</v>
      </c>
      <c r="Q554" s="24">
        <v>4.1961312023256002E-2</v>
      </c>
      <c r="R554" s="24">
        <v>4.0299999999999996E-2</v>
      </c>
      <c r="S554" s="24">
        <v>4.3400000000000001E-2</v>
      </c>
      <c r="T554" s="24">
        <v>4.3800000000000006E-2</v>
      </c>
      <c r="U554" s="24">
        <v>4.3700000000000003E-2</v>
      </c>
      <c r="V554" s="24">
        <v>4.1700000000000001E-2</v>
      </c>
      <c r="W554" s="24">
        <v>4.2999999999999997E-2</v>
      </c>
      <c r="X554" s="24">
        <v>4.2900000000000001E-2</v>
      </c>
      <c r="Y554" s="24">
        <v>4.6600000000000003E-2</v>
      </c>
      <c r="Z554" s="24">
        <v>4.3367000000000003E-2</v>
      </c>
      <c r="AA554" s="24">
        <v>4.5699999999999998E-2</v>
      </c>
      <c r="AB554" s="217">
        <v>4.8689999999999997E-2</v>
      </c>
      <c r="AC554" s="217">
        <v>4.9500000000000002E-2</v>
      </c>
      <c r="AD554" s="24">
        <v>4.4900000000000002E-2</v>
      </c>
      <c r="AE554" s="211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216">
        <v>4.3012066021576596E-2</v>
      </c>
    </row>
    <row r="555" spans="1:65">
      <c r="A555" s="30"/>
      <c r="B555" s="19">
        <v>1</v>
      </c>
      <c r="C555" s="9">
        <v>5</v>
      </c>
      <c r="D555" s="24">
        <v>4.3202967437996391E-2</v>
      </c>
      <c r="E555" s="24">
        <v>4.3099999999999999E-2</v>
      </c>
      <c r="F555" s="24">
        <v>4.4009910700000002E-2</v>
      </c>
      <c r="G555" s="24">
        <v>4.430368463E-2</v>
      </c>
      <c r="H555" s="24">
        <v>4.53E-2</v>
      </c>
      <c r="I555" s="24">
        <v>3.95E-2</v>
      </c>
      <c r="J555" s="217">
        <v>4.8899999999999999E-2</v>
      </c>
      <c r="K555" s="24">
        <v>4.2200000000000001E-2</v>
      </c>
      <c r="L555" s="24">
        <v>3.9800000000000002E-2</v>
      </c>
      <c r="M555" s="24">
        <v>3.9899999999999998E-2</v>
      </c>
      <c r="N555" s="24">
        <v>4.0899999999999999E-2</v>
      </c>
      <c r="O555" s="24">
        <v>4.4000000000000004E-2</v>
      </c>
      <c r="P555" s="24">
        <v>4.2599999999999999E-2</v>
      </c>
      <c r="Q555" s="24">
        <v>4.4257219223256004E-2</v>
      </c>
      <c r="R555" s="24">
        <v>3.9399999999999998E-2</v>
      </c>
      <c r="S555" s="24">
        <v>4.2900000000000001E-2</v>
      </c>
      <c r="T555" s="24">
        <v>4.3199999999999995E-2</v>
      </c>
      <c r="U555" s="24">
        <v>4.3299999999999998E-2</v>
      </c>
      <c r="V555" s="24">
        <v>4.2000000000000003E-2</v>
      </c>
      <c r="W555" s="24">
        <v>4.3400000000000001E-2</v>
      </c>
      <c r="X555" s="24">
        <v>4.2900000000000001E-2</v>
      </c>
      <c r="Y555" s="24">
        <v>4.5899999999999996E-2</v>
      </c>
      <c r="Z555" s="24"/>
      <c r="AA555" s="24">
        <v>4.7199999999999999E-2</v>
      </c>
      <c r="AB555" s="217">
        <v>4.8280000000000003E-2</v>
      </c>
      <c r="AC555" s="217">
        <v>4.7399999999999998E-2</v>
      </c>
      <c r="AD555" s="24">
        <v>4.4499999999999998E-2</v>
      </c>
      <c r="AE555" s="211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6">
        <v>101</v>
      </c>
    </row>
    <row r="556" spans="1:65">
      <c r="A556" s="30"/>
      <c r="B556" s="19">
        <v>1</v>
      </c>
      <c r="C556" s="9">
        <v>6</v>
      </c>
      <c r="D556" s="24">
        <v>4.2637244218746088E-2</v>
      </c>
      <c r="E556" s="24">
        <v>4.3099999999999999E-2</v>
      </c>
      <c r="F556" s="24">
        <v>4.4558980670000005E-2</v>
      </c>
      <c r="G556" s="24">
        <v>4.3822855800000005E-2</v>
      </c>
      <c r="H556" s="24">
        <v>4.5600000000000002E-2</v>
      </c>
      <c r="I556" s="24">
        <v>4.0399999999999998E-2</v>
      </c>
      <c r="J556" s="217">
        <v>4.87E-2</v>
      </c>
      <c r="K556" s="24">
        <v>4.2000000000000003E-2</v>
      </c>
      <c r="L556" s="24">
        <v>4.07E-2</v>
      </c>
      <c r="M556" s="24">
        <v>3.9899999999999998E-2</v>
      </c>
      <c r="N556" s="24">
        <v>4.1500000000000002E-2</v>
      </c>
      <c r="O556" s="24">
        <v>4.4000000000000004E-2</v>
      </c>
      <c r="P556" s="24">
        <v>4.2200000000000001E-2</v>
      </c>
      <c r="Q556" s="24">
        <v>4.1180989375656007E-2</v>
      </c>
      <c r="R556" s="24">
        <v>3.9300000000000002E-2</v>
      </c>
      <c r="S556" s="24">
        <v>4.2700000000000002E-2</v>
      </c>
      <c r="T556" s="24">
        <v>4.3299999999999998E-2</v>
      </c>
      <c r="U556" s="24">
        <v>4.65E-2</v>
      </c>
      <c r="V556" s="24">
        <v>4.1399999999999999E-2</v>
      </c>
      <c r="W556" s="24">
        <v>4.2299999999999997E-2</v>
      </c>
      <c r="X556" s="24">
        <v>4.3099999999999999E-2</v>
      </c>
      <c r="Y556" s="24">
        <v>4.6800000000000001E-2</v>
      </c>
      <c r="Z556" s="24">
        <v>4.4149000000000001E-2</v>
      </c>
      <c r="AA556" s="24">
        <v>4.65E-2</v>
      </c>
      <c r="AB556" s="217">
        <v>4.8440000000000004E-2</v>
      </c>
      <c r="AC556" s="217">
        <v>4.6900000000000004E-2</v>
      </c>
      <c r="AD556" s="24">
        <v>4.5399999999999996E-2</v>
      </c>
      <c r="AE556" s="211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56"/>
    </row>
    <row r="557" spans="1:65">
      <c r="A557" s="30"/>
      <c r="B557" s="20" t="s">
        <v>268</v>
      </c>
      <c r="C557" s="12"/>
      <c r="D557" s="219">
        <v>4.2898792094115727E-2</v>
      </c>
      <c r="E557" s="219">
        <v>4.2916666666666659E-2</v>
      </c>
      <c r="F557" s="219">
        <v>4.3936620734999994E-2</v>
      </c>
      <c r="G557" s="219">
        <v>4.4189530050000002E-2</v>
      </c>
      <c r="H557" s="219">
        <v>4.6416666666666662E-2</v>
      </c>
      <c r="I557" s="219">
        <v>3.978333333333333E-2</v>
      </c>
      <c r="J557" s="219">
        <v>4.8616666666666669E-2</v>
      </c>
      <c r="K557" s="219">
        <v>4.24E-2</v>
      </c>
      <c r="L557" s="219">
        <v>4.0383333333333334E-2</v>
      </c>
      <c r="M557" s="219">
        <v>4.2849999999999999E-2</v>
      </c>
      <c r="N557" s="219">
        <v>4.1149999999999999E-2</v>
      </c>
      <c r="O557" s="219">
        <v>4.3916666666666666E-2</v>
      </c>
      <c r="P557" s="219">
        <v>4.2050000000000004E-2</v>
      </c>
      <c r="Q557" s="219">
        <v>4.2710745472056E-2</v>
      </c>
      <c r="R557" s="219">
        <v>3.9750000000000001E-2</v>
      </c>
      <c r="S557" s="219">
        <v>4.3083333333333335E-2</v>
      </c>
      <c r="T557" s="219">
        <v>4.3149999999999994E-2</v>
      </c>
      <c r="U557" s="219">
        <v>4.388333333333333E-2</v>
      </c>
      <c r="V557" s="219">
        <v>4.2100000000000005E-2</v>
      </c>
      <c r="W557" s="219">
        <v>4.2533333333333333E-2</v>
      </c>
      <c r="X557" s="219">
        <v>4.2500000000000003E-2</v>
      </c>
      <c r="Y557" s="219">
        <v>4.5999999999999992E-2</v>
      </c>
      <c r="Z557" s="219">
        <v>4.2267399999999997E-2</v>
      </c>
      <c r="AA557" s="219">
        <v>4.6599999999999996E-2</v>
      </c>
      <c r="AB557" s="219">
        <v>4.8411666666666665E-2</v>
      </c>
      <c r="AC557" s="219">
        <v>4.6833333333333331E-2</v>
      </c>
      <c r="AD557" s="219">
        <v>4.4716666666666662E-2</v>
      </c>
      <c r="AE557" s="211"/>
      <c r="AF557" s="212"/>
      <c r="AG557" s="212"/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  <c r="BI557" s="212"/>
      <c r="BJ557" s="212"/>
      <c r="BK557" s="212"/>
      <c r="BL557" s="212"/>
      <c r="BM557" s="56"/>
    </row>
    <row r="558" spans="1:65">
      <c r="A558" s="30"/>
      <c r="B558" s="3" t="s">
        <v>269</v>
      </c>
      <c r="C558" s="29"/>
      <c r="D558" s="24">
        <v>4.2813397233202988E-2</v>
      </c>
      <c r="E558" s="24">
        <v>4.2999999999999997E-2</v>
      </c>
      <c r="F558" s="24">
        <v>4.4284445685000007E-2</v>
      </c>
      <c r="G558" s="24">
        <v>4.4349415160000003E-2</v>
      </c>
      <c r="H558" s="24">
        <v>4.6149999999999997E-2</v>
      </c>
      <c r="I558" s="24">
        <v>3.9699999999999999E-2</v>
      </c>
      <c r="J558" s="24">
        <v>4.8750000000000002E-2</v>
      </c>
      <c r="K558" s="24">
        <v>4.2249999999999996E-2</v>
      </c>
      <c r="L558" s="24">
        <v>4.0599999999999997E-2</v>
      </c>
      <c r="M558" s="24">
        <v>4.3999999999999997E-2</v>
      </c>
      <c r="N558" s="24">
        <v>4.1050000000000003E-2</v>
      </c>
      <c r="O558" s="24">
        <v>4.3900000000000008E-2</v>
      </c>
      <c r="P558" s="24">
        <v>4.215E-2</v>
      </c>
      <c r="Q558" s="24">
        <v>4.2588322136855997E-2</v>
      </c>
      <c r="R558" s="24">
        <v>3.9650000000000005E-2</v>
      </c>
      <c r="S558" s="24">
        <v>4.2999999999999997E-2</v>
      </c>
      <c r="T558" s="24">
        <v>4.3249999999999997E-2</v>
      </c>
      <c r="U558" s="24">
        <v>4.3550000000000005E-2</v>
      </c>
      <c r="V558" s="24">
        <v>4.1950000000000001E-2</v>
      </c>
      <c r="W558" s="24">
        <v>4.2399999999999993E-2</v>
      </c>
      <c r="X558" s="24">
        <v>4.2900000000000001E-2</v>
      </c>
      <c r="Y558" s="24">
        <v>4.5850000000000002E-2</v>
      </c>
      <c r="Z558" s="24">
        <v>4.2101E-2</v>
      </c>
      <c r="AA558" s="24">
        <v>4.65E-2</v>
      </c>
      <c r="AB558" s="24">
        <v>4.8415E-2</v>
      </c>
      <c r="AC558" s="24">
        <v>4.6700000000000005E-2</v>
      </c>
      <c r="AD558" s="24">
        <v>4.4999999999999998E-2</v>
      </c>
      <c r="AE558" s="211"/>
      <c r="AF558" s="212"/>
      <c r="AG558" s="212"/>
      <c r="AH558" s="212"/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  <c r="BI558" s="212"/>
      <c r="BJ558" s="212"/>
      <c r="BK558" s="212"/>
      <c r="BL558" s="212"/>
      <c r="BM558" s="56"/>
    </row>
    <row r="559" spans="1:65">
      <c r="A559" s="30"/>
      <c r="B559" s="3" t="s">
        <v>270</v>
      </c>
      <c r="C559" s="29"/>
      <c r="D559" s="24">
        <v>4.3245232026528863E-4</v>
      </c>
      <c r="E559" s="24">
        <v>2.6394443859772135E-4</v>
      </c>
      <c r="F559" s="24">
        <v>1.5081625965194438E-3</v>
      </c>
      <c r="G559" s="24">
        <v>1.0409009104283455E-3</v>
      </c>
      <c r="H559" s="24">
        <v>1.2921558213569548E-3</v>
      </c>
      <c r="I559" s="24">
        <v>9.2394083504663172E-4</v>
      </c>
      <c r="J559" s="24">
        <v>3.0605010483034762E-4</v>
      </c>
      <c r="K559" s="24">
        <v>1.5786069808536895E-3</v>
      </c>
      <c r="L559" s="24">
        <v>5.4924190177613663E-4</v>
      </c>
      <c r="M559" s="24">
        <v>2.3149514033776182E-3</v>
      </c>
      <c r="N559" s="24">
        <v>2.9495762407505416E-4</v>
      </c>
      <c r="O559" s="24">
        <v>2.3166067138525283E-4</v>
      </c>
      <c r="P559" s="24">
        <v>4.7644516998286316E-4</v>
      </c>
      <c r="Q559" s="24">
        <v>1.2022098794045421E-3</v>
      </c>
      <c r="R559" s="24">
        <v>4.2308391602612246E-4</v>
      </c>
      <c r="S559" s="24">
        <v>5.0760877323650336E-4</v>
      </c>
      <c r="T559" s="24">
        <v>4.5055521304275515E-4</v>
      </c>
      <c r="U559" s="24">
        <v>1.6436747447918848E-3</v>
      </c>
      <c r="V559" s="24">
        <v>6.3245553203367425E-4</v>
      </c>
      <c r="W559" s="24">
        <v>5.9553897157672776E-4</v>
      </c>
      <c r="X559" s="24">
        <v>7.694153624668524E-4</v>
      </c>
      <c r="Y559" s="24">
        <v>5.8309518948453077E-4</v>
      </c>
      <c r="Z559" s="24">
        <v>1.5346733528669879E-3</v>
      </c>
      <c r="AA559" s="24">
        <v>5.5856960175075803E-4</v>
      </c>
      <c r="AB559" s="24">
        <v>1.8015733864227006E-4</v>
      </c>
      <c r="AC559" s="24">
        <v>1.7084105673598094E-3</v>
      </c>
      <c r="AD559" s="24">
        <v>8.5420528367990468E-4</v>
      </c>
      <c r="AE559" s="211"/>
      <c r="AF559" s="212"/>
      <c r="AG559" s="212"/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  <c r="BI559" s="212"/>
      <c r="BJ559" s="212"/>
      <c r="BK559" s="212"/>
      <c r="BL559" s="212"/>
      <c r="BM559" s="56"/>
    </row>
    <row r="560" spans="1:65">
      <c r="A560" s="30"/>
      <c r="B560" s="3" t="s">
        <v>87</v>
      </c>
      <c r="C560" s="29"/>
      <c r="D560" s="13">
        <v>1.0080757502834364E-2</v>
      </c>
      <c r="E560" s="13">
        <v>6.1501616760634113E-3</v>
      </c>
      <c r="F560" s="13">
        <v>3.4325866925811133E-2</v>
      </c>
      <c r="G560" s="13">
        <v>2.3555374072785493E-2</v>
      </c>
      <c r="H560" s="13">
        <v>2.7838186456523265E-2</v>
      </c>
      <c r="I560" s="13">
        <v>2.3224319272223674E-2</v>
      </c>
      <c r="J560" s="13">
        <v>6.2951684229759532E-3</v>
      </c>
      <c r="K560" s="13">
        <v>3.7231296718247396E-2</v>
      </c>
      <c r="L560" s="13">
        <v>1.3600707431518035E-2</v>
      </c>
      <c r="M560" s="13">
        <v>5.4024536834950253E-2</v>
      </c>
      <c r="N560" s="13">
        <v>7.1678644975711825E-3</v>
      </c>
      <c r="O560" s="13">
        <v>5.2750058000437076E-3</v>
      </c>
      <c r="P560" s="13">
        <v>1.1330443994836221E-2</v>
      </c>
      <c r="Q560" s="13">
        <v>2.8147714728863769E-2</v>
      </c>
      <c r="R560" s="13">
        <v>1.0643620528959055E-2</v>
      </c>
      <c r="S560" s="13">
        <v>1.1782021815934313E-2</v>
      </c>
      <c r="T560" s="13">
        <v>1.0441604010260839E-2</v>
      </c>
      <c r="U560" s="13">
        <v>3.7455558179837867E-2</v>
      </c>
      <c r="V560" s="13">
        <v>1.5022696722890123E-2</v>
      </c>
      <c r="W560" s="13">
        <v>1.4001699958700497E-2</v>
      </c>
      <c r="X560" s="13">
        <v>1.8103890881572996E-2</v>
      </c>
      <c r="Y560" s="13">
        <v>1.2675982380098497E-2</v>
      </c>
      <c r="Z560" s="13">
        <v>3.6308676494579466E-2</v>
      </c>
      <c r="AA560" s="13">
        <v>1.1986472140574208E-2</v>
      </c>
      <c r="AB560" s="13">
        <v>3.7213620403264377E-3</v>
      </c>
      <c r="AC560" s="13">
        <v>3.6478517452522619E-2</v>
      </c>
      <c r="AD560" s="13">
        <v>1.9102615363695223E-2</v>
      </c>
      <c r="AE560" s="155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271</v>
      </c>
      <c r="C561" s="29"/>
      <c r="D561" s="13">
        <v>-2.6335383983658867E-3</v>
      </c>
      <c r="E561" s="13">
        <v>-2.2179672760216373E-3</v>
      </c>
      <c r="F561" s="13">
        <v>2.1495240729882736E-2</v>
      </c>
      <c r="G561" s="13">
        <v>2.7375202758982642E-2</v>
      </c>
      <c r="H561" s="13">
        <v>7.9154548014089388E-2</v>
      </c>
      <c r="I561" s="13">
        <v>-7.5065742869073082E-2</v>
      </c>
      <c r="J561" s="13">
        <v>0.13030298619644487</v>
      </c>
      <c r="K561" s="13">
        <v>-1.4230100485513986E-2</v>
      </c>
      <c r="L561" s="13">
        <v>-6.1116168819339789E-2</v>
      </c>
      <c r="M561" s="13">
        <v>-3.7679199482140158E-3</v>
      </c>
      <c r="N561" s="13">
        <v>-4.329171308912505E-2</v>
      </c>
      <c r="O561" s="13">
        <v>2.1031322806867481E-2</v>
      </c>
      <c r="P561" s="13">
        <v>-2.2367352014524999E-2</v>
      </c>
      <c r="Q561" s="13">
        <v>-7.0054888637398616E-3</v>
      </c>
      <c r="R561" s="13">
        <v>-7.5840719205169327E-2</v>
      </c>
      <c r="S561" s="13">
        <v>1.6569144044600304E-3</v>
      </c>
      <c r="T561" s="13">
        <v>3.2068670766525198E-3</v>
      </c>
      <c r="U561" s="13">
        <v>2.0256346470771014E-2</v>
      </c>
      <c r="V561" s="13">
        <v>-2.1204887510380521E-2</v>
      </c>
      <c r="W561" s="13">
        <v>-1.1130195141128785E-2</v>
      </c>
      <c r="X561" s="13">
        <v>-1.1905171477225029E-2</v>
      </c>
      <c r="Y561" s="13">
        <v>6.9467343812885662E-2</v>
      </c>
      <c r="Z561" s="13">
        <v>-1.7312956350505115E-2</v>
      </c>
      <c r="AA561" s="13">
        <v>8.3416917862618956E-2</v>
      </c>
      <c r="AB561" s="13">
        <v>0.12553688172945265</v>
      </c>
      <c r="AC561" s="13">
        <v>8.8841752215293113E-2</v>
      </c>
      <c r="AD561" s="13">
        <v>3.9630754873178242E-2</v>
      </c>
      <c r="AE561" s="155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272</v>
      </c>
      <c r="C562" s="47"/>
      <c r="D562" s="45">
        <v>0.01</v>
      </c>
      <c r="E562" s="45">
        <v>0</v>
      </c>
      <c r="F562" s="45">
        <v>0.69</v>
      </c>
      <c r="G562" s="45">
        <v>0.86</v>
      </c>
      <c r="H562" s="45">
        <v>2.36</v>
      </c>
      <c r="I562" s="45">
        <v>2.11</v>
      </c>
      <c r="J562" s="45">
        <v>3.84</v>
      </c>
      <c r="K562" s="45">
        <v>0.35</v>
      </c>
      <c r="L562" s="45">
        <v>1.71</v>
      </c>
      <c r="M562" s="45">
        <v>0.04</v>
      </c>
      <c r="N562" s="45">
        <v>1.19</v>
      </c>
      <c r="O562" s="45">
        <v>0.67</v>
      </c>
      <c r="P562" s="45">
        <v>0.57999999999999996</v>
      </c>
      <c r="Q562" s="45">
        <v>0.14000000000000001</v>
      </c>
      <c r="R562" s="45">
        <v>2.14</v>
      </c>
      <c r="S562" s="45">
        <v>0.11</v>
      </c>
      <c r="T562" s="45">
        <v>0.16</v>
      </c>
      <c r="U562" s="45">
        <v>0.65</v>
      </c>
      <c r="V562" s="45">
        <v>0.55000000000000004</v>
      </c>
      <c r="W562" s="45">
        <v>0.26</v>
      </c>
      <c r="X562" s="45">
        <v>0.28000000000000003</v>
      </c>
      <c r="Y562" s="45">
        <v>2.08</v>
      </c>
      <c r="Z562" s="45">
        <v>0.44</v>
      </c>
      <c r="AA562" s="45">
        <v>2.48</v>
      </c>
      <c r="AB562" s="45">
        <v>3.71</v>
      </c>
      <c r="AC562" s="45">
        <v>2.64</v>
      </c>
      <c r="AD562" s="45">
        <v>1.21</v>
      </c>
      <c r="AE562" s="155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BM563" s="55"/>
    </row>
    <row r="564" spans="1:65" ht="15">
      <c r="B564" s="8" t="s">
        <v>594</v>
      </c>
      <c r="BM564" s="28" t="s">
        <v>67</v>
      </c>
    </row>
    <row r="565" spans="1:65" ht="15">
      <c r="A565" s="25" t="s">
        <v>26</v>
      </c>
      <c r="B565" s="18" t="s">
        <v>110</v>
      </c>
      <c r="C565" s="15" t="s">
        <v>111</v>
      </c>
      <c r="D565" s="16" t="s">
        <v>228</v>
      </c>
      <c r="E565" s="17" t="s">
        <v>228</v>
      </c>
      <c r="F565" s="17" t="s">
        <v>228</v>
      </c>
      <c r="G565" s="17" t="s">
        <v>228</v>
      </c>
      <c r="H565" s="17" t="s">
        <v>228</v>
      </c>
      <c r="I565" s="17" t="s">
        <v>228</v>
      </c>
      <c r="J565" s="17" t="s">
        <v>228</v>
      </c>
      <c r="K565" s="17" t="s">
        <v>228</v>
      </c>
      <c r="L565" s="17" t="s">
        <v>228</v>
      </c>
      <c r="M565" s="17" t="s">
        <v>228</v>
      </c>
      <c r="N565" s="17" t="s">
        <v>228</v>
      </c>
      <c r="O565" s="17" t="s">
        <v>228</v>
      </c>
      <c r="P565" s="17" t="s">
        <v>228</v>
      </c>
      <c r="Q565" s="17" t="s">
        <v>228</v>
      </c>
      <c r="R565" s="17" t="s">
        <v>228</v>
      </c>
      <c r="S565" s="17" t="s">
        <v>228</v>
      </c>
      <c r="T565" s="17" t="s">
        <v>228</v>
      </c>
      <c r="U565" s="17" t="s">
        <v>228</v>
      </c>
      <c r="V565" s="17" t="s">
        <v>228</v>
      </c>
      <c r="W565" s="17" t="s">
        <v>228</v>
      </c>
      <c r="X565" s="17" t="s">
        <v>228</v>
      </c>
      <c r="Y565" s="17" t="s">
        <v>228</v>
      </c>
      <c r="Z565" s="17" t="s">
        <v>228</v>
      </c>
      <c r="AA565" s="17" t="s">
        <v>228</v>
      </c>
      <c r="AB565" s="17" t="s">
        <v>228</v>
      </c>
      <c r="AC565" s="17" t="s">
        <v>228</v>
      </c>
      <c r="AD565" s="17" t="s">
        <v>228</v>
      </c>
      <c r="AE565" s="17" t="s">
        <v>228</v>
      </c>
      <c r="AF565" s="155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229</v>
      </c>
      <c r="C566" s="9" t="s">
        <v>229</v>
      </c>
      <c r="D566" s="153" t="s">
        <v>233</v>
      </c>
      <c r="E566" s="154" t="s">
        <v>234</v>
      </c>
      <c r="F566" s="154" t="s">
        <v>235</v>
      </c>
      <c r="G566" s="154" t="s">
        <v>295</v>
      </c>
      <c r="H566" s="154" t="s">
        <v>238</v>
      </c>
      <c r="I566" s="154" t="s">
        <v>239</v>
      </c>
      <c r="J566" s="154" t="s">
        <v>240</v>
      </c>
      <c r="K566" s="154" t="s">
        <v>241</v>
      </c>
      <c r="L566" s="154" t="s">
        <v>242</v>
      </c>
      <c r="M566" s="154" t="s">
        <v>243</v>
      </c>
      <c r="N566" s="154" t="s">
        <v>244</v>
      </c>
      <c r="O566" s="154" t="s">
        <v>245</v>
      </c>
      <c r="P566" s="154" t="s">
        <v>246</v>
      </c>
      <c r="Q566" s="154" t="s">
        <v>247</v>
      </c>
      <c r="R566" s="154" t="s">
        <v>248</v>
      </c>
      <c r="S566" s="154" t="s">
        <v>249</v>
      </c>
      <c r="T566" s="154" t="s">
        <v>250</v>
      </c>
      <c r="U566" s="154" t="s">
        <v>251</v>
      </c>
      <c r="V566" s="154" t="s">
        <v>252</v>
      </c>
      <c r="W566" s="154" t="s">
        <v>253</v>
      </c>
      <c r="X566" s="154" t="s">
        <v>254</v>
      </c>
      <c r="Y566" s="154" t="s">
        <v>255</v>
      </c>
      <c r="Z566" s="154" t="s">
        <v>256</v>
      </c>
      <c r="AA566" s="154" t="s">
        <v>257</v>
      </c>
      <c r="AB566" s="154" t="s">
        <v>258</v>
      </c>
      <c r="AC566" s="154" t="s">
        <v>259</v>
      </c>
      <c r="AD566" s="154" t="s">
        <v>260</v>
      </c>
      <c r="AE566" s="154" t="s">
        <v>261</v>
      </c>
      <c r="AF566" s="155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291</v>
      </c>
      <c r="E567" s="11" t="s">
        <v>291</v>
      </c>
      <c r="F567" s="11" t="s">
        <v>329</v>
      </c>
      <c r="G567" s="11" t="s">
        <v>330</v>
      </c>
      <c r="H567" s="11" t="s">
        <v>330</v>
      </c>
      <c r="I567" s="11" t="s">
        <v>329</v>
      </c>
      <c r="J567" s="11" t="s">
        <v>329</v>
      </c>
      <c r="K567" s="11" t="s">
        <v>330</v>
      </c>
      <c r="L567" s="11" t="s">
        <v>291</v>
      </c>
      <c r="M567" s="11" t="s">
        <v>291</v>
      </c>
      <c r="N567" s="11" t="s">
        <v>291</v>
      </c>
      <c r="O567" s="11" t="s">
        <v>291</v>
      </c>
      <c r="P567" s="11" t="s">
        <v>291</v>
      </c>
      <c r="Q567" s="11" t="s">
        <v>291</v>
      </c>
      <c r="R567" s="11" t="s">
        <v>330</v>
      </c>
      <c r="S567" s="11" t="s">
        <v>330</v>
      </c>
      <c r="T567" s="11" t="s">
        <v>330</v>
      </c>
      <c r="U567" s="11" t="s">
        <v>330</v>
      </c>
      <c r="V567" s="11" t="s">
        <v>330</v>
      </c>
      <c r="W567" s="11" t="s">
        <v>291</v>
      </c>
      <c r="X567" s="11" t="s">
        <v>291</v>
      </c>
      <c r="Y567" s="11" t="s">
        <v>329</v>
      </c>
      <c r="Z567" s="11" t="s">
        <v>291</v>
      </c>
      <c r="AA567" s="11" t="s">
        <v>330</v>
      </c>
      <c r="AB567" s="11" t="s">
        <v>291</v>
      </c>
      <c r="AC567" s="11" t="s">
        <v>329</v>
      </c>
      <c r="AD567" s="11" t="s">
        <v>291</v>
      </c>
      <c r="AE567" s="11" t="s">
        <v>330</v>
      </c>
      <c r="AF567" s="155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9"/>
      <c r="C568" s="9"/>
      <c r="D568" s="26" t="s">
        <v>331</v>
      </c>
      <c r="E568" s="26" t="s">
        <v>332</v>
      </c>
      <c r="F568" s="26" t="s">
        <v>331</v>
      </c>
      <c r="G568" s="26" t="s">
        <v>333</v>
      </c>
      <c r="H568" s="26" t="s">
        <v>334</v>
      </c>
      <c r="I568" s="26" t="s">
        <v>334</v>
      </c>
      <c r="J568" s="26" t="s">
        <v>334</v>
      </c>
      <c r="K568" s="26" t="s">
        <v>334</v>
      </c>
      <c r="L568" s="26" t="s">
        <v>334</v>
      </c>
      <c r="M568" s="26" t="s">
        <v>334</v>
      </c>
      <c r="N568" s="26" t="s">
        <v>334</v>
      </c>
      <c r="O568" s="26" t="s">
        <v>334</v>
      </c>
      <c r="P568" s="26" t="s">
        <v>334</v>
      </c>
      <c r="Q568" s="26" t="s">
        <v>334</v>
      </c>
      <c r="R568" s="26" t="s">
        <v>332</v>
      </c>
      <c r="S568" s="26" t="s">
        <v>333</v>
      </c>
      <c r="T568" s="26" t="s">
        <v>333</v>
      </c>
      <c r="U568" s="26" t="s">
        <v>332</v>
      </c>
      <c r="V568" s="26" t="s">
        <v>334</v>
      </c>
      <c r="W568" s="26" t="s">
        <v>267</v>
      </c>
      <c r="X568" s="26" t="s">
        <v>333</v>
      </c>
      <c r="Y568" s="26" t="s">
        <v>332</v>
      </c>
      <c r="Z568" s="26" t="s">
        <v>332</v>
      </c>
      <c r="AA568" s="26" t="s">
        <v>334</v>
      </c>
      <c r="AB568" s="26" t="s">
        <v>334</v>
      </c>
      <c r="AC568" s="26" t="s">
        <v>331</v>
      </c>
      <c r="AD568" s="26" t="s">
        <v>334</v>
      </c>
      <c r="AE568" s="26" t="s">
        <v>333</v>
      </c>
      <c r="AF568" s="155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8">
        <v>1</v>
      </c>
      <c r="C569" s="14">
        <v>1</v>
      </c>
      <c r="D569" s="22">
        <v>3.0067829226004714</v>
      </c>
      <c r="E569" s="22">
        <v>2.8</v>
      </c>
      <c r="F569" s="22">
        <v>3.0380876209999998</v>
      </c>
      <c r="G569" s="149" t="s">
        <v>104</v>
      </c>
      <c r="H569" s="22">
        <v>3.19</v>
      </c>
      <c r="I569" s="149">
        <v>1.3095000000000001</v>
      </c>
      <c r="J569" s="149">
        <v>3</v>
      </c>
      <c r="K569" s="22">
        <v>2</v>
      </c>
      <c r="L569" s="22">
        <v>2.4500000000000002</v>
      </c>
      <c r="M569" s="22">
        <v>2.2999999999999998</v>
      </c>
      <c r="N569" s="22">
        <v>2.71</v>
      </c>
      <c r="O569" s="22">
        <v>2.61</v>
      </c>
      <c r="P569" s="22">
        <v>2.58</v>
      </c>
      <c r="Q569" s="22">
        <v>2.5299999999999998</v>
      </c>
      <c r="R569" s="22">
        <v>2.6451600369529693</v>
      </c>
      <c r="S569" s="22">
        <v>3.2</v>
      </c>
      <c r="T569" s="22">
        <v>2.92</v>
      </c>
      <c r="U569" s="22">
        <v>3.1</v>
      </c>
      <c r="V569" s="22">
        <v>2.6</v>
      </c>
      <c r="W569" s="22">
        <v>2.66</v>
      </c>
      <c r="X569" s="22">
        <v>2.99</v>
      </c>
      <c r="Y569" s="149">
        <v>3</v>
      </c>
      <c r="Z569" s="22">
        <v>3</v>
      </c>
      <c r="AA569" s="22">
        <v>2.7970000000000002</v>
      </c>
      <c r="AB569" s="22">
        <v>2.56</v>
      </c>
      <c r="AC569" s="149">
        <v>23.22</v>
      </c>
      <c r="AD569" s="22">
        <v>3.29</v>
      </c>
      <c r="AE569" s="22">
        <v>2.5</v>
      </c>
      <c r="AF569" s="155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>
        <v>1</v>
      </c>
      <c r="C570" s="9">
        <v>2</v>
      </c>
      <c r="D570" s="11">
        <v>2.9418317393820894</v>
      </c>
      <c r="E570" s="11">
        <v>2.9</v>
      </c>
      <c r="F570" s="11">
        <v>2.8882652200000005</v>
      </c>
      <c r="G570" s="150" t="s">
        <v>104</v>
      </c>
      <c r="H570" s="11">
        <v>2.95</v>
      </c>
      <c r="I570" s="150">
        <v>1.8187</v>
      </c>
      <c r="J570" s="150">
        <v>3</v>
      </c>
      <c r="K570" s="11">
        <v>2</v>
      </c>
      <c r="L570" s="11">
        <v>2.54</v>
      </c>
      <c r="M570" s="11">
        <v>2.34</v>
      </c>
      <c r="N570" s="11">
        <v>2.52</v>
      </c>
      <c r="O570" s="11">
        <v>2.62</v>
      </c>
      <c r="P570" s="11">
        <v>2.71</v>
      </c>
      <c r="Q570" s="11">
        <v>2.37</v>
      </c>
      <c r="R570" s="11">
        <v>2.5270745367646152</v>
      </c>
      <c r="S570" s="11">
        <v>2.9</v>
      </c>
      <c r="T570" s="11">
        <v>2.88</v>
      </c>
      <c r="U570" s="11">
        <v>3.1</v>
      </c>
      <c r="V570" s="11">
        <v>2.61</v>
      </c>
      <c r="W570" s="11">
        <v>2.62</v>
      </c>
      <c r="X570" s="11">
        <v>2.97</v>
      </c>
      <c r="Y570" s="150">
        <v>3</v>
      </c>
      <c r="Z570" s="11">
        <v>2.8</v>
      </c>
      <c r="AA570" s="11">
        <v>3.16</v>
      </c>
      <c r="AB570" s="11">
        <v>2.61</v>
      </c>
      <c r="AC570" s="150">
        <v>23.27</v>
      </c>
      <c r="AD570" s="11">
        <v>3.44</v>
      </c>
      <c r="AE570" s="11">
        <v>2.7</v>
      </c>
      <c r="AF570" s="155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27</v>
      </c>
    </row>
    <row r="571" spans="1:65">
      <c r="A571" s="30"/>
      <c r="B571" s="19">
        <v>1</v>
      </c>
      <c r="C571" s="9">
        <v>3</v>
      </c>
      <c r="D571" s="11">
        <v>2.8931108350916435</v>
      </c>
      <c r="E571" s="11">
        <v>2.9</v>
      </c>
      <c r="F571" s="11">
        <v>3.1322126739999998</v>
      </c>
      <c r="G571" s="150" t="s">
        <v>104</v>
      </c>
      <c r="H571" s="11">
        <v>2.89</v>
      </c>
      <c r="I571" s="150">
        <v>1.6325000000000001</v>
      </c>
      <c r="J571" s="150">
        <v>3</v>
      </c>
      <c r="K571" s="11">
        <v>2.1</v>
      </c>
      <c r="L571" s="11">
        <v>2.68</v>
      </c>
      <c r="M571" s="11">
        <v>2.2999999999999998</v>
      </c>
      <c r="N571" s="11">
        <v>2.46</v>
      </c>
      <c r="O571" s="11">
        <v>2.5299999999999998</v>
      </c>
      <c r="P571" s="11">
        <v>2.65</v>
      </c>
      <c r="Q571" s="11">
        <v>2.5099999999999998</v>
      </c>
      <c r="R571" s="11">
        <v>2.6648554848704054</v>
      </c>
      <c r="S571" s="11">
        <v>2.7</v>
      </c>
      <c r="T571" s="11">
        <v>3.04</v>
      </c>
      <c r="U571" s="11">
        <v>2.9</v>
      </c>
      <c r="V571" s="11">
        <v>2.72</v>
      </c>
      <c r="W571" s="11">
        <v>2.67</v>
      </c>
      <c r="X571" s="11">
        <v>2.89</v>
      </c>
      <c r="Y571" s="150">
        <v>3</v>
      </c>
      <c r="Z571" s="11">
        <v>3.2</v>
      </c>
      <c r="AA571" s="11">
        <v>2.4700000000000002</v>
      </c>
      <c r="AB571" s="11">
        <v>2.69</v>
      </c>
      <c r="AC571" s="150">
        <v>23.13</v>
      </c>
      <c r="AD571" s="11">
        <v>3.19</v>
      </c>
      <c r="AE571" s="11">
        <v>2.77</v>
      </c>
      <c r="AF571" s="155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16</v>
      </c>
    </row>
    <row r="572" spans="1:65">
      <c r="A572" s="30"/>
      <c r="B572" s="19">
        <v>1</v>
      </c>
      <c r="C572" s="9">
        <v>4</v>
      </c>
      <c r="D572" s="11">
        <v>2.9612211057876454</v>
      </c>
      <c r="E572" s="11">
        <v>2.9</v>
      </c>
      <c r="F572" s="11">
        <v>2.7882483320000002</v>
      </c>
      <c r="G572" s="150" t="s">
        <v>104</v>
      </c>
      <c r="H572" s="11">
        <v>2.96</v>
      </c>
      <c r="I572" s="150">
        <v>1.8291999999999999</v>
      </c>
      <c r="J572" s="150">
        <v>3</v>
      </c>
      <c r="K572" s="11">
        <v>1.9</v>
      </c>
      <c r="L572" s="11">
        <v>2.4900000000000002</v>
      </c>
      <c r="M572" s="11">
        <v>2.3199999999999998</v>
      </c>
      <c r="N572" s="11">
        <v>2.46</v>
      </c>
      <c r="O572" s="11">
        <v>2.5499999999999998</v>
      </c>
      <c r="P572" s="11">
        <v>2.64</v>
      </c>
      <c r="Q572" s="11">
        <v>2.67</v>
      </c>
      <c r="R572" s="11">
        <v>2.5336914549429075</v>
      </c>
      <c r="S572" s="11">
        <v>2.8</v>
      </c>
      <c r="T572" s="11">
        <v>3.04</v>
      </c>
      <c r="U572" s="11">
        <v>3</v>
      </c>
      <c r="V572" s="11">
        <v>2.75</v>
      </c>
      <c r="W572" s="11">
        <v>2.63</v>
      </c>
      <c r="X572" s="11">
        <v>3.05</v>
      </c>
      <c r="Y572" s="150">
        <v>3</v>
      </c>
      <c r="Z572" s="11">
        <v>3</v>
      </c>
      <c r="AA572" s="11">
        <v>2.44</v>
      </c>
      <c r="AB572" s="11">
        <v>2.79</v>
      </c>
      <c r="AC572" s="150">
        <v>23.369999999999997</v>
      </c>
      <c r="AD572" s="11">
        <v>3.44</v>
      </c>
      <c r="AE572" s="11">
        <v>2.75</v>
      </c>
      <c r="AF572" s="155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2.7293015822709701</v>
      </c>
    </row>
    <row r="573" spans="1:65">
      <c r="A573" s="30"/>
      <c r="B573" s="19">
        <v>1</v>
      </c>
      <c r="C573" s="9">
        <v>5</v>
      </c>
      <c r="D573" s="11">
        <v>2.8580341663720095</v>
      </c>
      <c r="E573" s="11">
        <v>2.8</v>
      </c>
      <c r="F573" s="11">
        <v>3.0526882799999999</v>
      </c>
      <c r="G573" s="150" t="s">
        <v>104</v>
      </c>
      <c r="H573" s="11">
        <v>2.73</v>
      </c>
      <c r="I573" s="150">
        <v>2.2587000000000002</v>
      </c>
      <c r="J573" s="150">
        <v>3</v>
      </c>
      <c r="K573" s="11">
        <v>1.9</v>
      </c>
      <c r="L573" s="11">
        <v>2.57</v>
      </c>
      <c r="M573" s="11">
        <v>2.3199999999999998</v>
      </c>
      <c r="N573" s="11">
        <v>2.58</v>
      </c>
      <c r="O573" s="11">
        <v>2.4700000000000002</v>
      </c>
      <c r="P573" s="11">
        <v>2.66</v>
      </c>
      <c r="Q573" s="11">
        <v>2.4700000000000002</v>
      </c>
      <c r="R573" s="11">
        <v>2.6494224186646202</v>
      </c>
      <c r="S573" s="11">
        <v>3.1</v>
      </c>
      <c r="T573" s="11">
        <v>3.05</v>
      </c>
      <c r="U573" s="11">
        <v>2.9</v>
      </c>
      <c r="V573" s="11">
        <v>2.76</v>
      </c>
      <c r="W573" s="11">
        <v>2.65</v>
      </c>
      <c r="X573" s="11">
        <v>2.98</v>
      </c>
      <c r="Y573" s="150">
        <v>3</v>
      </c>
      <c r="Z573" s="11">
        <v>2.9</v>
      </c>
      <c r="AA573" s="11"/>
      <c r="AB573" s="11">
        <v>2.64</v>
      </c>
      <c r="AC573" s="150">
        <v>23.14</v>
      </c>
      <c r="AD573" s="11">
        <v>3.28</v>
      </c>
      <c r="AE573" s="11">
        <v>2.62</v>
      </c>
      <c r="AF573" s="155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102</v>
      </c>
    </row>
    <row r="574" spans="1:65">
      <c r="A574" s="30"/>
      <c r="B574" s="19">
        <v>1</v>
      </c>
      <c r="C574" s="9">
        <v>6</v>
      </c>
      <c r="D574" s="11">
        <v>2.8344328149411862</v>
      </c>
      <c r="E574" s="11">
        <v>2.7</v>
      </c>
      <c r="F574" s="11">
        <v>3.1062901279999999</v>
      </c>
      <c r="G574" s="150" t="s">
        <v>104</v>
      </c>
      <c r="H574" s="11">
        <v>2.78</v>
      </c>
      <c r="I574" s="150">
        <v>2.0051999999999999</v>
      </c>
      <c r="J574" s="150">
        <v>3</v>
      </c>
      <c r="K574" s="11">
        <v>1.9</v>
      </c>
      <c r="L574" s="11">
        <v>2.39</v>
      </c>
      <c r="M574" s="11">
        <v>2.27</v>
      </c>
      <c r="N574" s="11">
        <v>2.4500000000000002</v>
      </c>
      <c r="O574" s="11">
        <v>2.66</v>
      </c>
      <c r="P574" s="151">
        <v>2.83</v>
      </c>
      <c r="Q574" s="11">
        <v>2.42</v>
      </c>
      <c r="R574" s="11">
        <v>2.5798085820232406</v>
      </c>
      <c r="S574" s="11">
        <v>2.9</v>
      </c>
      <c r="T574" s="11">
        <v>2.84</v>
      </c>
      <c r="U574" s="11">
        <v>2.8</v>
      </c>
      <c r="V574" s="11">
        <v>2.63</v>
      </c>
      <c r="W574" s="11">
        <v>2.6</v>
      </c>
      <c r="X574" s="11">
        <v>3</v>
      </c>
      <c r="Y574" s="150">
        <v>3</v>
      </c>
      <c r="Z574" s="11">
        <v>2.9</v>
      </c>
      <c r="AA574" s="11">
        <v>2.62</v>
      </c>
      <c r="AB574" s="11">
        <v>2.57</v>
      </c>
      <c r="AC574" s="150">
        <v>22.91</v>
      </c>
      <c r="AD574" s="11">
        <v>3.21</v>
      </c>
      <c r="AE574" s="11">
        <v>2.81</v>
      </c>
      <c r="AF574" s="155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20" t="s">
        <v>268</v>
      </c>
      <c r="C575" s="12"/>
      <c r="D575" s="23">
        <v>2.9159022640291745</v>
      </c>
      <c r="E575" s="23">
        <v>2.8333333333333335</v>
      </c>
      <c r="F575" s="23">
        <v>3.0009653758333332</v>
      </c>
      <c r="G575" s="23" t="s">
        <v>755</v>
      </c>
      <c r="H575" s="23">
        <v>2.9166666666666674</v>
      </c>
      <c r="I575" s="23">
        <v>1.8089666666666668</v>
      </c>
      <c r="J575" s="23">
        <v>3</v>
      </c>
      <c r="K575" s="23">
        <v>1.9666666666666668</v>
      </c>
      <c r="L575" s="23">
        <v>2.52</v>
      </c>
      <c r="M575" s="23">
        <v>2.3083333333333331</v>
      </c>
      <c r="N575" s="23">
        <v>2.5299999999999998</v>
      </c>
      <c r="O575" s="23">
        <v>2.5733333333333333</v>
      </c>
      <c r="P575" s="23">
        <v>2.6783333333333332</v>
      </c>
      <c r="Q575" s="23">
        <v>2.4950000000000001</v>
      </c>
      <c r="R575" s="23">
        <v>2.6000020857031263</v>
      </c>
      <c r="S575" s="23">
        <v>2.9333333333333336</v>
      </c>
      <c r="T575" s="23">
        <v>2.9616666666666664</v>
      </c>
      <c r="U575" s="23">
        <v>2.9666666666666668</v>
      </c>
      <c r="V575" s="23">
        <v>2.6783333333333332</v>
      </c>
      <c r="W575" s="23">
        <v>2.6383333333333332</v>
      </c>
      <c r="X575" s="23">
        <v>2.9800000000000004</v>
      </c>
      <c r="Y575" s="23">
        <v>3</v>
      </c>
      <c r="Z575" s="23">
        <v>2.9666666666666668</v>
      </c>
      <c r="AA575" s="23">
        <v>2.6974000000000005</v>
      </c>
      <c r="AB575" s="23">
        <v>2.6433333333333331</v>
      </c>
      <c r="AC575" s="23">
        <v>23.173333333333332</v>
      </c>
      <c r="AD575" s="23">
        <v>3.3083333333333336</v>
      </c>
      <c r="AE575" s="23">
        <v>2.6916666666666664</v>
      </c>
      <c r="AF575" s="155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269</v>
      </c>
      <c r="C576" s="29"/>
      <c r="D576" s="11">
        <v>2.9174712872368662</v>
      </c>
      <c r="E576" s="11">
        <v>2.8499999999999996</v>
      </c>
      <c r="F576" s="11">
        <v>3.0453879504999999</v>
      </c>
      <c r="G576" s="11" t="s">
        <v>755</v>
      </c>
      <c r="H576" s="11">
        <v>2.92</v>
      </c>
      <c r="I576" s="11">
        <v>1.82395</v>
      </c>
      <c r="J576" s="11">
        <v>3</v>
      </c>
      <c r="K576" s="11">
        <v>1.95</v>
      </c>
      <c r="L576" s="11">
        <v>2.5150000000000001</v>
      </c>
      <c r="M576" s="11">
        <v>2.3099999999999996</v>
      </c>
      <c r="N576" s="11">
        <v>2.4900000000000002</v>
      </c>
      <c r="O576" s="11">
        <v>2.58</v>
      </c>
      <c r="P576" s="11">
        <v>2.6550000000000002</v>
      </c>
      <c r="Q576" s="11">
        <v>2.4900000000000002</v>
      </c>
      <c r="R576" s="11">
        <v>2.6124843094881047</v>
      </c>
      <c r="S576" s="11">
        <v>2.9</v>
      </c>
      <c r="T576" s="11">
        <v>2.98</v>
      </c>
      <c r="U576" s="11">
        <v>2.95</v>
      </c>
      <c r="V576" s="11">
        <v>2.6749999999999998</v>
      </c>
      <c r="W576" s="11">
        <v>2.6399999999999997</v>
      </c>
      <c r="X576" s="11">
        <v>2.9850000000000003</v>
      </c>
      <c r="Y576" s="11">
        <v>3</v>
      </c>
      <c r="Z576" s="11">
        <v>2.95</v>
      </c>
      <c r="AA576" s="11">
        <v>2.62</v>
      </c>
      <c r="AB576" s="11">
        <v>2.625</v>
      </c>
      <c r="AC576" s="11">
        <v>23.18</v>
      </c>
      <c r="AD576" s="11">
        <v>3.2850000000000001</v>
      </c>
      <c r="AE576" s="11">
        <v>2.7250000000000001</v>
      </c>
      <c r="AF576" s="155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270</v>
      </c>
      <c r="C577" s="29"/>
      <c r="D577" s="24">
        <v>6.5560455012047367E-2</v>
      </c>
      <c r="E577" s="24">
        <v>8.164965809277254E-2</v>
      </c>
      <c r="F577" s="24">
        <v>0.1344041237899474</v>
      </c>
      <c r="G577" s="24" t="s">
        <v>755</v>
      </c>
      <c r="H577" s="24">
        <v>0.16243973241379916</v>
      </c>
      <c r="I577" s="24">
        <v>0.32307248515877257</v>
      </c>
      <c r="J577" s="24">
        <v>0</v>
      </c>
      <c r="K577" s="24">
        <v>8.1649658092772678E-2</v>
      </c>
      <c r="L577" s="24">
        <v>0.10119288512538811</v>
      </c>
      <c r="M577" s="24">
        <v>2.4013884872437118E-2</v>
      </c>
      <c r="N577" s="24">
        <v>0.10119288512538811</v>
      </c>
      <c r="O577" s="24">
        <v>6.9474215840602829E-2</v>
      </c>
      <c r="P577" s="24">
        <v>8.518607084885807E-2</v>
      </c>
      <c r="Q577" s="24">
        <v>0.10387492478938305</v>
      </c>
      <c r="R577" s="24">
        <v>6.1336576349719937E-2</v>
      </c>
      <c r="S577" s="24">
        <v>0.18618986725025261</v>
      </c>
      <c r="T577" s="24">
        <v>9.3041209507758835E-2</v>
      </c>
      <c r="U577" s="24">
        <v>0.12110601416389978</v>
      </c>
      <c r="V577" s="24">
        <v>7.3052492542463363E-2</v>
      </c>
      <c r="W577" s="24">
        <v>2.6394443859772167E-2</v>
      </c>
      <c r="X577" s="24">
        <v>5.2153619241621103E-2</v>
      </c>
      <c r="Y577" s="24">
        <v>0</v>
      </c>
      <c r="Z577" s="24">
        <v>0.13662601021279477</v>
      </c>
      <c r="AA577" s="24">
        <v>0.29490473037915144</v>
      </c>
      <c r="AB577" s="24">
        <v>8.6178110136314032E-2</v>
      </c>
      <c r="AC577" s="24">
        <v>0.15654605286198187</v>
      </c>
      <c r="AD577" s="24">
        <v>0.10907184176801392</v>
      </c>
      <c r="AE577" s="24">
        <v>0.11444066876188143</v>
      </c>
      <c r="AF577" s="155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87</v>
      </c>
      <c r="C578" s="29"/>
      <c r="D578" s="13">
        <v>2.248376285474547E-2</v>
      </c>
      <c r="E578" s="13">
        <v>2.8817526385684425E-2</v>
      </c>
      <c r="F578" s="13">
        <v>4.478696251289635E-2</v>
      </c>
      <c r="G578" s="13" t="s">
        <v>755</v>
      </c>
      <c r="H578" s="13">
        <v>5.5693622541873988E-2</v>
      </c>
      <c r="I578" s="13">
        <v>0.17859504606245141</v>
      </c>
      <c r="J578" s="13">
        <v>0</v>
      </c>
      <c r="K578" s="13">
        <v>4.1516775301409833E-2</v>
      </c>
      <c r="L578" s="13">
        <v>4.0155906795788933E-2</v>
      </c>
      <c r="M578" s="13">
        <v>1.0403127020550377E-2</v>
      </c>
      <c r="N578" s="13">
        <v>3.9997187796596098E-2</v>
      </c>
      <c r="O578" s="13">
        <v>2.6997752269664312E-2</v>
      </c>
      <c r="P578" s="13">
        <v>3.1805626950413717E-2</v>
      </c>
      <c r="Q578" s="13">
        <v>4.1633236388530281E-2</v>
      </c>
      <c r="R578" s="13">
        <v>2.359097197921382E-2</v>
      </c>
      <c r="S578" s="13">
        <v>6.3473818380767932E-2</v>
      </c>
      <c r="T578" s="13">
        <v>3.1415152338016492E-2</v>
      </c>
      <c r="U578" s="13">
        <v>4.0822251965359477E-2</v>
      </c>
      <c r="V578" s="13">
        <v>2.7275355025188561E-2</v>
      </c>
      <c r="W578" s="13">
        <v>1.0004211191322363E-2</v>
      </c>
      <c r="X578" s="13">
        <v>1.7501214510611107E-2</v>
      </c>
      <c r="Y578" s="13">
        <v>0</v>
      </c>
      <c r="Z578" s="13">
        <v>4.6053711307683633E-2</v>
      </c>
      <c r="AA578" s="13">
        <v>0.1093292542370992</v>
      </c>
      <c r="AB578" s="13">
        <v>3.2602059320169248E-2</v>
      </c>
      <c r="AC578" s="13">
        <v>6.7554395653904725E-3</v>
      </c>
      <c r="AD578" s="13">
        <v>3.2968818670432415E-2</v>
      </c>
      <c r="AE578" s="13">
        <v>4.251665712515719E-2</v>
      </c>
      <c r="AF578" s="155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271</v>
      </c>
      <c r="C579" s="29"/>
      <c r="D579" s="13">
        <v>6.8369389066538888E-2</v>
      </c>
      <c r="E579" s="13">
        <v>3.8116619921423789E-2</v>
      </c>
      <c r="F579" s="13">
        <v>9.9536011456938356E-2</v>
      </c>
      <c r="G579" s="13" t="s">
        <v>755</v>
      </c>
      <c r="H579" s="13">
        <v>6.8649461683818913E-2</v>
      </c>
      <c r="I579" s="13">
        <v>-0.33720528415863815</v>
      </c>
      <c r="J579" s="13">
        <v>9.9182303446213371E-2</v>
      </c>
      <c r="K579" s="13">
        <v>-0.27942493440748228</v>
      </c>
      <c r="L579" s="13">
        <v>-7.6686865105180635E-2</v>
      </c>
      <c r="M579" s="13">
        <v>-0.15424028318166361</v>
      </c>
      <c r="N579" s="13">
        <v>-7.3022924093693375E-2</v>
      </c>
      <c r="O579" s="13">
        <v>-5.7145846377248066E-2</v>
      </c>
      <c r="P579" s="13">
        <v>-1.8674465756630565E-2</v>
      </c>
      <c r="Q579" s="13">
        <v>-8.5846717633899061E-2</v>
      </c>
      <c r="R579" s="13">
        <v>-4.7374572823959404E-2</v>
      </c>
      <c r="S579" s="13">
        <v>7.4756030036297716E-2</v>
      </c>
      <c r="T579" s="13">
        <v>8.5137196235511858E-2</v>
      </c>
      <c r="U579" s="13">
        <v>8.6969166741255544E-2</v>
      </c>
      <c r="V579" s="13">
        <v>-1.8674465756630565E-2</v>
      </c>
      <c r="W579" s="13">
        <v>-3.3330229802580047E-2</v>
      </c>
      <c r="X579" s="13">
        <v>9.1854421423238852E-2</v>
      </c>
      <c r="Y579" s="13">
        <v>9.9182303446213371E-2</v>
      </c>
      <c r="Z579" s="13">
        <v>8.6969166741255544E-2</v>
      </c>
      <c r="AA579" s="13">
        <v>-1.1688551561394478E-2</v>
      </c>
      <c r="AB579" s="13">
        <v>-3.1498259296836473E-2</v>
      </c>
      <c r="AC579" s="13">
        <v>7.4905726372867498</v>
      </c>
      <c r="AD579" s="13">
        <v>0.21215381796707433</v>
      </c>
      <c r="AE579" s="13">
        <v>-1.3789211074647478E-2</v>
      </c>
      <c r="AF579" s="155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272</v>
      </c>
      <c r="C580" s="47"/>
      <c r="D580" s="45">
        <v>0.74</v>
      </c>
      <c r="E580" s="45">
        <v>0.48</v>
      </c>
      <c r="F580" s="45">
        <v>1.01</v>
      </c>
      <c r="G580" s="45">
        <v>0.59</v>
      </c>
      <c r="H580" s="45">
        <v>0.74</v>
      </c>
      <c r="I580" s="45">
        <v>2.81</v>
      </c>
      <c r="J580" s="45" t="s">
        <v>273</v>
      </c>
      <c r="K580" s="45">
        <v>2.2999999999999998</v>
      </c>
      <c r="L580" s="45">
        <v>0.53</v>
      </c>
      <c r="M580" s="45">
        <v>1.21</v>
      </c>
      <c r="N580" s="45">
        <v>0.5</v>
      </c>
      <c r="O580" s="45">
        <v>0.36</v>
      </c>
      <c r="P580" s="45">
        <v>0.02</v>
      </c>
      <c r="Q580" s="45">
        <v>0.61</v>
      </c>
      <c r="R580" s="45">
        <v>0.27</v>
      </c>
      <c r="S580" s="45">
        <v>0.8</v>
      </c>
      <c r="T580" s="45">
        <v>0.89</v>
      </c>
      <c r="U580" s="45">
        <v>0.9</v>
      </c>
      <c r="V580" s="45">
        <v>0.02</v>
      </c>
      <c r="W580" s="45">
        <v>0.15</v>
      </c>
      <c r="X580" s="45">
        <v>0.95</v>
      </c>
      <c r="Y580" s="45" t="s">
        <v>273</v>
      </c>
      <c r="Z580" s="45">
        <v>0.9</v>
      </c>
      <c r="AA580" s="45">
        <v>0.04</v>
      </c>
      <c r="AB580" s="45">
        <v>0.13</v>
      </c>
      <c r="AC580" s="45">
        <v>65.650000000000006</v>
      </c>
      <c r="AD580" s="45">
        <v>2</v>
      </c>
      <c r="AE580" s="45">
        <v>0.02</v>
      </c>
      <c r="AF580" s="155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 t="s">
        <v>342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BM581" s="55"/>
    </row>
    <row r="582" spans="1:65">
      <c r="BM582" s="55"/>
    </row>
    <row r="583" spans="1:65" ht="15">
      <c r="B583" s="8" t="s">
        <v>595</v>
      </c>
      <c r="BM583" s="28" t="s">
        <v>67</v>
      </c>
    </row>
    <row r="584" spans="1:65" ht="15">
      <c r="A584" s="25" t="s">
        <v>57</v>
      </c>
      <c r="B584" s="18" t="s">
        <v>110</v>
      </c>
      <c r="C584" s="15" t="s">
        <v>111</v>
      </c>
      <c r="D584" s="16" t="s">
        <v>228</v>
      </c>
      <c r="E584" s="17" t="s">
        <v>228</v>
      </c>
      <c r="F584" s="17" t="s">
        <v>228</v>
      </c>
      <c r="G584" s="17" t="s">
        <v>228</v>
      </c>
      <c r="H584" s="17" t="s">
        <v>228</v>
      </c>
      <c r="I584" s="17" t="s">
        <v>228</v>
      </c>
      <c r="J584" s="17" t="s">
        <v>228</v>
      </c>
      <c r="K584" s="17" t="s">
        <v>228</v>
      </c>
      <c r="L584" s="17" t="s">
        <v>228</v>
      </c>
      <c r="M584" s="17" t="s">
        <v>228</v>
      </c>
      <c r="N584" s="17" t="s">
        <v>228</v>
      </c>
      <c r="O584" s="17" t="s">
        <v>228</v>
      </c>
      <c r="P584" s="17" t="s">
        <v>228</v>
      </c>
      <c r="Q584" s="17" t="s">
        <v>228</v>
      </c>
      <c r="R584" s="17" t="s">
        <v>228</v>
      </c>
      <c r="S584" s="17" t="s">
        <v>228</v>
      </c>
      <c r="T584" s="17" t="s">
        <v>228</v>
      </c>
      <c r="U584" s="17" t="s">
        <v>228</v>
      </c>
      <c r="V584" s="17" t="s">
        <v>228</v>
      </c>
      <c r="W584" s="17" t="s">
        <v>228</v>
      </c>
      <c r="X584" s="17" t="s">
        <v>228</v>
      </c>
      <c r="Y584" s="17" t="s">
        <v>228</v>
      </c>
      <c r="Z584" s="17" t="s">
        <v>228</v>
      </c>
      <c r="AA584" s="17" t="s">
        <v>228</v>
      </c>
      <c r="AB584" s="17" t="s">
        <v>228</v>
      </c>
      <c r="AC584" s="17" t="s">
        <v>228</v>
      </c>
      <c r="AD584" s="17" t="s">
        <v>228</v>
      </c>
      <c r="AE584" s="155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229</v>
      </c>
      <c r="C585" s="9" t="s">
        <v>229</v>
      </c>
      <c r="D585" s="153" t="s">
        <v>233</v>
      </c>
      <c r="E585" s="154" t="s">
        <v>234</v>
      </c>
      <c r="F585" s="154" t="s">
        <v>235</v>
      </c>
      <c r="G585" s="154" t="s">
        <v>295</v>
      </c>
      <c r="H585" s="154" t="s">
        <v>238</v>
      </c>
      <c r="I585" s="154" t="s">
        <v>239</v>
      </c>
      <c r="J585" s="154" t="s">
        <v>240</v>
      </c>
      <c r="K585" s="154" t="s">
        <v>242</v>
      </c>
      <c r="L585" s="154" t="s">
        <v>243</v>
      </c>
      <c r="M585" s="154" t="s">
        <v>244</v>
      </c>
      <c r="N585" s="154" t="s">
        <v>245</v>
      </c>
      <c r="O585" s="154" t="s">
        <v>246</v>
      </c>
      <c r="P585" s="154" t="s">
        <v>247</v>
      </c>
      <c r="Q585" s="154" t="s">
        <v>248</v>
      </c>
      <c r="R585" s="154" t="s">
        <v>249</v>
      </c>
      <c r="S585" s="154" t="s">
        <v>250</v>
      </c>
      <c r="T585" s="154" t="s">
        <v>251</v>
      </c>
      <c r="U585" s="154" t="s">
        <v>252</v>
      </c>
      <c r="V585" s="154" t="s">
        <v>253</v>
      </c>
      <c r="W585" s="154" t="s">
        <v>254</v>
      </c>
      <c r="X585" s="154" t="s">
        <v>255</v>
      </c>
      <c r="Y585" s="154" t="s">
        <v>256</v>
      </c>
      <c r="Z585" s="154" t="s">
        <v>257</v>
      </c>
      <c r="AA585" s="154" t="s">
        <v>258</v>
      </c>
      <c r="AB585" s="154" t="s">
        <v>259</v>
      </c>
      <c r="AC585" s="154" t="s">
        <v>260</v>
      </c>
      <c r="AD585" s="154" t="s">
        <v>261</v>
      </c>
      <c r="AE585" s="155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291</v>
      </c>
      <c r="E586" s="11" t="s">
        <v>329</v>
      </c>
      <c r="F586" s="11" t="s">
        <v>329</v>
      </c>
      <c r="G586" s="11" t="s">
        <v>330</v>
      </c>
      <c r="H586" s="11" t="s">
        <v>330</v>
      </c>
      <c r="I586" s="11" t="s">
        <v>329</v>
      </c>
      <c r="J586" s="11" t="s">
        <v>329</v>
      </c>
      <c r="K586" s="11" t="s">
        <v>291</v>
      </c>
      <c r="L586" s="11" t="s">
        <v>291</v>
      </c>
      <c r="M586" s="11" t="s">
        <v>291</v>
      </c>
      <c r="N586" s="11" t="s">
        <v>291</v>
      </c>
      <c r="O586" s="11" t="s">
        <v>291</v>
      </c>
      <c r="P586" s="11" t="s">
        <v>291</v>
      </c>
      <c r="Q586" s="11" t="s">
        <v>330</v>
      </c>
      <c r="R586" s="11" t="s">
        <v>330</v>
      </c>
      <c r="S586" s="11" t="s">
        <v>330</v>
      </c>
      <c r="T586" s="11" t="s">
        <v>330</v>
      </c>
      <c r="U586" s="11" t="s">
        <v>330</v>
      </c>
      <c r="V586" s="11" t="s">
        <v>291</v>
      </c>
      <c r="W586" s="11" t="s">
        <v>329</v>
      </c>
      <c r="X586" s="11" t="s">
        <v>329</v>
      </c>
      <c r="Y586" s="11" t="s">
        <v>291</v>
      </c>
      <c r="Z586" s="11" t="s">
        <v>330</v>
      </c>
      <c r="AA586" s="11" t="s">
        <v>329</v>
      </c>
      <c r="AB586" s="11" t="s">
        <v>329</v>
      </c>
      <c r="AC586" s="11" t="s">
        <v>291</v>
      </c>
      <c r="AD586" s="11" t="s">
        <v>330</v>
      </c>
      <c r="AE586" s="155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 t="s">
        <v>331</v>
      </c>
      <c r="E587" s="26" t="s">
        <v>332</v>
      </c>
      <c r="F587" s="26" t="s">
        <v>331</v>
      </c>
      <c r="G587" s="26" t="s">
        <v>333</v>
      </c>
      <c r="H587" s="26" t="s">
        <v>334</v>
      </c>
      <c r="I587" s="26" t="s">
        <v>334</v>
      </c>
      <c r="J587" s="26" t="s">
        <v>334</v>
      </c>
      <c r="K587" s="26" t="s">
        <v>334</v>
      </c>
      <c r="L587" s="26" t="s">
        <v>334</v>
      </c>
      <c r="M587" s="26" t="s">
        <v>334</v>
      </c>
      <c r="N587" s="26" t="s">
        <v>334</v>
      </c>
      <c r="O587" s="26" t="s">
        <v>334</v>
      </c>
      <c r="P587" s="26" t="s">
        <v>334</v>
      </c>
      <c r="Q587" s="26" t="s">
        <v>332</v>
      </c>
      <c r="R587" s="26" t="s">
        <v>333</v>
      </c>
      <c r="S587" s="26" t="s">
        <v>333</v>
      </c>
      <c r="T587" s="26" t="s">
        <v>332</v>
      </c>
      <c r="U587" s="26" t="s">
        <v>334</v>
      </c>
      <c r="V587" s="26" t="s">
        <v>267</v>
      </c>
      <c r="W587" s="26" t="s">
        <v>333</v>
      </c>
      <c r="X587" s="26" t="s">
        <v>332</v>
      </c>
      <c r="Y587" s="26" t="s">
        <v>332</v>
      </c>
      <c r="Z587" s="26" t="s">
        <v>334</v>
      </c>
      <c r="AA587" s="26" t="s">
        <v>334</v>
      </c>
      <c r="AB587" s="26" t="s">
        <v>331</v>
      </c>
      <c r="AC587" s="26" t="s">
        <v>334</v>
      </c>
      <c r="AD587" s="26" t="s">
        <v>333</v>
      </c>
      <c r="AE587" s="155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4">
        <v>0.12162510311807631</v>
      </c>
      <c r="E588" s="214">
        <v>0.11</v>
      </c>
      <c r="F588" s="214">
        <v>0.1407831027</v>
      </c>
      <c r="G588" s="214">
        <v>0.1397447476</v>
      </c>
      <c r="H588" s="214">
        <v>0.15</v>
      </c>
      <c r="I588" s="215">
        <v>0.1784</v>
      </c>
      <c r="J588" s="214">
        <v>0.13</v>
      </c>
      <c r="K588" s="214">
        <v>0.109</v>
      </c>
      <c r="L588" s="214">
        <v>0.12</v>
      </c>
      <c r="M588" s="213">
        <v>0.22999999999999998</v>
      </c>
      <c r="N588" s="214">
        <v>0.13</v>
      </c>
      <c r="O588" s="214">
        <v>0.12</v>
      </c>
      <c r="P588" s="214">
        <v>0.13</v>
      </c>
      <c r="Q588" s="214">
        <v>0.12299510967228017</v>
      </c>
      <c r="R588" s="214">
        <v>0.13</v>
      </c>
      <c r="S588" s="214">
        <v>0.14000000000000001</v>
      </c>
      <c r="T588" s="213">
        <v>0.1</v>
      </c>
      <c r="U588" s="214">
        <v>0.1</v>
      </c>
      <c r="V588" s="215">
        <v>0.14099999999999999</v>
      </c>
      <c r="W588" s="214">
        <v>0.1</v>
      </c>
      <c r="X588" s="214">
        <v>0.11</v>
      </c>
      <c r="Y588" s="214">
        <v>0.11</v>
      </c>
      <c r="Z588" s="214">
        <v>0.08</v>
      </c>
      <c r="AA588" s="214">
        <v>0.126</v>
      </c>
      <c r="AB588" s="215">
        <v>3.4069999999999996E-2</v>
      </c>
      <c r="AC588" s="214">
        <v>0.11</v>
      </c>
      <c r="AD588" s="214">
        <v>0.13</v>
      </c>
      <c r="AE588" s="211"/>
      <c r="AF588" s="212"/>
      <c r="AG588" s="212"/>
      <c r="AH588" s="212"/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  <c r="BI588" s="212"/>
      <c r="BJ588" s="212"/>
      <c r="BK588" s="212"/>
      <c r="BL588" s="212"/>
      <c r="BM588" s="216">
        <v>1</v>
      </c>
    </row>
    <row r="589" spans="1:65">
      <c r="A589" s="30"/>
      <c r="B589" s="19">
        <v>1</v>
      </c>
      <c r="C589" s="9">
        <v>2</v>
      </c>
      <c r="D589" s="24">
        <v>0.12233072643866105</v>
      </c>
      <c r="E589" s="24">
        <v>0.11</v>
      </c>
      <c r="F589" s="24">
        <v>0.1514289929</v>
      </c>
      <c r="G589" s="24">
        <v>0.15019174730000001</v>
      </c>
      <c r="H589" s="24">
        <v>0.14699999999999999</v>
      </c>
      <c r="I589" s="24">
        <v>0.15989999999999999</v>
      </c>
      <c r="J589" s="24">
        <v>0.12</v>
      </c>
      <c r="K589" s="24">
        <v>0.11799999999999998</v>
      </c>
      <c r="L589" s="24">
        <v>0.12</v>
      </c>
      <c r="M589" s="217">
        <v>0.22999999999999998</v>
      </c>
      <c r="N589" s="24">
        <v>0.13</v>
      </c>
      <c r="O589" s="24">
        <v>0.12</v>
      </c>
      <c r="P589" s="24">
        <v>0.13</v>
      </c>
      <c r="Q589" s="24">
        <v>0.11761266864782816</v>
      </c>
      <c r="R589" s="24">
        <v>0.14000000000000001</v>
      </c>
      <c r="S589" s="24">
        <v>0.13</v>
      </c>
      <c r="T589" s="217">
        <v>0.1</v>
      </c>
      <c r="U589" s="24">
        <v>0.1</v>
      </c>
      <c r="V589" s="24">
        <v>0.13200000000000001</v>
      </c>
      <c r="W589" s="24">
        <v>0.1</v>
      </c>
      <c r="X589" s="24">
        <v>0.1</v>
      </c>
      <c r="Y589" s="24">
        <v>0.11</v>
      </c>
      <c r="Z589" s="24"/>
      <c r="AA589" s="24">
        <v>0.126</v>
      </c>
      <c r="AB589" s="217">
        <v>6.4500000000000002E-2</v>
      </c>
      <c r="AC589" s="24">
        <v>0.108</v>
      </c>
      <c r="AD589" s="24">
        <v>0.14000000000000001</v>
      </c>
      <c r="AE589" s="211"/>
      <c r="AF589" s="212"/>
      <c r="AG589" s="212"/>
      <c r="AH589" s="212"/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  <c r="BI589" s="212"/>
      <c r="BJ589" s="212"/>
      <c r="BK589" s="212"/>
      <c r="BL589" s="212"/>
      <c r="BM589" s="216" t="e">
        <v>#N/A</v>
      </c>
    </row>
    <row r="590" spans="1:65">
      <c r="A590" s="30"/>
      <c r="B590" s="19">
        <v>1</v>
      </c>
      <c r="C590" s="9">
        <v>3</v>
      </c>
      <c r="D590" s="24">
        <v>0.12520206767422615</v>
      </c>
      <c r="E590" s="24">
        <v>0.12</v>
      </c>
      <c r="F590" s="24">
        <v>0.13793798329999998</v>
      </c>
      <c r="G590" s="24">
        <v>0.15155819409999999</v>
      </c>
      <c r="H590" s="24">
        <v>0.13400000000000001</v>
      </c>
      <c r="I590" s="24">
        <v>0.15659999999999999</v>
      </c>
      <c r="J590" s="24">
        <v>0.12</v>
      </c>
      <c r="K590" s="24">
        <v>0.125</v>
      </c>
      <c r="L590" s="24">
        <v>0.12</v>
      </c>
      <c r="M590" s="217">
        <v>0.22999999999999998</v>
      </c>
      <c r="N590" s="24">
        <v>0.13</v>
      </c>
      <c r="O590" s="24">
        <v>0.13</v>
      </c>
      <c r="P590" s="24">
        <v>0.13</v>
      </c>
      <c r="Q590" s="24">
        <v>0.11701282912513015</v>
      </c>
      <c r="R590" s="24">
        <v>0.13</v>
      </c>
      <c r="S590" s="24">
        <v>0.13</v>
      </c>
      <c r="T590" s="217">
        <v>0.1</v>
      </c>
      <c r="U590" s="24">
        <v>0.11</v>
      </c>
      <c r="V590" s="24">
        <v>0.128</v>
      </c>
      <c r="W590" s="24">
        <v>0.1</v>
      </c>
      <c r="X590" s="24">
        <v>0.11</v>
      </c>
      <c r="Y590" s="24">
        <v>0.11</v>
      </c>
      <c r="Z590" s="24">
        <v>9.2999999999999999E-2</v>
      </c>
      <c r="AA590" s="24">
        <v>0.13400000000000001</v>
      </c>
      <c r="AB590" s="217">
        <v>6.0900000000000003E-2</v>
      </c>
      <c r="AC590" s="24">
        <v>0.11</v>
      </c>
      <c r="AD590" s="24">
        <v>0.14000000000000001</v>
      </c>
      <c r="AE590" s="211"/>
      <c r="AF590" s="212"/>
      <c r="AG590" s="212"/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  <c r="BI590" s="212"/>
      <c r="BJ590" s="212"/>
      <c r="BK590" s="212"/>
      <c r="BL590" s="212"/>
      <c r="BM590" s="216">
        <v>16</v>
      </c>
    </row>
    <row r="591" spans="1:65">
      <c r="A591" s="30"/>
      <c r="B591" s="19">
        <v>1</v>
      </c>
      <c r="C591" s="9">
        <v>4</v>
      </c>
      <c r="D591" s="24">
        <v>0.11960583770076849</v>
      </c>
      <c r="E591" s="24">
        <v>0.11</v>
      </c>
      <c r="F591" s="24">
        <v>0.14728947989999999</v>
      </c>
      <c r="G591" s="24">
        <v>0.1551822394</v>
      </c>
      <c r="H591" s="24">
        <v>0.14899999999999999</v>
      </c>
      <c r="I591" s="24">
        <v>0.16520000000000001</v>
      </c>
      <c r="J591" s="24">
        <v>0.13</v>
      </c>
      <c r="K591" s="24">
        <v>0.124</v>
      </c>
      <c r="L591" s="24">
        <v>0.11</v>
      </c>
      <c r="M591" s="217">
        <v>0.22999999999999998</v>
      </c>
      <c r="N591" s="24">
        <v>0.13</v>
      </c>
      <c r="O591" s="24">
        <v>0.12</v>
      </c>
      <c r="P591" s="24">
        <v>0.13</v>
      </c>
      <c r="Q591" s="24">
        <v>0.12346252162864416</v>
      </c>
      <c r="R591" s="24">
        <v>0.14000000000000001</v>
      </c>
      <c r="S591" s="24">
        <v>0.14000000000000001</v>
      </c>
      <c r="T591" s="217">
        <v>0.1</v>
      </c>
      <c r="U591" s="24">
        <v>0.1</v>
      </c>
      <c r="V591" s="24">
        <v>0.125</v>
      </c>
      <c r="W591" s="24">
        <v>0.11</v>
      </c>
      <c r="X591" s="24">
        <v>0.11</v>
      </c>
      <c r="Y591" s="24">
        <v>0.12</v>
      </c>
      <c r="Z591" s="24">
        <v>8.5999999999999993E-2</v>
      </c>
      <c r="AA591" s="24">
        <v>0.126</v>
      </c>
      <c r="AB591" s="217">
        <v>6.3299999999999995E-2</v>
      </c>
      <c r="AC591" s="24">
        <v>0.12</v>
      </c>
      <c r="AD591" s="24">
        <v>0.14000000000000001</v>
      </c>
      <c r="AE591" s="211"/>
      <c r="AF591" s="212"/>
      <c r="AG591" s="212"/>
      <c r="AH591" s="212"/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  <c r="BI591" s="212"/>
      <c r="BJ591" s="212"/>
      <c r="BK591" s="212"/>
      <c r="BL591" s="212"/>
      <c r="BM591" s="216">
        <v>0.12466928765232428</v>
      </c>
    </row>
    <row r="592" spans="1:65">
      <c r="A592" s="30"/>
      <c r="B592" s="19">
        <v>1</v>
      </c>
      <c r="C592" s="9">
        <v>5</v>
      </c>
      <c r="D592" s="24">
        <v>0.12389055895025868</v>
      </c>
      <c r="E592" s="24">
        <v>0.11</v>
      </c>
      <c r="F592" s="24">
        <v>0.13158258430000003</v>
      </c>
      <c r="G592" s="24">
        <v>0.14565785820000002</v>
      </c>
      <c r="H592" s="24">
        <v>0.13500000000000001</v>
      </c>
      <c r="I592" s="24">
        <v>0.1532</v>
      </c>
      <c r="J592" s="24">
        <v>0.13</v>
      </c>
      <c r="K592" s="24">
        <v>0.11899999999999998</v>
      </c>
      <c r="L592" s="24">
        <v>0.11</v>
      </c>
      <c r="M592" s="217">
        <v>0.14000000000000001</v>
      </c>
      <c r="N592" s="24">
        <v>0.13</v>
      </c>
      <c r="O592" s="24">
        <v>0.13</v>
      </c>
      <c r="P592" s="24">
        <v>0.14000000000000001</v>
      </c>
      <c r="Q592" s="24">
        <v>0.12357162629047996</v>
      </c>
      <c r="R592" s="24">
        <v>0.14000000000000001</v>
      </c>
      <c r="S592" s="24">
        <v>0.13</v>
      </c>
      <c r="T592" s="217">
        <v>0.1</v>
      </c>
      <c r="U592" s="24">
        <v>0.11</v>
      </c>
      <c r="V592" s="24">
        <v>0.129</v>
      </c>
      <c r="W592" s="24">
        <v>0.11</v>
      </c>
      <c r="X592" s="24">
        <v>0.11</v>
      </c>
      <c r="Y592" s="24">
        <v>0.11</v>
      </c>
      <c r="Z592" s="24">
        <v>7.9000000000000001E-2</v>
      </c>
      <c r="AA592" s="24">
        <v>0.13400000000000001</v>
      </c>
      <c r="AB592" s="217">
        <v>6.3700000000000007E-2</v>
      </c>
      <c r="AC592" s="24">
        <v>0.12</v>
      </c>
      <c r="AD592" s="24">
        <v>0.14000000000000001</v>
      </c>
      <c r="AE592" s="211"/>
      <c r="AF592" s="212"/>
      <c r="AG592" s="212"/>
      <c r="AH592" s="212"/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  <c r="BI592" s="212"/>
      <c r="BJ592" s="212"/>
      <c r="BK592" s="212"/>
      <c r="BL592" s="212"/>
      <c r="BM592" s="216">
        <v>103</v>
      </c>
    </row>
    <row r="593" spans="1:65">
      <c r="A593" s="30"/>
      <c r="B593" s="19">
        <v>1</v>
      </c>
      <c r="C593" s="9">
        <v>6</v>
      </c>
      <c r="D593" s="24">
        <v>0.1210284311080428</v>
      </c>
      <c r="E593" s="24">
        <v>0.11</v>
      </c>
      <c r="F593" s="24">
        <v>0.13651688249999999</v>
      </c>
      <c r="G593" s="24">
        <v>0.14806953960000002</v>
      </c>
      <c r="H593" s="24">
        <v>0.14599999999999999</v>
      </c>
      <c r="I593" s="24">
        <v>0.1678</v>
      </c>
      <c r="J593" s="24">
        <v>0.13</v>
      </c>
      <c r="K593" s="24">
        <v>0.11299999999999999</v>
      </c>
      <c r="L593" s="24">
        <v>0.12</v>
      </c>
      <c r="M593" s="217">
        <v>0.14000000000000001</v>
      </c>
      <c r="N593" s="24">
        <v>0.13</v>
      </c>
      <c r="O593" s="24">
        <v>0.13</v>
      </c>
      <c r="P593" s="24">
        <v>0.15</v>
      </c>
      <c r="Q593" s="24">
        <v>0.12474323666457415</v>
      </c>
      <c r="R593" s="24">
        <v>0.13</v>
      </c>
      <c r="S593" s="24">
        <v>0.13</v>
      </c>
      <c r="T593" s="217">
        <v>0.1</v>
      </c>
      <c r="U593" s="24">
        <v>0.1</v>
      </c>
      <c r="V593" s="24">
        <v>0.126</v>
      </c>
      <c r="W593" s="24">
        <v>0.11</v>
      </c>
      <c r="X593" s="24">
        <v>0.11</v>
      </c>
      <c r="Y593" s="24">
        <v>0.12</v>
      </c>
      <c r="Z593" s="24">
        <v>0.09</v>
      </c>
      <c r="AA593" s="24">
        <v>0.126</v>
      </c>
      <c r="AB593" s="217">
        <v>6.3299999999999995E-2</v>
      </c>
      <c r="AC593" s="24">
        <v>0.11</v>
      </c>
      <c r="AD593" s="24">
        <v>0.14000000000000001</v>
      </c>
      <c r="AE593" s="211"/>
      <c r="AF593" s="212"/>
      <c r="AG593" s="212"/>
      <c r="AH593" s="212"/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  <c r="BI593" s="212"/>
      <c r="BJ593" s="212"/>
      <c r="BK593" s="212"/>
      <c r="BL593" s="212"/>
      <c r="BM593" s="56"/>
    </row>
    <row r="594" spans="1:65">
      <c r="A594" s="30"/>
      <c r="B594" s="20" t="s">
        <v>268</v>
      </c>
      <c r="C594" s="12"/>
      <c r="D594" s="219">
        <v>0.12228045416500559</v>
      </c>
      <c r="E594" s="219">
        <v>0.11166666666666665</v>
      </c>
      <c r="F594" s="219">
        <v>0.14092317093333331</v>
      </c>
      <c r="G594" s="219">
        <v>0.14840072103333332</v>
      </c>
      <c r="H594" s="219">
        <v>0.14349999999999999</v>
      </c>
      <c r="I594" s="219">
        <v>0.16351666666666667</v>
      </c>
      <c r="J594" s="219">
        <v>0.12666666666666668</v>
      </c>
      <c r="K594" s="219">
        <v>0.11799999999999999</v>
      </c>
      <c r="L594" s="219">
        <v>0.11666666666666665</v>
      </c>
      <c r="M594" s="219">
        <v>0.20000000000000004</v>
      </c>
      <c r="N594" s="219">
        <v>0.13</v>
      </c>
      <c r="O594" s="219">
        <v>0.125</v>
      </c>
      <c r="P594" s="219">
        <v>0.13500000000000001</v>
      </c>
      <c r="Q594" s="219">
        <v>0.12156633200482281</v>
      </c>
      <c r="R594" s="219">
        <v>0.13500000000000001</v>
      </c>
      <c r="S594" s="219">
        <v>0.13333333333333333</v>
      </c>
      <c r="T594" s="219">
        <v>9.9999999999999992E-2</v>
      </c>
      <c r="U594" s="219">
        <v>0.10333333333333333</v>
      </c>
      <c r="V594" s="219">
        <v>0.13016666666666668</v>
      </c>
      <c r="W594" s="219">
        <v>0.105</v>
      </c>
      <c r="X594" s="219">
        <v>0.10833333333333334</v>
      </c>
      <c r="Y594" s="219">
        <v>0.11333333333333334</v>
      </c>
      <c r="Z594" s="219">
        <v>8.5600000000000009E-2</v>
      </c>
      <c r="AA594" s="219">
        <v>0.12866666666666668</v>
      </c>
      <c r="AB594" s="219">
        <v>5.8295000000000007E-2</v>
      </c>
      <c r="AC594" s="219">
        <v>0.113</v>
      </c>
      <c r="AD594" s="219">
        <v>0.13833333333333334</v>
      </c>
      <c r="AE594" s="211"/>
      <c r="AF594" s="212"/>
      <c r="AG594" s="212"/>
      <c r="AH594" s="212"/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  <c r="BI594" s="212"/>
      <c r="BJ594" s="212"/>
      <c r="BK594" s="212"/>
      <c r="BL594" s="212"/>
      <c r="BM594" s="56"/>
    </row>
    <row r="595" spans="1:65">
      <c r="A595" s="30"/>
      <c r="B595" s="3" t="s">
        <v>269</v>
      </c>
      <c r="C595" s="29"/>
      <c r="D595" s="24">
        <v>0.12197791477836868</v>
      </c>
      <c r="E595" s="24">
        <v>0.11</v>
      </c>
      <c r="F595" s="24">
        <v>0.139360543</v>
      </c>
      <c r="G595" s="24">
        <v>0.14913064345000002</v>
      </c>
      <c r="H595" s="24">
        <v>0.14649999999999999</v>
      </c>
      <c r="I595" s="24">
        <v>0.16255</v>
      </c>
      <c r="J595" s="24">
        <v>0.13</v>
      </c>
      <c r="K595" s="24">
        <v>0.11849999999999998</v>
      </c>
      <c r="L595" s="24">
        <v>0.12</v>
      </c>
      <c r="M595" s="24">
        <v>0.22999999999999998</v>
      </c>
      <c r="N595" s="24">
        <v>0.13</v>
      </c>
      <c r="O595" s="24">
        <v>0.125</v>
      </c>
      <c r="P595" s="24">
        <v>0.13</v>
      </c>
      <c r="Q595" s="24">
        <v>0.12322881565046216</v>
      </c>
      <c r="R595" s="24">
        <v>0.13500000000000001</v>
      </c>
      <c r="S595" s="24">
        <v>0.13</v>
      </c>
      <c r="T595" s="24">
        <v>0.1</v>
      </c>
      <c r="U595" s="24">
        <v>0.1</v>
      </c>
      <c r="V595" s="24">
        <v>0.1285</v>
      </c>
      <c r="W595" s="24">
        <v>0.10500000000000001</v>
      </c>
      <c r="X595" s="24">
        <v>0.11</v>
      </c>
      <c r="Y595" s="24">
        <v>0.11</v>
      </c>
      <c r="Z595" s="24">
        <v>8.5999999999999993E-2</v>
      </c>
      <c r="AA595" s="24">
        <v>0.126</v>
      </c>
      <c r="AB595" s="24">
        <v>6.3299999999999995E-2</v>
      </c>
      <c r="AC595" s="24">
        <v>0.11</v>
      </c>
      <c r="AD595" s="24">
        <v>0.14000000000000001</v>
      </c>
      <c r="AE595" s="211"/>
      <c r="AF595" s="212"/>
      <c r="AG595" s="212"/>
      <c r="AH595" s="212"/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  <c r="BI595" s="212"/>
      <c r="BJ595" s="212"/>
      <c r="BK595" s="212"/>
      <c r="BL595" s="212"/>
      <c r="BM595" s="56"/>
    </row>
    <row r="596" spans="1:65">
      <c r="A596" s="30"/>
      <c r="B596" s="3" t="s">
        <v>270</v>
      </c>
      <c r="C596" s="29"/>
      <c r="D596" s="24">
        <v>2.0140213593157021E-3</v>
      </c>
      <c r="E596" s="24">
        <v>4.082482904638628E-3</v>
      </c>
      <c r="F596" s="24">
        <v>7.3006175873426456E-3</v>
      </c>
      <c r="G596" s="24">
        <v>5.3240070690203107E-3</v>
      </c>
      <c r="H596" s="24">
        <v>7.1203932475671517E-3</v>
      </c>
      <c r="I596" s="24">
        <v>9.0559188747838699E-3</v>
      </c>
      <c r="J596" s="24">
        <v>5.1639777949432277E-3</v>
      </c>
      <c r="K596" s="24">
        <v>6.1967733539318682E-3</v>
      </c>
      <c r="L596" s="24">
        <v>5.1639777949432199E-3</v>
      </c>
      <c r="M596" s="24">
        <v>4.6475800154488774E-2</v>
      </c>
      <c r="N596" s="24">
        <v>0</v>
      </c>
      <c r="O596" s="24">
        <v>5.4772255750516656E-3</v>
      </c>
      <c r="P596" s="24">
        <v>8.3666002653407529E-3</v>
      </c>
      <c r="Q596" s="24">
        <v>3.3501257145833558E-3</v>
      </c>
      <c r="R596" s="24">
        <v>5.4772255750516656E-3</v>
      </c>
      <c r="S596" s="24">
        <v>5.1639777949432277E-3</v>
      </c>
      <c r="T596" s="24">
        <v>1.5202354861220293E-17</v>
      </c>
      <c r="U596" s="24">
        <v>5.1639777949432199E-3</v>
      </c>
      <c r="V596" s="24">
        <v>5.8452259722500555E-3</v>
      </c>
      <c r="W596" s="24">
        <v>5.4772255750516587E-3</v>
      </c>
      <c r="X596" s="24">
        <v>4.0824829046386272E-3</v>
      </c>
      <c r="Y596" s="24">
        <v>5.1639777949432199E-3</v>
      </c>
      <c r="Z596" s="24">
        <v>6.1073725938409866E-3</v>
      </c>
      <c r="AA596" s="24">
        <v>4.131182235954582E-3</v>
      </c>
      <c r="AB596" s="24">
        <v>1.1928560265178644E-2</v>
      </c>
      <c r="AC596" s="24">
        <v>5.4772255750516587E-3</v>
      </c>
      <c r="AD596" s="24">
        <v>4.0824829046386341E-3</v>
      </c>
      <c r="AE596" s="211"/>
      <c r="AF596" s="212"/>
      <c r="AG596" s="212"/>
      <c r="AH596" s="212"/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  <c r="BI596" s="212"/>
      <c r="BJ596" s="212"/>
      <c r="BK596" s="212"/>
      <c r="BL596" s="212"/>
      <c r="BM596" s="56"/>
    </row>
    <row r="597" spans="1:65">
      <c r="A597" s="30"/>
      <c r="B597" s="3" t="s">
        <v>87</v>
      </c>
      <c r="C597" s="29"/>
      <c r="D597" s="13">
        <v>1.6470509314579222E-2</v>
      </c>
      <c r="E597" s="13">
        <v>3.6559548399748912E-2</v>
      </c>
      <c r="F597" s="13">
        <v>5.1805657926873909E-2</v>
      </c>
      <c r="G597" s="13">
        <v>3.5875884105876062E-2</v>
      </c>
      <c r="H597" s="13">
        <v>4.9619465139840779E-2</v>
      </c>
      <c r="I597" s="13">
        <v>5.5382237538174721E-2</v>
      </c>
      <c r="J597" s="13">
        <v>4.0768245749551797E-2</v>
      </c>
      <c r="K597" s="13">
        <v>5.2515028423151429E-2</v>
      </c>
      <c r="L597" s="13">
        <v>4.4262666813799034E-2</v>
      </c>
      <c r="M597" s="13">
        <v>0.23237900077244383</v>
      </c>
      <c r="N597" s="13">
        <v>0</v>
      </c>
      <c r="O597" s="13">
        <v>4.3817804600413325E-2</v>
      </c>
      <c r="P597" s="13">
        <v>6.1974816780301867E-2</v>
      </c>
      <c r="Q597" s="13">
        <v>2.7558006064133358E-2</v>
      </c>
      <c r="R597" s="13">
        <v>4.0572041296679004E-2</v>
      </c>
      <c r="S597" s="13">
        <v>3.872983346207421E-2</v>
      </c>
      <c r="T597" s="13">
        <v>1.5202354861220294E-16</v>
      </c>
      <c r="U597" s="13">
        <v>4.9973978660740839E-2</v>
      </c>
      <c r="V597" s="13">
        <v>4.4905705292574045E-2</v>
      </c>
      <c r="W597" s="13">
        <v>5.2164053095730085E-2</v>
      </c>
      <c r="X597" s="13">
        <v>3.7684457581279633E-2</v>
      </c>
      <c r="Y597" s="13">
        <v>4.5564509955381347E-2</v>
      </c>
      <c r="Z597" s="13">
        <v>7.1347810675712456E-2</v>
      </c>
      <c r="AA597" s="13">
        <v>3.2107633958196227E-2</v>
      </c>
      <c r="AB597" s="13">
        <v>0.20462407179309791</v>
      </c>
      <c r="AC597" s="13">
        <v>4.8471022788067773E-2</v>
      </c>
      <c r="AD597" s="13">
        <v>2.9511924611845548E-2</v>
      </c>
      <c r="AE597" s="155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271</v>
      </c>
      <c r="C598" s="29"/>
      <c r="D598" s="13">
        <v>-1.9161363093536221E-2</v>
      </c>
      <c r="E598" s="13">
        <v>-0.10429690608258813</v>
      </c>
      <c r="F598" s="13">
        <v>0.13037600187736365</v>
      </c>
      <c r="G598" s="13">
        <v>0.19035508927580369</v>
      </c>
      <c r="H598" s="13">
        <v>0.15104531919834585</v>
      </c>
      <c r="I598" s="13">
        <v>0.31160344095876558</v>
      </c>
      <c r="J598" s="13">
        <v>1.6021419966019579E-2</v>
      </c>
      <c r="K598" s="13">
        <v>-5.3495835084287124E-2</v>
      </c>
      <c r="L598" s="13">
        <v>-6.4190797399718891E-2</v>
      </c>
      <c r="M598" s="13">
        <v>0.60424434731476806</v>
      </c>
      <c r="N598" s="13">
        <v>4.2758825754598995E-2</v>
      </c>
      <c r="O598" s="13">
        <v>2.6527170717298709E-3</v>
      </c>
      <c r="P598" s="13">
        <v>8.2864934437468341E-2</v>
      </c>
      <c r="Q598" s="13">
        <v>-2.4889495287363395E-2</v>
      </c>
      <c r="R598" s="13">
        <v>8.2864934437468341E-2</v>
      </c>
      <c r="S598" s="13">
        <v>6.9496231543178411E-2</v>
      </c>
      <c r="T598" s="13">
        <v>-0.19787782634261619</v>
      </c>
      <c r="U598" s="13">
        <v>-0.17114042055403667</v>
      </c>
      <c r="V598" s="13">
        <v>4.4095696044028188E-2</v>
      </c>
      <c r="W598" s="13">
        <v>-0.15777171765974696</v>
      </c>
      <c r="X598" s="13">
        <v>-0.13103431187116743</v>
      </c>
      <c r="Y598" s="13">
        <v>-9.0928203188298196E-2</v>
      </c>
      <c r="Z598" s="13">
        <v>-0.31338341934927938</v>
      </c>
      <c r="AA598" s="13">
        <v>3.206386343916745E-2</v>
      </c>
      <c r="AB598" s="13">
        <v>-0.53240287886642801</v>
      </c>
      <c r="AC598" s="13">
        <v>-9.3601943767156248E-2</v>
      </c>
      <c r="AD598" s="13">
        <v>0.10960234022604776</v>
      </c>
      <c r="AE598" s="155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272</v>
      </c>
      <c r="C599" s="47"/>
      <c r="D599" s="45">
        <v>0.19</v>
      </c>
      <c r="E599" s="45">
        <v>0.76</v>
      </c>
      <c r="F599" s="45">
        <v>0.81</v>
      </c>
      <c r="G599" s="45">
        <v>1.22</v>
      </c>
      <c r="H599" s="45">
        <v>0.95</v>
      </c>
      <c r="I599" s="45">
        <v>2.0299999999999998</v>
      </c>
      <c r="J599" s="45">
        <v>0.04</v>
      </c>
      <c r="K599" s="45">
        <v>0.42</v>
      </c>
      <c r="L599" s="45">
        <v>0.49</v>
      </c>
      <c r="M599" s="45">
        <v>4</v>
      </c>
      <c r="N599" s="45">
        <v>0.22</v>
      </c>
      <c r="O599" s="45">
        <v>0.04</v>
      </c>
      <c r="P599" s="45">
        <v>0.49</v>
      </c>
      <c r="Q599" s="45">
        <v>0.23</v>
      </c>
      <c r="R599" s="45">
        <v>0.49</v>
      </c>
      <c r="S599" s="45">
        <v>0.4</v>
      </c>
      <c r="T599" s="45" t="s">
        <v>273</v>
      </c>
      <c r="U599" s="45">
        <v>1.21</v>
      </c>
      <c r="V599" s="45">
        <v>0.23</v>
      </c>
      <c r="W599" s="45">
        <v>1.1200000000000001</v>
      </c>
      <c r="X599" s="45">
        <v>0.94</v>
      </c>
      <c r="Y599" s="45">
        <v>0.67</v>
      </c>
      <c r="Z599" s="45">
        <v>2.17</v>
      </c>
      <c r="AA599" s="45">
        <v>0.15</v>
      </c>
      <c r="AB599" s="45">
        <v>3.64</v>
      </c>
      <c r="AC599" s="45">
        <v>0.69</v>
      </c>
      <c r="AD599" s="45">
        <v>0.67</v>
      </c>
      <c r="AE599" s="155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 t="s">
        <v>343</v>
      </c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BM600" s="55"/>
    </row>
    <row r="601" spans="1:65">
      <c r="BM601" s="55"/>
    </row>
    <row r="602" spans="1:65" ht="15">
      <c r="B602" s="8" t="s">
        <v>596</v>
      </c>
      <c r="BM602" s="28" t="s">
        <v>67</v>
      </c>
    </row>
    <row r="603" spans="1:65" ht="15">
      <c r="A603" s="25" t="s">
        <v>29</v>
      </c>
      <c r="B603" s="18" t="s">
        <v>110</v>
      </c>
      <c r="C603" s="15" t="s">
        <v>111</v>
      </c>
      <c r="D603" s="16" t="s">
        <v>228</v>
      </c>
      <c r="E603" s="17" t="s">
        <v>228</v>
      </c>
      <c r="F603" s="17" t="s">
        <v>228</v>
      </c>
      <c r="G603" s="17" t="s">
        <v>228</v>
      </c>
      <c r="H603" s="17" t="s">
        <v>228</v>
      </c>
      <c r="I603" s="17" t="s">
        <v>228</v>
      </c>
      <c r="J603" s="17" t="s">
        <v>228</v>
      </c>
      <c r="K603" s="17" t="s">
        <v>228</v>
      </c>
      <c r="L603" s="17" t="s">
        <v>228</v>
      </c>
      <c r="M603" s="17" t="s">
        <v>228</v>
      </c>
      <c r="N603" s="17" t="s">
        <v>228</v>
      </c>
      <c r="O603" s="17" t="s">
        <v>228</v>
      </c>
      <c r="P603" s="17" t="s">
        <v>228</v>
      </c>
      <c r="Q603" s="17" t="s">
        <v>228</v>
      </c>
      <c r="R603" s="17" t="s">
        <v>228</v>
      </c>
      <c r="S603" s="17" t="s">
        <v>228</v>
      </c>
      <c r="T603" s="17" t="s">
        <v>228</v>
      </c>
      <c r="U603" s="17" t="s">
        <v>228</v>
      </c>
      <c r="V603" s="17" t="s">
        <v>228</v>
      </c>
      <c r="W603" s="155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229</v>
      </c>
      <c r="C604" s="9" t="s">
        <v>229</v>
      </c>
      <c r="D604" s="153" t="s">
        <v>233</v>
      </c>
      <c r="E604" s="154" t="s">
        <v>234</v>
      </c>
      <c r="F604" s="154" t="s">
        <v>238</v>
      </c>
      <c r="G604" s="154" t="s">
        <v>240</v>
      </c>
      <c r="H604" s="154" t="s">
        <v>243</v>
      </c>
      <c r="I604" s="154" t="s">
        <v>244</v>
      </c>
      <c r="J604" s="154" t="s">
        <v>245</v>
      </c>
      <c r="K604" s="154" t="s">
        <v>246</v>
      </c>
      <c r="L604" s="154" t="s">
        <v>247</v>
      </c>
      <c r="M604" s="154" t="s">
        <v>248</v>
      </c>
      <c r="N604" s="154" t="s">
        <v>249</v>
      </c>
      <c r="O604" s="154" t="s">
        <v>250</v>
      </c>
      <c r="P604" s="154" t="s">
        <v>251</v>
      </c>
      <c r="Q604" s="154" t="s">
        <v>252</v>
      </c>
      <c r="R604" s="154" t="s">
        <v>254</v>
      </c>
      <c r="S604" s="154" t="s">
        <v>256</v>
      </c>
      <c r="T604" s="154" t="s">
        <v>258</v>
      </c>
      <c r="U604" s="154" t="s">
        <v>260</v>
      </c>
      <c r="V604" s="154" t="s">
        <v>261</v>
      </c>
      <c r="W604" s="155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291</v>
      </c>
      <c r="E605" s="11" t="s">
        <v>291</v>
      </c>
      <c r="F605" s="11" t="s">
        <v>330</v>
      </c>
      <c r="G605" s="11" t="s">
        <v>329</v>
      </c>
      <c r="H605" s="11" t="s">
        <v>291</v>
      </c>
      <c r="I605" s="11" t="s">
        <v>291</v>
      </c>
      <c r="J605" s="11" t="s">
        <v>291</v>
      </c>
      <c r="K605" s="11" t="s">
        <v>291</v>
      </c>
      <c r="L605" s="11" t="s">
        <v>291</v>
      </c>
      <c r="M605" s="11" t="s">
        <v>330</v>
      </c>
      <c r="N605" s="11" t="s">
        <v>330</v>
      </c>
      <c r="O605" s="11" t="s">
        <v>330</v>
      </c>
      <c r="P605" s="11" t="s">
        <v>330</v>
      </c>
      <c r="Q605" s="11" t="s">
        <v>330</v>
      </c>
      <c r="R605" s="11" t="s">
        <v>291</v>
      </c>
      <c r="S605" s="11" t="s">
        <v>291</v>
      </c>
      <c r="T605" s="11" t="s">
        <v>291</v>
      </c>
      <c r="U605" s="11" t="s">
        <v>291</v>
      </c>
      <c r="V605" s="11" t="s">
        <v>330</v>
      </c>
      <c r="W605" s="155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331</v>
      </c>
      <c r="E606" s="26" t="s">
        <v>332</v>
      </c>
      <c r="F606" s="26" t="s">
        <v>334</v>
      </c>
      <c r="G606" s="26" t="s">
        <v>334</v>
      </c>
      <c r="H606" s="26" t="s">
        <v>334</v>
      </c>
      <c r="I606" s="26" t="s">
        <v>334</v>
      </c>
      <c r="J606" s="26" t="s">
        <v>334</v>
      </c>
      <c r="K606" s="26" t="s">
        <v>334</v>
      </c>
      <c r="L606" s="26" t="s">
        <v>334</v>
      </c>
      <c r="M606" s="26" t="s">
        <v>332</v>
      </c>
      <c r="N606" s="26" t="s">
        <v>333</v>
      </c>
      <c r="O606" s="26" t="s">
        <v>333</v>
      </c>
      <c r="P606" s="26" t="s">
        <v>332</v>
      </c>
      <c r="Q606" s="26" t="s">
        <v>334</v>
      </c>
      <c r="R606" s="26" t="s">
        <v>333</v>
      </c>
      <c r="S606" s="26" t="s">
        <v>332</v>
      </c>
      <c r="T606" s="26" t="s">
        <v>334</v>
      </c>
      <c r="U606" s="26" t="s">
        <v>334</v>
      </c>
      <c r="V606" s="26" t="s">
        <v>333</v>
      </c>
      <c r="W606" s="155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">
        <v>0.78821582510794752</v>
      </c>
      <c r="E607" s="22">
        <v>0.68</v>
      </c>
      <c r="F607" s="149">
        <v>0.5</v>
      </c>
      <c r="G607" s="149" t="s">
        <v>104</v>
      </c>
      <c r="H607" s="22">
        <v>0.52</v>
      </c>
      <c r="I607" s="22">
        <v>0.89</v>
      </c>
      <c r="J607" s="22">
        <v>0.47</v>
      </c>
      <c r="K607" s="22">
        <v>0.86</v>
      </c>
      <c r="L607" s="22">
        <v>0.66</v>
      </c>
      <c r="M607" s="22">
        <v>0.67717034070000004</v>
      </c>
      <c r="N607" s="149">
        <v>0.6</v>
      </c>
      <c r="O607" s="22">
        <v>0.82</v>
      </c>
      <c r="P607" s="149">
        <v>0.4</v>
      </c>
      <c r="Q607" s="22">
        <v>1.18</v>
      </c>
      <c r="R607" s="22">
        <v>1.08</v>
      </c>
      <c r="S607" s="22">
        <v>0.49</v>
      </c>
      <c r="T607" s="149">
        <v>0.21</v>
      </c>
      <c r="U607" s="22">
        <v>1.01</v>
      </c>
      <c r="V607" s="149">
        <v>1.55</v>
      </c>
      <c r="W607" s="155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0.77525152298574129</v>
      </c>
      <c r="E608" s="11">
        <v>0.66</v>
      </c>
      <c r="F608" s="150">
        <v>0.5</v>
      </c>
      <c r="G608" s="150" t="s">
        <v>104</v>
      </c>
      <c r="H608" s="11">
        <v>0.5</v>
      </c>
      <c r="I608" s="11">
        <v>0.9</v>
      </c>
      <c r="J608" s="11">
        <v>0.44</v>
      </c>
      <c r="K608" s="11">
        <v>0.81</v>
      </c>
      <c r="L608" s="11">
        <v>0.6</v>
      </c>
      <c r="M608" s="11">
        <v>0.73718415854999997</v>
      </c>
      <c r="N608" s="150">
        <v>0.7</v>
      </c>
      <c r="O608" s="11">
        <v>0.81</v>
      </c>
      <c r="P608" s="150">
        <v>0.4</v>
      </c>
      <c r="Q608" s="11">
        <v>1.18</v>
      </c>
      <c r="R608" s="11">
        <v>1.01</v>
      </c>
      <c r="S608" s="11">
        <v>0.5</v>
      </c>
      <c r="T608" s="150">
        <v>0.2</v>
      </c>
      <c r="U608" s="151">
        <v>1.39</v>
      </c>
      <c r="V608" s="150">
        <v>1.1599999999999999</v>
      </c>
      <c r="W608" s="155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28</v>
      </c>
    </row>
    <row r="609" spans="1:65">
      <c r="A609" s="30"/>
      <c r="B609" s="19">
        <v>1</v>
      </c>
      <c r="C609" s="9">
        <v>3</v>
      </c>
      <c r="D609" s="11">
        <v>0.82662028514341901</v>
      </c>
      <c r="E609" s="11">
        <v>0.71</v>
      </c>
      <c r="F609" s="150">
        <v>0.5</v>
      </c>
      <c r="G609" s="150" t="s">
        <v>104</v>
      </c>
      <c r="H609" s="11">
        <v>0.5</v>
      </c>
      <c r="I609" s="11">
        <v>0.85</v>
      </c>
      <c r="J609" s="11">
        <v>0.47</v>
      </c>
      <c r="K609" s="11">
        <v>0.78</v>
      </c>
      <c r="L609" s="11">
        <v>0.65</v>
      </c>
      <c r="M609" s="11">
        <v>0.67527047159499998</v>
      </c>
      <c r="N609" s="150">
        <v>0.6</v>
      </c>
      <c r="O609" s="11">
        <v>0.85</v>
      </c>
      <c r="P609" s="150">
        <v>0.4</v>
      </c>
      <c r="Q609" s="11">
        <v>1.18</v>
      </c>
      <c r="R609" s="11">
        <v>1.04</v>
      </c>
      <c r="S609" s="11">
        <v>0.48</v>
      </c>
      <c r="T609" s="150">
        <v>0.2</v>
      </c>
      <c r="U609" s="11">
        <v>0.51</v>
      </c>
      <c r="V609" s="150">
        <v>1.28</v>
      </c>
      <c r="W609" s="155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0.77988112276852828</v>
      </c>
      <c r="E610" s="11">
        <v>0.69</v>
      </c>
      <c r="F610" s="150">
        <v>0.5</v>
      </c>
      <c r="G610" s="150" t="s">
        <v>104</v>
      </c>
      <c r="H610" s="11">
        <v>0.49</v>
      </c>
      <c r="I610" s="11">
        <v>0.86</v>
      </c>
      <c r="J610" s="11">
        <v>0.45</v>
      </c>
      <c r="K610" s="11">
        <v>0.85</v>
      </c>
      <c r="L610" s="11">
        <v>0.63</v>
      </c>
      <c r="M610" s="11">
        <v>0.70862768654999997</v>
      </c>
      <c r="N610" s="150">
        <v>0.6</v>
      </c>
      <c r="O610" s="11">
        <v>0.81</v>
      </c>
      <c r="P610" s="150">
        <v>0.4</v>
      </c>
      <c r="Q610" s="11">
        <v>1.1100000000000001</v>
      </c>
      <c r="R610" s="11">
        <v>1.07</v>
      </c>
      <c r="S610" s="11">
        <v>0.47</v>
      </c>
      <c r="T610" s="150">
        <v>0.2</v>
      </c>
      <c r="U610" s="11">
        <v>0.4</v>
      </c>
      <c r="V610" s="150">
        <v>1.22</v>
      </c>
      <c r="W610" s="155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0.73095361920666746</v>
      </c>
    </row>
    <row r="611" spans="1:65">
      <c r="A611" s="30"/>
      <c r="B611" s="19">
        <v>1</v>
      </c>
      <c r="C611" s="9">
        <v>5</v>
      </c>
      <c r="D611" s="11">
        <v>0.8139243875667046</v>
      </c>
      <c r="E611" s="11">
        <v>0.71</v>
      </c>
      <c r="F611" s="150">
        <v>0.5</v>
      </c>
      <c r="G611" s="150" t="s">
        <v>104</v>
      </c>
      <c r="H611" s="11">
        <v>0.49</v>
      </c>
      <c r="I611" s="11">
        <v>0.7</v>
      </c>
      <c r="J611" s="11">
        <v>0.48</v>
      </c>
      <c r="K611" s="11">
        <v>0.81</v>
      </c>
      <c r="L611" s="11">
        <v>0.63</v>
      </c>
      <c r="M611" s="11">
        <v>0.70088809665000007</v>
      </c>
      <c r="N611" s="150">
        <v>0.6</v>
      </c>
      <c r="O611" s="11">
        <v>0.77</v>
      </c>
      <c r="P611" s="150">
        <v>0.4</v>
      </c>
      <c r="Q611" s="11">
        <v>1.1100000000000001</v>
      </c>
      <c r="R611" s="11">
        <v>1.08</v>
      </c>
      <c r="S611" s="11">
        <v>0.48</v>
      </c>
      <c r="T611" s="150">
        <v>0.19</v>
      </c>
      <c r="U611" s="11">
        <v>0.39</v>
      </c>
      <c r="V611" s="150">
        <v>1.45</v>
      </c>
      <c r="W611" s="155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104</v>
      </c>
    </row>
    <row r="612" spans="1:65">
      <c r="A612" s="30"/>
      <c r="B612" s="19">
        <v>1</v>
      </c>
      <c r="C612" s="9">
        <v>6</v>
      </c>
      <c r="D612" s="11">
        <v>0.78977053370271522</v>
      </c>
      <c r="E612" s="11">
        <v>0.68</v>
      </c>
      <c r="F612" s="150">
        <v>0.5</v>
      </c>
      <c r="G612" s="150" t="s">
        <v>104</v>
      </c>
      <c r="H612" s="11">
        <v>0.52</v>
      </c>
      <c r="I612" s="11">
        <v>0.71</v>
      </c>
      <c r="J612" s="11">
        <v>0.47</v>
      </c>
      <c r="K612" s="11">
        <v>0.82</v>
      </c>
      <c r="L612" s="11">
        <v>0.67</v>
      </c>
      <c r="M612" s="11">
        <v>0.72157786680000002</v>
      </c>
      <c r="N612" s="150">
        <v>0.5</v>
      </c>
      <c r="O612" s="11">
        <v>0.86</v>
      </c>
      <c r="P612" s="150">
        <v>0.4</v>
      </c>
      <c r="Q612" s="11">
        <v>1.1499999999999999</v>
      </c>
      <c r="R612" s="11">
        <v>1.1000000000000001</v>
      </c>
      <c r="S612" s="11">
        <v>0.48</v>
      </c>
      <c r="T612" s="150">
        <v>0.19</v>
      </c>
      <c r="U612" s="11">
        <v>0.44</v>
      </c>
      <c r="V612" s="150">
        <v>1.27</v>
      </c>
      <c r="W612" s="155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268</v>
      </c>
      <c r="C613" s="12"/>
      <c r="D613" s="23">
        <v>0.79561061287917589</v>
      </c>
      <c r="E613" s="23">
        <v>0.68833333333333335</v>
      </c>
      <c r="F613" s="23">
        <v>0.5</v>
      </c>
      <c r="G613" s="23" t="s">
        <v>755</v>
      </c>
      <c r="H613" s="23">
        <v>0.5033333333333333</v>
      </c>
      <c r="I613" s="23">
        <v>0.81833333333333336</v>
      </c>
      <c r="J613" s="23">
        <v>0.46333333333333321</v>
      </c>
      <c r="K613" s="23">
        <v>0.82166666666666677</v>
      </c>
      <c r="L613" s="23">
        <v>0.64</v>
      </c>
      <c r="M613" s="23">
        <v>0.70345310347416656</v>
      </c>
      <c r="N613" s="23">
        <v>0.6</v>
      </c>
      <c r="O613" s="23">
        <v>0.82000000000000017</v>
      </c>
      <c r="P613" s="23">
        <v>0.39999999999999997</v>
      </c>
      <c r="Q613" s="23">
        <v>1.1516666666666666</v>
      </c>
      <c r="R613" s="23">
        <v>1.0633333333333335</v>
      </c>
      <c r="S613" s="23">
        <v>0.48333333333333334</v>
      </c>
      <c r="T613" s="23">
        <v>0.19833333333333333</v>
      </c>
      <c r="U613" s="23">
        <v>0.69000000000000006</v>
      </c>
      <c r="V613" s="23">
        <v>1.3216666666666665</v>
      </c>
      <c r="W613" s="155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269</v>
      </c>
      <c r="C614" s="29"/>
      <c r="D614" s="11">
        <v>0.78899317940533131</v>
      </c>
      <c r="E614" s="11">
        <v>0.68500000000000005</v>
      </c>
      <c r="F614" s="11">
        <v>0.5</v>
      </c>
      <c r="G614" s="11" t="s">
        <v>755</v>
      </c>
      <c r="H614" s="11">
        <v>0.5</v>
      </c>
      <c r="I614" s="11">
        <v>0.85499999999999998</v>
      </c>
      <c r="J614" s="11">
        <v>0.47</v>
      </c>
      <c r="K614" s="11">
        <v>0.81499999999999995</v>
      </c>
      <c r="L614" s="11">
        <v>0.64</v>
      </c>
      <c r="M614" s="11">
        <v>0.70475789160000002</v>
      </c>
      <c r="N614" s="11">
        <v>0.6</v>
      </c>
      <c r="O614" s="11">
        <v>0.81499999999999995</v>
      </c>
      <c r="P614" s="11">
        <v>0.4</v>
      </c>
      <c r="Q614" s="11">
        <v>1.165</v>
      </c>
      <c r="R614" s="11">
        <v>1.0750000000000002</v>
      </c>
      <c r="S614" s="11">
        <v>0.48</v>
      </c>
      <c r="T614" s="11">
        <v>0.2</v>
      </c>
      <c r="U614" s="11">
        <v>0.47499999999999998</v>
      </c>
      <c r="V614" s="11">
        <v>1.2749999999999999</v>
      </c>
      <c r="W614" s="155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270</v>
      </c>
      <c r="C615" s="29"/>
      <c r="D615" s="24">
        <v>2.0237059710541384E-2</v>
      </c>
      <c r="E615" s="24">
        <v>1.9407902170679482E-2</v>
      </c>
      <c r="F615" s="24">
        <v>0</v>
      </c>
      <c r="G615" s="24" t="s">
        <v>755</v>
      </c>
      <c r="H615" s="24">
        <v>1.3662601021279476E-2</v>
      </c>
      <c r="I615" s="24">
        <v>8.9758936416752796E-2</v>
      </c>
      <c r="J615" s="24">
        <v>1.5055453054181605E-2</v>
      </c>
      <c r="K615" s="24">
        <v>2.9268868558020234E-2</v>
      </c>
      <c r="L615" s="24">
        <v>2.5298221281347056E-2</v>
      </c>
      <c r="M615" s="24">
        <v>2.4432318968296222E-2</v>
      </c>
      <c r="N615" s="24">
        <v>6.3245553203367569E-2</v>
      </c>
      <c r="O615" s="24">
        <v>3.2249030993194178E-2</v>
      </c>
      <c r="P615" s="24">
        <v>6.0809419444881171E-17</v>
      </c>
      <c r="Q615" s="24">
        <v>3.4302575219167748E-2</v>
      </c>
      <c r="R615" s="24">
        <v>3.2659863237109073E-2</v>
      </c>
      <c r="S615" s="24">
        <v>1.0327955589886455E-2</v>
      </c>
      <c r="T615" s="24">
        <v>7.5277265270908078E-3</v>
      </c>
      <c r="U615" s="24">
        <v>0.4150662597706537</v>
      </c>
      <c r="V615" s="24">
        <v>0.14797522315126502</v>
      </c>
      <c r="W615" s="155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>
        <v>2.5435884568340533E-2</v>
      </c>
      <c r="E616" s="13">
        <v>2.8195499521568253E-2</v>
      </c>
      <c r="F616" s="13">
        <v>0</v>
      </c>
      <c r="G616" s="13" t="s">
        <v>755</v>
      </c>
      <c r="H616" s="13">
        <v>2.7144240439628101E-2</v>
      </c>
      <c r="I616" s="13">
        <v>0.10968505468442297</v>
      </c>
      <c r="J616" s="13">
        <v>3.2493783570176134E-2</v>
      </c>
      <c r="K616" s="13">
        <v>3.5621341044243686E-2</v>
      </c>
      <c r="L616" s="13">
        <v>3.9528470752104777E-2</v>
      </c>
      <c r="M616" s="13">
        <v>3.4731979783203089E-2</v>
      </c>
      <c r="N616" s="13">
        <v>0.10540925533894595</v>
      </c>
      <c r="O616" s="13">
        <v>3.932808657706606E-2</v>
      </c>
      <c r="P616" s="13">
        <v>1.5202354861220294E-16</v>
      </c>
      <c r="Q616" s="13">
        <v>2.9785159379885167E-2</v>
      </c>
      <c r="R616" s="13">
        <v>3.0714604925180942E-2</v>
      </c>
      <c r="S616" s="13">
        <v>2.1368183979075424E-2</v>
      </c>
      <c r="T616" s="13">
        <v>3.7954923666004073E-2</v>
      </c>
      <c r="U616" s="13">
        <v>0.60154530401544004</v>
      </c>
      <c r="V616" s="13">
        <v>0.11196107678532033</v>
      </c>
      <c r="W616" s="155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271</v>
      </c>
      <c r="C617" s="29"/>
      <c r="D617" s="13">
        <v>8.8455672115945294E-2</v>
      </c>
      <c r="E617" s="13">
        <v>-5.8307784178689204E-2</v>
      </c>
      <c r="F617" s="13">
        <v>-0.31596207083197758</v>
      </c>
      <c r="G617" s="13" t="s">
        <v>755</v>
      </c>
      <c r="H617" s="13">
        <v>-0.31140181797085753</v>
      </c>
      <c r="I617" s="13">
        <v>0.11954207740499667</v>
      </c>
      <c r="J617" s="13">
        <v>-0.36612485230429948</v>
      </c>
      <c r="K617" s="13">
        <v>0.12410233026611683</v>
      </c>
      <c r="L617" s="13">
        <v>-0.12443145066493133</v>
      </c>
      <c r="M617" s="13">
        <v>-3.7622791665425037E-2</v>
      </c>
      <c r="N617" s="13">
        <v>-0.17915448499837316</v>
      </c>
      <c r="O617" s="13">
        <v>0.12182220383555697</v>
      </c>
      <c r="P617" s="13">
        <v>-0.45276965666558211</v>
      </c>
      <c r="Q617" s="13">
        <v>0.57556736351701154</v>
      </c>
      <c r="R617" s="13">
        <v>0.45472066269732769</v>
      </c>
      <c r="S617" s="13">
        <v>-0.33876333513757839</v>
      </c>
      <c r="T617" s="13">
        <v>-0.72866495476335114</v>
      </c>
      <c r="U617" s="13">
        <v>-5.6027657748129012E-2</v>
      </c>
      <c r="V617" s="13">
        <v>0.80814025943413892</v>
      </c>
      <c r="W617" s="155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272</v>
      </c>
      <c r="C618" s="47"/>
      <c r="D618" s="45">
        <v>0.17</v>
      </c>
      <c r="E618" s="45">
        <v>0.23</v>
      </c>
      <c r="F618" s="45" t="s">
        <v>273</v>
      </c>
      <c r="G618" s="45">
        <v>6.64</v>
      </c>
      <c r="H618" s="45">
        <v>0.93</v>
      </c>
      <c r="I618" s="45">
        <v>0.26</v>
      </c>
      <c r="J618" s="45">
        <v>1.0900000000000001</v>
      </c>
      <c r="K618" s="45">
        <v>0.27</v>
      </c>
      <c r="L618" s="45">
        <v>0.42</v>
      </c>
      <c r="M618" s="45">
        <v>0.17</v>
      </c>
      <c r="N618" s="45" t="s">
        <v>273</v>
      </c>
      <c r="O618" s="45">
        <v>0.27</v>
      </c>
      <c r="P618" s="45" t="s">
        <v>273</v>
      </c>
      <c r="Q618" s="45">
        <v>1.52</v>
      </c>
      <c r="R618" s="45">
        <v>1.19</v>
      </c>
      <c r="S618" s="45">
        <v>1.01</v>
      </c>
      <c r="T618" s="45">
        <v>2.09</v>
      </c>
      <c r="U618" s="45">
        <v>0.23</v>
      </c>
      <c r="V618" s="45">
        <v>2.17</v>
      </c>
      <c r="W618" s="155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344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BM619" s="55"/>
    </row>
    <row r="620" spans="1:65">
      <c r="BM620" s="55"/>
    </row>
    <row r="621" spans="1:65" ht="15">
      <c r="B621" s="8" t="s">
        <v>597</v>
      </c>
      <c r="BM621" s="28" t="s">
        <v>328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228</v>
      </c>
      <c r="E622" s="17" t="s">
        <v>228</v>
      </c>
      <c r="F622" s="17" t="s">
        <v>228</v>
      </c>
      <c r="G622" s="17" t="s">
        <v>228</v>
      </c>
      <c r="H622" s="17" t="s">
        <v>228</v>
      </c>
      <c r="I622" s="15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229</v>
      </c>
      <c r="C623" s="9" t="s">
        <v>229</v>
      </c>
      <c r="D623" s="153" t="s">
        <v>233</v>
      </c>
      <c r="E623" s="154" t="s">
        <v>234</v>
      </c>
      <c r="F623" s="154" t="s">
        <v>238</v>
      </c>
      <c r="G623" s="154" t="s">
        <v>239</v>
      </c>
      <c r="H623" s="154" t="s">
        <v>258</v>
      </c>
      <c r="I623" s="15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291</v>
      </c>
      <c r="E624" s="11" t="s">
        <v>291</v>
      </c>
      <c r="F624" s="11" t="s">
        <v>330</v>
      </c>
      <c r="G624" s="11" t="s">
        <v>291</v>
      </c>
      <c r="H624" s="11" t="s">
        <v>291</v>
      </c>
      <c r="I624" s="15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331</v>
      </c>
      <c r="E625" s="26" t="s">
        <v>332</v>
      </c>
      <c r="F625" s="26" t="s">
        <v>334</v>
      </c>
      <c r="G625" s="26" t="s">
        <v>334</v>
      </c>
      <c r="H625" s="26" t="s">
        <v>334</v>
      </c>
      <c r="I625" s="15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30">
        <v>17.936277596365379</v>
      </c>
      <c r="E626" s="230">
        <v>13.103</v>
      </c>
      <c r="F626" s="230">
        <v>14.9</v>
      </c>
      <c r="G626" s="230">
        <v>20.248200000000001</v>
      </c>
      <c r="H626" s="230">
        <v>6.35</v>
      </c>
      <c r="I626" s="231"/>
      <c r="J626" s="232"/>
      <c r="K626" s="232"/>
      <c r="L626" s="232"/>
      <c r="M626" s="232"/>
      <c r="N626" s="232"/>
      <c r="O626" s="232"/>
      <c r="P626" s="232"/>
      <c r="Q626" s="232"/>
      <c r="R626" s="232"/>
      <c r="S626" s="232"/>
      <c r="T626" s="232"/>
      <c r="U626" s="232"/>
      <c r="V626" s="232"/>
      <c r="W626" s="232"/>
      <c r="X626" s="232"/>
      <c r="Y626" s="232"/>
      <c r="Z626" s="232"/>
      <c r="AA626" s="232"/>
      <c r="AB626" s="232"/>
      <c r="AC626" s="232"/>
      <c r="AD626" s="232"/>
      <c r="AE626" s="232"/>
      <c r="AF626" s="232"/>
      <c r="AG626" s="232"/>
      <c r="AH626" s="232"/>
      <c r="AI626" s="232"/>
      <c r="AJ626" s="232"/>
      <c r="AK626" s="232"/>
      <c r="AL626" s="232"/>
      <c r="AM626" s="232"/>
      <c r="AN626" s="232"/>
      <c r="AO626" s="232"/>
      <c r="AP626" s="232"/>
      <c r="AQ626" s="232"/>
      <c r="AR626" s="232"/>
      <c r="AS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F626" s="232"/>
      <c r="BG626" s="232"/>
      <c r="BH626" s="232"/>
      <c r="BI626" s="232"/>
      <c r="BJ626" s="232"/>
      <c r="BK626" s="232"/>
      <c r="BL626" s="232"/>
      <c r="BM626" s="233">
        <v>1</v>
      </c>
    </row>
    <row r="627" spans="1:65">
      <c r="A627" s="30"/>
      <c r="B627" s="19">
        <v>1</v>
      </c>
      <c r="C627" s="9">
        <v>2</v>
      </c>
      <c r="D627" s="234">
        <v>17.900521196182755</v>
      </c>
      <c r="E627" s="234">
        <v>14.78</v>
      </c>
      <c r="F627" s="234">
        <v>14.4</v>
      </c>
      <c r="G627" s="234">
        <v>19.976600000000001</v>
      </c>
      <c r="H627" s="234">
        <v>6.72</v>
      </c>
      <c r="I627" s="231"/>
      <c r="J627" s="232"/>
      <c r="K627" s="232"/>
      <c r="L627" s="232"/>
      <c r="M627" s="232"/>
      <c r="N627" s="232"/>
      <c r="O627" s="232"/>
      <c r="P627" s="232"/>
      <c r="Q627" s="232"/>
      <c r="R627" s="232"/>
      <c r="S627" s="232"/>
      <c r="T627" s="232"/>
      <c r="U627" s="232"/>
      <c r="V627" s="232"/>
      <c r="W627" s="232"/>
      <c r="X627" s="232"/>
      <c r="Y627" s="232"/>
      <c r="Z627" s="232"/>
      <c r="AA627" s="232"/>
      <c r="AB627" s="232"/>
      <c r="AC627" s="232"/>
      <c r="AD627" s="232"/>
      <c r="AE627" s="232"/>
      <c r="AF627" s="232"/>
      <c r="AG627" s="232"/>
      <c r="AH627" s="232"/>
      <c r="AI627" s="232"/>
      <c r="AJ627" s="232"/>
      <c r="AK627" s="232"/>
      <c r="AL627" s="232"/>
      <c r="AM627" s="232"/>
      <c r="AN627" s="232"/>
      <c r="AO627" s="232"/>
      <c r="AP627" s="232"/>
      <c r="AQ627" s="232"/>
      <c r="AR627" s="232"/>
      <c r="AS627" s="232"/>
      <c r="AT627" s="232"/>
      <c r="AU627" s="232"/>
      <c r="AV627" s="232"/>
      <c r="AW627" s="232"/>
      <c r="AX627" s="232"/>
      <c r="AY627" s="232"/>
      <c r="AZ627" s="232"/>
      <c r="BA627" s="232"/>
      <c r="BB627" s="232"/>
      <c r="BC627" s="232"/>
      <c r="BD627" s="232"/>
      <c r="BE627" s="232"/>
      <c r="BF627" s="232"/>
      <c r="BG627" s="232"/>
      <c r="BH627" s="232"/>
      <c r="BI627" s="232"/>
      <c r="BJ627" s="232"/>
      <c r="BK627" s="232"/>
      <c r="BL627" s="232"/>
      <c r="BM627" s="233">
        <v>6</v>
      </c>
    </row>
    <row r="628" spans="1:65">
      <c r="A628" s="30"/>
      <c r="B628" s="19">
        <v>1</v>
      </c>
      <c r="C628" s="9">
        <v>3</v>
      </c>
      <c r="D628" s="239">
        <v>16.812669712460899</v>
      </c>
      <c r="E628" s="234">
        <v>14.805999999999999</v>
      </c>
      <c r="F628" s="234">
        <v>14</v>
      </c>
      <c r="G628" s="234">
        <v>22.569600000000001</v>
      </c>
      <c r="H628" s="234">
        <v>6.82</v>
      </c>
      <c r="I628" s="231"/>
      <c r="J628" s="232"/>
      <c r="K628" s="232"/>
      <c r="L628" s="232"/>
      <c r="M628" s="232"/>
      <c r="N628" s="232"/>
      <c r="O628" s="232"/>
      <c r="P628" s="232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F628" s="232"/>
      <c r="BG628" s="232"/>
      <c r="BH628" s="232"/>
      <c r="BI628" s="232"/>
      <c r="BJ628" s="232"/>
      <c r="BK628" s="232"/>
      <c r="BL628" s="232"/>
      <c r="BM628" s="233">
        <v>16</v>
      </c>
    </row>
    <row r="629" spans="1:65">
      <c r="A629" s="30"/>
      <c r="B629" s="19">
        <v>1</v>
      </c>
      <c r="C629" s="9">
        <v>4</v>
      </c>
      <c r="D629" s="234">
        <v>17.50652411136101</v>
      </c>
      <c r="E629" s="234">
        <v>14.170999999999999</v>
      </c>
      <c r="F629" s="234">
        <v>14.8</v>
      </c>
      <c r="G629" s="234">
        <v>21.1419</v>
      </c>
      <c r="H629" s="234">
        <v>6.39</v>
      </c>
      <c r="I629" s="231"/>
      <c r="J629" s="232"/>
      <c r="K629" s="232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3">
        <v>14.8927360015615</v>
      </c>
    </row>
    <row r="630" spans="1:65">
      <c r="A630" s="30"/>
      <c r="B630" s="19">
        <v>1</v>
      </c>
      <c r="C630" s="9">
        <v>5</v>
      </c>
      <c r="D630" s="234">
        <v>17.856610214977387</v>
      </c>
      <c r="E630" s="234">
        <v>14.250999999999999</v>
      </c>
      <c r="F630" s="234">
        <v>14.3</v>
      </c>
      <c r="G630" s="234">
        <v>21.5825</v>
      </c>
      <c r="H630" s="234">
        <v>6.78</v>
      </c>
      <c r="I630" s="231"/>
      <c r="J630" s="232"/>
      <c r="K630" s="232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3">
        <v>12</v>
      </c>
    </row>
    <row r="631" spans="1:65">
      <c r="A631" s="30"/>
      <c r="B631" s="19">
        <v>1</v>
      </c>
      <c r="C631" s="9">
        <v>6</v>
      </c>
      <c r="D631" s="234">
        <v>17.613133586818694</v>
      </c>
      <c r="E631" s="234">
        <v>13.090999999999999</v>
      </c>
      <c r="F631" s="234">
        <v>14.3</v>
      </c>
      <c r="G631" s="234">
        <v>24.105599999999999</v>
      </c>
      <c r="H631" s="234">
        <v>6.62</v>
      </c>
      <c r="I631" s="231"/>
      <c r="J631" s="232"/>
      <c r="K631" s="232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5"/>
    </row>
    <row r="632" spans="1:65">
      <c r="A632" s="30"/>
      <c r="B632" s="20" t="s">
        <v>268</v>
      </c>
      <c r="C632" s="12"/>
      <c r="D632" s="236">
        <v>17.604289403027689</v>
      </c>
      <c r="E632" s="236">
        <v>14.033666666666667</v>
      </c>
      <c r="F632" s="236">
        <v>14.449999999999998</v>
      </c>
      <c r="G632" s="236">
        <v>21.604066666666668</v>
      </c>
      <c r="H632" s="236">
        <v>6.6133333333333333</v>
      </c>
      <c r="I632" s="231"/>
      <c r="J632" s="232"/>
      <c r="K632" s="232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5"/>
    </row>
    <row r="633" spans="1:65">
      <c r="A633" s="30"/>
      <c r="B633" s="3" t="s">
        <v>269</v>
      </c>
      <c r="C633" s="29"/>
      <c r="D633" s="234">
        <v>17.734871900898042</v>
      </c>
      <c r="E633" s="234">
        <v>14.210999999999999</v>
      </c>
      <c r="F633" s="234">
        <v>14.350000000000001</v>
      </c>
      <c r="G633" s="234">
        <v>21.362200000000001</v>
      </c>
      <c r="H633" s="234">
        <v>6.67</v>
      </c>
      <c r="I633" s="231"/>
      <c r="J633" s="232"/>
      <c r="K633" s="232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F633" s="232"/>
      <c r="BG633" s="232"/>
      <c r="BH633" s="232"/>
      <c r="BI633" s="232"/>
      <c r="BJ633" s="232"/>
      <c r="BK633" s="232"/>
      <c r="BL633" s="232"/>
      <c r="BM633" s="235"/>
    </row>
    <row r="634" spans="1:65">
      <c r="A634" s="30"/>
      <c r="B634" s="3" t="s">
        <v>270</v>
      </c>
      <c r="C634" s="29"/>
      <c r="D634" s="234">
        <v>0.4237766473672433</v>
      </c>
      <c r="E634" s="234">
        <v>0.77128040728820957</v>
      </c>
      <c r="F634" s="234">
        <v>0.33911649915626357</v>
      </c>
      <c r="G634" s="234">
        <v>1.5421419489355268</v>
      </c>
      <c r="H634" s="234">
        <v>0.20056586615540234</v>
      </c>
      <c r="I634" s="231"/>
      <c r="J634" s="232"/>
      <c r="K634" s="232"/>
      <c r="L634" s="232"/>
      <c r="M634" s="232"/>
      <c r="N634" s="232"/>
      <c r="O634" s="232"/>
      <c r="P634" s="232"/>
      <c r="Q634" s="232"/>
      <c r="R634" s="232"/>
      <c r="S634" s="232"/>
      <c r="T634" s="232"/>
      <c r="U634" s="232"/>
      <c r="V634" s="232"/>
      <c r="W634" s="232"/>
      <c r="X634" s="232"/>
      <c r="Y634" s="232"/>
      <c r="Z634" s="232"/>
      <c r="AA634" s="232"/>
      <c r="AB634" s="232"/>
      <c r="AC634" s="232"/>
      <c r="AD634" s="232"/>
      <c r="AE634" s="232"/>
      <c r="AF634" s="232"/>
      <c r="AG634" s="232"/>
      <c r="AH634" s="232"/>
      <c r="AI634" s="232"/>
      <c r="AJ634" s="232"/>
      <c r="AK634" s="232"/>
      <c r="AL634" s="232"/>
      <c r="AM634" s="232"/>
      <c r="AN634" s="232"/>
      <c r="AO634" s="232"/>
      <c r="AP634" s="232"/>
      <c r="AQ634" s="232"/>
      <c r="AR634" s="232"/>
      <c r="AS634" s="232"/>
      <c r="AT634" s="232"/>
      <c r="AU634" s="232"/>
      <c r="AV634" s="232"/>
      <c r="AW634" s="232"/>
      <c r="AX634" s="232"/>
      <c r="AY634" s="232"/>
      <c r="AZ634" s="232"/>
      <c r="BA634" s="232"/>
      <c r="BB634" s="232"/>
      <c r="BC634" s="232"/>
      <c r="BD634" s="232"/>
      <c r="BE634" s="232"/>
      <c r="BF634" s="232"/>
      <c r="BG634" s="232"/>
      <c r="BH634" s="232"/>
      <c r="BI634" s="232"/>
      <c r="BJ634" s="232"/>
      <c r="BK634" s="232"/>
      <c r="BL634" s="232"/>
      <c r="BM634" s="235"/>
    </row>
    <row r="635" spans="1:65">
      <c r="A635" s="30"/>
      <c r="B635" s="3" t="s">
        <v>87</v>
      </c>
      <c r="C635" s="29"/>
      <c r="D635" s="13">
        <v>2.4072351781172133E-2</v>
      </c>
      <c r="E635" s="13">
        <v>5.495929364776677E-2</v>
      </c>
      <c r="F635" s="13">
        <v>2.3468269837803712E-2</v>
      </c>
      <c r="G635" s="13">
        <v>7.1382021391135933E-2</v>
      </c>
      <c r="H635" s="13">
        <v>3.0327499922691886E-2</v>
      </c>
      <c r="I635" s="15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271</v>
      </c>
      <c r="C636" s="29"/>
      <c r="D636" s="13">
        <v>0.1820722130024921</v>
      </c>
      <c r="E636" s="13">
        <v>-5.7683781865518924E-2</v>
      </c>
      <c r="F636" s="13">
        <v>-2.9728318659182684E-2</v>
      </c>
      <c r="G636" s="13">
        <v>0.45064457359624766</v>
      </c>
      <c r="H636" s="13">
        <v>-0.55593563649822797</v>
      </c>
      <c r="I636" s="15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272</v>
      </c>
      <c r="C637" s="47"/>
      <c r="D637" s="45">
        <v>0.67</v>
      </c>
      <c r="E637" s="45">
        <v>0.09</v>
      </c>
      <c r="F637" s="45">
        <v>0</v>
      </c>
      <c r="G637" s="45">
        <v>1.53</v>
      </c>
      <c r="H637" s="45">
        <v>1.68</v>
      </c>
      <c r="I637" s="155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BM638" s="55"/>
    </row>
    <row r="639" spans="1:65" ht="15">
      <c r="B639" s="8" t="s">
        <v>598</v>
      </c>
      <c r="BM639" s="28" t="s">
        <v>67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228</v>
      </c>
      <c r="E640" s="17" t="s">
        <v>228</v>
      </c>
      <c r="F640" s="17" t="s">
        <v>228</v>
      </c>
      <c r="G640" s="17" t="s">
        <v>228</v>
      </c>
      <c r="H640" s="17" t="s">
        <v>228</v>
      </c>
      <c r="I640" s="17" t="s">
        <v>228</v>
      </c>
      <c r="J640" s="17" t="s">
        <v>228</v>
      </c>
      <c r="K640" s="17" t="s">
        <v>228</v>
      </c>
      <c r="L640" s="17" t="s">
        <v>228</v>
      </c>
      <c r="M640" s="17" t="s">
        <v>228</v>
      </c>
      <c r="N640" s="17" t="s">
        <v>228</v>
      </c>
      <c r="O640" s="17" t="s">
        <v>228</v>
      </c>
      <c r="P640" s="17" t="s">
        <v>228</v>
      </c>
      <c r="Q640" s="17" t="s">
        <v>228</v>
      </c>
      <c r="R640" s="17" t="s">
        <v>228</v>
      </c>
      <c r="S640" s="17" t="s">
        <v>228</v>
      </c>
      <c r="T640" s="17" t="s">
        <v>228</v>
      </c>
      <c r="U640" s="17" t="s">
        <v>228</v>
      </c>
      <c r="V640" s="17" t="s">
        <v>228</v>
      </c>
      <c r="W640" s="17" t="s">
        <v>228</v>
      </c>
      <c r="X640" s="17" t="s">
        <v>228</v>
      </c>
      <c r="Y640" s="17" t="s">
        <v>228</v>
      </c>
      <c r="Z640" s="17" t="s">
        <v>228</v>
      </c>
      <c r="AA640" s="17" t="s">
        <v>228</v>
      </c>
      <c r="AB640" s="17" t="s">
        <v>228</v>
      </c>
      <c r="AC640" s="17" t="s">
        <v>228</v>
      </c>
      <c r="AD640" s="17" t="s">
        <v>228</v>
      </c>
      <c r="AE640" s="155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229</v>
      </c>
      <c r="C641" s="9" t="s">
        <v>229</v>
      </c>
      <c r="D641" s="153" t="s">
        <v>233</v>
      </c>
      <c r="E641" s="154" t="s">
        <v>234</v>
      </c>
      <c r="F641" s="154" t="s">
        <v>235</v>
      </c>
      <c r="G641" s="154" t="s">
        <v>295</v>
      </c>
      <c r="H641" s="154" t="s">
        <v>238</v>
      </c>
      <c r="I641" s="154" t="s">
        <v>239</v>
      </c>
      <c r="J641" s="154" t="s">
        <v>240</v>
      </c>
      <c r="K641" s="154" t="s">
        <v>242</v>
      </c>
      <c r="L641" s="154" t="s">
        <v>243</v>
      </c>
      <c r="M641" s="154" t="s">
        <v>244</v>
      </c>
      <c r="N641" s="154" t="s">
        <v>245</v>
      </c>
      <c r="O641" s="154" t="s">
        <v>246</v>
      </c>
      <c r="P641" s="154" t="s">
        <v>247</v>
      </c>
      <c r="Q641" s="154" t="s">
        <v>248</v>
      </c>
      <c r="R641" s="154" t="s">
        <v>249</v>
      </c>
      <c r="S641" s="154" t="s">
        <v>250</v>
      </c>
      <c r="T641" s="154" t="s">
        <v>251</v>
      </c>
      <c r="U641" s="154" t="s">
        <v>252</v>
      </c>
      <c r="V641" s="154" t="s">
        <v>253</v>
      </c>
      <c r="W641" s="154" t="s">
        <v>254</v>
      </c>
      <c r="X641" s="154" t="s">
        <v>255</v>
      </c>
      <c r="Y641" s="154" t="s">
        <v>256</v>
      </c>
      <c r="Z641" s="154" t="s">
        <v>257</v>
      </c>
      <c r="AA641" s="154" t="s">
        <v>258</v>
      </c>
      <c r="AB641" s="154" t="s">
        <v>259</v>
      </c>
      <c r="AC641" s="154" t="s">
        <v>260</v>
      </c>
      <c r="AD641" s="154" t="s">
        <v>261</v>
      </c>
      <c r="AE641" s="155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291</v>
      </c>
      <c r="E642" s="11" t="s">
        <v>291</v>
      </c>
      <c r="F642" s="11" t="s">
        <v>329</v>
      </c>
      <c r="G642" s="11" t="s">
        <v>330</v>
      </c>
      <c r="H642" s="11" t="s">
        <v>330</v>
      </c>
      <c r="I642" s="11" t="s">
        <v>329</v>
      </c>
      <c r="J642" s="11" t="s">
        <v>329</v>
      </c>
      <c r="K642" s="11" t="s">
        <v>291</v>
      </c>
      <c r="L642" s="11" t="s">
        <v>291</v>
      </c>
      <c r="M642" s="11" t="s">
        <v>291</v>
      </c>
      <c r="N642" s="11" t="s">
        <v>291</v>
      </c>
      <c r="O642" s="11" t="s">
        <v>291</v>
      </c>
      <c r="P642" s="11" t="s">
        <v>291</v>
      </c>
      <c r="Q642" s="11" t="s">
        <v>330</v>
      </c>
      <c r="R642" s="11" t="s">
        <v>330</v>
      </c>
      <c r="S642" s="11" t="s">
        <v>330</v>
      </c>
      <c r="T642" s="11" t="s">
        <v>330</v>
      </c>
      <c r="U642" s="11" t="s">
        <v>330</v>
      </c>
      <c r="V642" s="11" t="s">
        <v>291</v>
      </c>
      <c r="W642" s="11" t="s">
        <v>291</v>
      </c>
      <c r="X642" s="11" t="s">
        <v>329</v>
      </c>
      <c r="Y642" s="11" t="s">
        <v>291</v>
      </c>
      <c r="Z642" s="11" t="s">
        <v>330</v>
      </c>
      <c r="AA642" s="11" t="s">
        <v>291</v>
      </c>
      <c r="AB642" s="11" t="s">
        <v>329</v>
      </c>
      <c r="AC642" s="11" t="s">
        <v>291</v>
      </c>
      <c r="AD642" s="11" t="s">
        <v>330</v>
      </c>
      <c r="AE642" s="155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331</v>
      </c>
      <c r="E643" s="26" t="s">
        <v>332</v>
      </c>
      <c r="F643" s="26" t="s">
        <v>331</v>
      </c>
      <c r="G643" s="26" t="s">
        <v>333</v>
      </c>
      <c r="H643" s="26" t="s">
        <v>334</v>
      </c>
      <c r="I643" s="26" t="s">
        <v>334</v>
      </c>
      <c r="J643" s="26" t="s">
        <v>334</v>
      </c>
      <c r="K643" s="26" t="s">
        <v>334</v>
      </c>
      <c r="L643" s="26" t="s">
        <v>334</v>
      </c>
      <c r="M643" s="26" t="s">
        <v>334</v>
      </c>
      <c r="N643" s="26" t="s">
        <v>334</v>
      </c>
      <c r="O643" s="26" t="s">
        <v>334</v>
      </c>
      <c r="P643" s="26" t="s">
        <v>334</v>
      </c>
      <c r="Q643" s="26" t="s">
        <v>332</v>
      </c>
      <c r="R643" s="26" t="s">
        <v>333</v>
      </c>
      <c r="S643" s="26" t="s">
        <v>333</v>
      </c>
      <c r="T643" s="26" t="s">
        <v>332</v>
      </c>
      <c r="U643" s="26" t="s">
        <v>334</v>
      </c>
      <c r="V643" s="26" t="s">
        <v>267</v>
      </c>
      <c r="W643" s="26" t="s">
        <v>333</v>
      </c>
      <c r="X643" s="26" t="s">
        <v>332</v>
      </c>
      <c r="Y643" s="26" t="s">
        <v>332</v>
      </c>
      <c r="Z643" s="26" t="s">
        <v>334</v>
      </c>
      <c r="AA643" s="26" t="s">
        <v>334</v>
      </c>
      <c r="AB643" s="26" t="s">
        <v>331</v>
      </c>
      <c r="AC643" s="26" t="s">
        <v>334</v>
      </c>
      <c r="AD643" s="26" t="s">
        <v>333</v>
      </c>
      <c r="AE643" s="155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30">
        <v>27.049093184383356</v>
      </c>
      <c r="E644" s="230">
        <v>28.2</v>
      </c>
      <c r="F644" s="230">
        <v>28.503208650000001</v>
      </c>
      <c r="G644" s="230">
        <v>26.253806869999998</v>
      </c>
      <c r="H644" s="240">
        <v>26.8</v>
      </c>
      <c r="I644" s="240">
        <v>37.161900000000003</v>
      </c>
      <c r="J644" s="230">
        <v>27</v>
      </c>
      <c r="K644" s="230">
        <v>22.7</v>
      </c>
      <c r="L644" s="230">
        <v>26.9</v>
      </c>
      <c r="M644" s="230">
        <v>29.7</v>
      </c>
      <c r="N644" s="230">
        <v>26.7</v>
      </c>
      <c r="O644" s="230">
        <v>26.8</v>
      </c>
      <c r="P644" s="230">
        <v>26.7</v>
      </c>
      <c r="Q644" s="230">
        <v>24.75936503221893</v>
      </c>
      <c r="R644" s="230">
        <v>24.3</v>
      </c>
      <c r="S644" s="230">
        <v>26.4</v>
      </c>
      <c r="T644" s="230">
        <v>27</v>
      </c>
      <c r="U644" s="230">
        <v>25.3</v>
      </c>
      <c r="V644" s="230">
        <v>25.2</v>
      </c>
      <c r="W644" s="230">
        <v>26.1</v>
      </c>
      <c r="X644" s="230">
        <v>26</v>
      </c>
      <c r="Y644" s="230">
        <v>28.6</v>
      </c>
      <c r="Z644" s="230">
        <v>25.53</v>
      </c>
      <c r="AA644" s="237">
        <v>21.5</v>
      </c>
      <c r="AB644" s="230">
        <v>24.779999999999998</v>
      </c>
      <c r="AC644" s="230">
        <v>24</v>
      </c>
      <c r="AD644" s="240">
        <v>24.9</v>
      </c>
      <c r="AE644" s="231"/>
      <c r="AF644" s="232"/>
      <c r="AG644" s="232"/>
      <c r="AH644" s="232"/>
      <c r="AI644" s="232"/>
      <c r="AJ644" s="232"/>
      <c r="AK644" s="232"/>
      <c r="AL644" s="232"/>
      <c r="AM644" s="232"/>
      <c r="AN644" s="232"/>
      <c r="AO644" s="232"/>
      <c r="AP644" s="232"/>
      <c r="AQ644" s="232"/>
      <c r="AR644" s="232"/>
      <c r="AS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F644" s="232"/>
      <c r="BG644" s="232"/>
      <c r="BH644" s="232"/>
      <c r="BI644" s="232"/>
      <c r="BJ644" s="232"/>
      <c r="BK644" s="232"/>
      <c r="BL644" s="232"/>
      <c r="BM644" s="233">
        <v>1</v>
      </c>
    </row>
    <row r="645" spans="1:65">
      <c r="A645" s="30"/>
      <c r="B645" s="19">
        <v>1</v>
      </c>
      <c r="C645" s="9">
        <v>2</v>
      </c>
      <c r="D645" s="234">
        <v>26.771093989965483</v>
      </c>
      <c r="E645" s="234">
        <v>28.5</v>
      </c>
      <c r="F645" s="234">
        <v>28.361425700000002</v>
      </c>
      <c r="G645" s="234">
        <v>26.28882303</v>
      </c>
      <c r="H645" s="234">
        <v>25.3</v>
      </c>
      <c r="I645" s="238">
        <v>35.277099999999997</v>
      </c>
      <c r="J645" s="234">
        <v>27</v>
      </c>
      <c r="K645" s="234">
        <v>24.3</v>
      </c>
      <c r="L645" s="234">
        <v>27.3</v>
      </c>
      <c r="M645" s="234">
        <v>28</v>
      </c>
      <c r="N645" s="234">
        <v>27.5</v>
      </c>
      <c r="O645" s="234">
        <v>26.5</v>
      </c>
      <c r="P645" s="234">
        <v>25.5</v>
      </c>
      <c r="Q645" s="234">
        <v>24.73887131493192</v>
      </c>
      <c r="R645" s="234">
        <v>23.7</v>
      </c>
      <c r="S645" s="234">
        <v>26.6</v>
      </c>
      <c r="T645" s="234">
        <v>27</v>
      </c>
      <c r="U645" s="234">
        <v>25.7</v>
      </c>
      <c r="V645" s="234">
        <v>25.2</v>
      </c>
      <c r="W645" s="234">
        <v>26.2</v>
      </c>
      <c r="X645" s="234">
        <v>25</v>
      </c>
      <c r="Y645" s="234">
        <v>27.8</v>
      </c>
      <c r="Z645" s="234"/>
      <c r="AA645" s="238">
        <v>21.5</v>
      </c>
      <c r="AB645" s="234">
        <v>24.89</v>
      </c>
      <c r="AC645" s="234">
        <v>22.5</v>
      </c>
      <c r="AD645" s="234">
        <v>26</v>
      </c>
      <c r="AE645" s="231"/>
      <c r="AF645" s="232"/>
      <c r="AG645" s="232"/>
      <c r="AH645" s="232"/>
      <c r="AI645" s="232"/>
      <c r="AJ645" s="232"/>
      <c r="AK645" s="232"/>
      <c r="AL645" s="232"/>
      <c r="AM645" s="232"/>
      <c r="AN645" s="232"/>
      <c r="AO645" s="232"/>
      <c r="AP645" s="232"/>
      <c r="AQ645" s="232"/>
      <c r="AR645" s="232"/>
      <c r="AS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F645" s="232"/>
      <c r="BG645" s="232"/>
      <c r="BH645" s="232"/>
      <c r="BI645" s="232"/>
      <c r="BJ645" s="232"/>
      <c r="BK645" s="232"/>
      <c r="BL645" s="232"/>
      <c r="BM645" s="233">
        <v>15</v>
      </c>
    </row>
    <row r="646" spans="1:65">
      <c r="A646" s="30"/>
      <c r="B646" s="19">
        <v>1</v>
      </c>
      <c r="C646" s="9">
        <v>3</v>
      </c>
      <c r="D646" s="234">
        <v>27.201192194861374</v>
      </c>
      <c r="E646" s="234">
        <v>28.9</v>
      </c>
      <c r="F646" s="234">
        <v>25.956947580000001</v>
      </c>
      <c r="G646" s="234">
        <v>26.634240909999999</v>
      </c>
      <c r="H646" s="234">
        <v>25.4</v>
      </c>
      <c r="I646" s="238">
        <v>35.313800000000001</v>
      </c>
      <c r="J646" s="234">
        <v>26</v>
      </c>
      <c r="K646" s="234">
        <v>25.1</v>
      </c>
      <c r="L646" s="234">
        <v>26.8</v>
      </c>
      <c r="M646" s="234">
        <v>28.7</v>
      </c>
      <c r="N646" s="234">
        <v>27.2</v>
      </c>
      <c r="O646" s="234">
        <v>26.8</v>
      </c>
      <c r="P646" s="234">
        <v>27.1</v>
      </c>
      <c r="Q646" s="234">
        <v>24.813770026500002</v>
      </c>
      <c r="R646" s="234">
        <v>23.7</v>
      </c>
      <c r="S646" s="234">
        <v>26.8</v>
      </c>
      <c r="T646" s="234">
        <v>27</v>
      </c>
      <c r="U646" s="234">
        <v>26</v>
      </c>
      <c r="V646" s="234">
        <v>25.2</v>
      </c>
      <c r="W646" s="234">
        <v>26.1</v>
      </c>
      <c r="X646" s="234">
        <v>25</v>
      </c>
      <c r="Y646" s="234">
        <v>29.7</v>
      </c>
      <c r="Z646" s="234">
        <v>25.95</v>
      </c>
      <c r="AA646" s="238">
        <v>22.1</v>
      </c>
      <c r="AB646" s="234">
        <v>24.92</v>
      </c>
      <c r="AC646" s="234">
        <v>25</v>
      </c>
      <c r="AD646" s="234">
        <v>26.1</v>
      </c>
      <c r="AE646" s="231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3">
        <v>16</v>
      </c>
    </row>
    <row r="647" spans="1:65">
      <c r="A647" s="30"/>
      <c r="B647" s="19">
        <v>1</v>
      </c>
      <c r="C647" s="9">
        <v>4</v>
      </c>
      <c r="D647" s="234">
        <v>26.547527892473433</v>
      </c>
      <c r="E647" s="234">
        <v>28</v>
      </c>
      <c r="F647" s="234">
        <v>26.524164089999999</v>
      </c>
      <c r="G647" s="234">
        <v>27.05673934</v>
      </c>
      <c r="H647" s="234">
        <v>25.3</v>
      </c>
      <c r="I647" s="238">
        <v>35.669800000000002</v>
      </c>
      <c r="J647" s="234">
        <v>27</v>
      </c>
      <c r="K647" s="234">
        <v>25.3</v>
      </c>
      <c r="L647" s="234">
        <v>26.9</v>
      </c>
      <c r="M647" s="234">
        <v>28.5</v>
      </c>
      <c r="N647" s="234">
        <v>26.5</v>
      </c>
      <c r="O647" s="234">
        <v>26.9</v>
      </c>
      <c r="P647" s="234">
        <v>26.9</v>
      </c>
      <c r="Q647" s="234">
        <v>25.573661109312003</v>
      </c>
      <c r="R647" s="234">
        <v>24</v>
      </c>
      <c r="S647" s="234">
        <v>26.8</v>
      </c>
      <c r="T647" s="234">
        <v>27</v>
      </c>
      <c r="U647" s="234">
        <v>25.4</v>
      </c>
      <c r="V647" s="234">
        <v>25.2</v>
      </c>
      <c r="W647" s="234">
        <v>26.3</v>
      </c>
      <c r="X647" s="234">
        <v>26</v>
      </c>
      <c r="Y647" s="234">
        <v>28.8</v>
      </c>
      <c r="Z647" s="234">
        <v>26.19</v>
      </c>
      <c r="AA647" s="238">
        <v>21.1</v>
      </c>
      <c r="AB647" s="234">
        <v>25.009999999999998</v>
      </c>
      <c r="AC647" s="234">
        <v>26.3</v>
      </c>
      <c r="AD647" s="234">
        <v>25.9</v>
      </c>
      <c r="AE647" s="231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3">
        <v>26.232604473160936</v>
      </c>
    </row>
    <row r="648" spans="1:65">
      <c r="A648" s="30"/>
      <c r="B648" s="19">
        <v>1</v>
      </c>
      <c r="C648" s="9">
        <v>5</v>
      </c>
      <c r="D648" s="234">
        <v>27.369982751891584</v>
      </c>
      <c r="E648" s="234">
        <v>29.1</v>
      </c>
      <c r="F648" s="234">
        <v>27.18466042</v>
      </c>
      <c r="G648" s="234">
        <v>25.824032559999999</v>
      </c>
      <c r="H648" s="234">
        <v>25.2</v>
      </c>
      <c r="I648" s="238">
        <v>35.378700000000002</v>
      </c>
      <c r="J648" s="234">
        <v>27</v>
      </c>
      <c r="K648" s="234">
        <v>24.3</v>
      </c>
      <c r="L648" s="234">
        <v>26.4</v>
      </c>
      <c r="M648" s="234">
        <v>25.9</v>
      </c>
      <c r="N648" s="234">
        <v>27.2</v>
      </c>
      <c r="O648" s="234">
        <v>27.1</v>
      </c>
      <c r="P648" s="234">
        <v>26.2</v>
      </c>
      <c r="Q648" s="234">
        <v>25.2795235245</v>
      </c>
      <c r="R648" s="234">
        <v>23.4</v>
      </c>
      <c r="S648" s="234">
        <v>26.2</v>
      </c>
      <c r="T648" s="234">
        <v>27</v>
      </c>
      <c r="U648" s="234">
        <v>25.7</v>
      </c>
      <c r="V648" s="239">
        <v>26.1</v>
      </c>
      <c r="W648" s="234">
        <v>26.3</v>
      </c>
      <c r="X648" s="234">
        <v>26</v>
      </c>
      <c r="Y648" s="234">
        <v>28.6</v>
      </c>
      <c r="Z648" s="234">
        <v>24.19</v>
      </c>
      <c r="AA648" s="238">
        <v>22.4</v>
      </c>
      <c r="AB648" s="234">
        <v>24.759999999999998</v>
      </c>
      <c r="AC648" s="234">
        <v>25.1</v>
      </c>
      <c r="AD648" s="234">
        <v>26.1</v>
      </c>
      <c r="AE648" s="231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3">
        <v>105</v>
      </c>
    </row>
    <row r="649" spans="1:65">
      <c r="A649" s="30"/>
      <c r="B649" s="19">
        <v>1</v>
      </c>
      <c r="C649" s="9">
        <v>6</v>
      </c>
      <c r="D649" s="234">
        <v>26.973390570973219</v>
      </c>
      <c r="E649" s="234">
        <v>28.1</v>
      </c>
      <c r="F649" s="234">
        <v>28.053165280000002</v>
      </c>
      <c r="G649" s="234">
        <v>26.379498510000001</v>
      </c>
      <c r="H649" s="234">
        <v>24.7</v>
      </c>
      <c r="I649" s="238">
        <v>35.590899999999998</v>
      </c>
      <c r="J649" s="234">
        <v>27</v>
      </c>
      <c r="K649" s="234">
        <v>24.1</v>
      </c>
      <c r="L649" s="234">
        <v>26.6</v>
      </c>
      <c r="M649" s="234">
        <v>25.4</v>
      </c>
      <c r="N649" s="234">
        <v>27.1</v>
      </c>
      <c r="O649" s="234">
        <v>26.9</v>
      </c>
      <c r="P649" s="234">
        <v>27.3</v>
      </c>
      <c r="Q649" s="234">
        <v>25.484486442128532</v>
      </c>
      <c r="R649" s="234">
        <v>23.7</v>
      </c>
      <c r="S649" s="234">
        <v>25.7</v>
      </c>
      <c r="T649" s="234">
        <v>27</v>
      </c>
      <c r="U649" s="234">
        <v>25.6</v>
      </c>
      <c r="V649" s="234">
        <v>25.7</v>
      </c>
      <c r="W649" s="234">
        <v>26.1</v>
      </c>
      <c r="X649" s="234">
        <v>26</v>
      </c>
      <c r="Y649" s="234">
        <v>28.7</v>
      </c>
      <c r="Z649" s="234">
        <v>27.23</v>
      </c>
      <c r="AA649" s="238">
        <v>22.1</v>
      </c>
      <c r="AB649" s="234">
        <v>24.84</v>
      </c>
      <c r="AC649" s="234">
        <v>25.4</v>
      </c>
      <c r="AD649" s="234">
        <v>26</v>
      </c>
      <c r="AE649" s="231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5"/>
    </row>
    <row r="650" spans="1:65">
      <c r="A650" s="30"/>
      <c r="B650" s="20" t="s">
        <v>268</v>
      </c>
      <c r="C650" s="12"/>
      <c r="D650" s="236">
        <v>26.985380097424741</v>
      </c>
      <c r="E650" s="236">
        <v>28.466666666666665</v>
      </c>
      <c r="F650" s="236">
        <v>27.430595286666669</v>
      </c>
      <c r="G650" s="236">
        <v>26.406190203333335</v>
      </c>
      <c r="H650" s="236">
        <v>25.45</v>
      </c>
      <c r="I650" s="236">
        <v>35.732033333333334</v>
      </c>
      <c r="J650" s="236">
        <v>26.833333333333332</v>
      </c>
      <c r="K650" s="236">
        <v>24.299999999999997</v>
      </c>
      <c r="L650" s="236">
        <v>26.816666666666666</v>
      </c>
      <c r="M650" s="236">
        <v>27.700000000000003</v>
      </c>
      <c r="N650" s="236">
        <v>27.033333333333331</v>
      </c>
      <c r="O650" s="236">
        <v>26.833333333333332</v>
      </c>
      <c r="P650" s="236">
        <v>26.616666666666671</v>
      </c>
      <c r="Q650" s="236">
        <v>25.108279574931899</v>
      </c>
      <c r="R650" s="236">
        <v>23.799999999999997</v>
      </c>
      <c r="S650" s="236">
        <v>26.416666666666661</v>
      </c>
      <c r="T650" s="236">
        <v>27</v>
      </c>
      <c r="U650" s="236">
        <v>25.616666666666664</v>
      </c>
      <c r="V650" s="236">
        <v>25.433333333333334</v>
      </c>
      <c r="W650" s="236">
        <v>26.183333333333334</v>
      </c>
      <c r="X650" s="236">
        <v>25.666666666666668</v>
      </c>
      <c r="Y650" s="236">
        <v>28.7</v>
      </c>
      <c r="Z650" s="236">
        <v>25.818000000000001</v>
      </c>
      <c r="AA650" s="236">
        <v>21.783333333333331</v>
      </c>
      <c r="AB650" s="236">
        <v>24.866666666666664</v>
      </c>
      <c r="AC650" s="236">
        <v>24.716666666666669</v>
      </c>
      <c r="AD650" s="236">
        <v>25.833333333333332</v>
      </c>
      <c r="AE650" s="231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5"/>
    </row>
    <row r="651" spans="1:65">
      <c r="A651" s="30"/>
      <c r="B651" s="3" t="s">
        <v>269</v>
      </c>
      <c r="C651" s="29"/>
      <c r="D651" s="234">
        <v>27.011241877678287</v>
      </c>
      <c r="E651" s="234">
        <v>28.35</v>
      </c>
      <c r="F651" s="234">
        <v>27.618912850000001</v>
      </c>
      <c r="G651" s="234">
        <v>26.33416077</v>
      </c>
      <c r="H651" s="234">
        <v>25.3</v>
      </c>
      <c r="I651" s="234">
        <v>35.4848</v>
      </c>
      <c r="J651" s="234">
        <v>27</v>
      </c>
      <c r="K651" s="234">
        <v>24.3</v>
      </c>
      <c r="L651" s="234">
        <v>26.85</v>
      </c>
      <c r="M651" s="234">
        <v>28.25</v>
      </c>
      <c r="N651" s="234">
        <v>27.15</v>
      </c>
      <c r="O651" s="234">
        <v>26.85</v>
      </c>
      <c r="P651" s="234">
        <v>26.799999999999997</v>
      </c>
      <c r="Q651" s="234">
        <v>25.046646775500001</v>
      </c>
      <c r="R651" s="234">
        <v>23.7</v>
      </c>
      <c r="S651" s="234">
        <v>26.5</v>
      </c>
      <c r="T651" s="234">
        <v>27</v>
      </c>
      <c r="U651" s="234">
        <v>25.65</v>
      </c>
      <c r="V651" s="234">
        <v>25.2</v>
      </c>
      <c r="W651" s="234">
        <v>26.15</v>
      </c>
      <c r="X651" s="234">
        <v>26</v>
      </c>
      <c r="Y651" s="234">
        <v>28.65</v>
      </c>
      <c r="Z651" s="234">
        <v>25.95</v>
      </c>
      <c r="AA651" s="234">
        <v>21.8</v>
      </c>
      <c r="AB651" s="234">
        <v>24.865000000000002</v>
      </c>
      <c r="AC651" s="234">
        <v>25.05</v>
      </c>
      <c r="AD651" s="234">
        <v>26</v>
      </c>
      <c r="AE651" s="231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5"/>
    </row>
    <row r="652" spans="1:65">
      <c r="A652" s="30"/>
      <c r="B652" s="3" t="s">
        <v>270</v>
      </c>
      <c r="C652" s="29"/>
      <c r="D652" s="24">
        <v>0.29540827972419181</v>
      </c>
      <c r="E652" s="24">
        <v>0.45018514709691015</v>
      </c>
      <c r="F652" s="24">
        <v>1.0448231542690336</v>
      </c>
      <c r="G652" s="24">
        <v>0.4127558614647085</v>
      </c>
      <c r="H652" s="24">
        <v>0.70639932049797483</v>
      </c>
      <c r="I652" s="24">
        <v>0.7176403268118845</v>
      </c>
      <c r="J652" s="24">
        <v>0.40824829046386296</v>
      </c>
      <c r="K652" s="24">
        <v>0.92086915465770769</v>
      </c>
      <c r="L652" s="24">
        <v>0.30605010483034772</v>
      </c>
      <c r="M652" s="24">
        <v>1.6887865466067644</v>
      </c>
      <c r="N652" s="24">
        <v>0.36696957185394363</v>
      </c>
      <c r="O652" s="24">
        <v>0.19663841605003515</v>
      </c>
      <c r="P652" s="24">
        <v>0.66458006791256319</v>
      </c>
      <c r="Q652" s="24">
        <v>0.38272072442498811</v>
      </c>
      <c r="R652" s="24">
        <v>0.30983866769659407</v>
      </c>
      <c r="S652" s="24">
        <v>0.42150523919242955</v>
      </c>
      <c r="T652" s="24">
        <v>0</v>
      </c>
      <c r="U652" s="24">
        <v>0.24832774042918895</v>
      </c>
      <c r="V652" s="24">
        <v>0.38297084310253598</v>
      </c>
      <c r="W652" s="24">
        <v>9.8319208025017091E-2</v>
      </c>
      <c r="X652" s="24">
        <v>0.5163977794943222</v>
      </c>
      <c r="Y652" s="24">
        <v>0.60663003552412353</v>
      </c>
      <c r="Z652" s="24">
        <v>1.1048619823308246</v>
      </c>
      <c r="AA652" s="24">
        <v>0.49159604012508717</v>
      </c>
      <c r="AB652" s="24">
        <v>9.3309520771820309E-2</v>
      </c>
      <c r="AC652" s="24">
        <v>1.3136463248023293</v>
      </c>
      <c r="AD652" s="24">
        <v>0.4633213427705089</v>
      </c>
      <c r="AE652" s="155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87</v>
      </c>
      <c r="C653" s="29"/>
      <c r="D653" s="13">
        <v>1.0946974941901342E-2</v>
      </c>
      <c r="E653" s="13">
        <v>1.5814466525652583E-2</v>
      </c>
      <c r="F653" s="13">
        <v>3.8089700327316491E-2</v>
      </c>
      <c r="G653" s="13">
        <v>1.563102659968741E-2</v>
      </c>
      <c r="H653" s="13">
        <v>2.7756358369272097E-2</v>
      </c>
      <c r="I653" s="13">
        <v>2.0083948767125423E-2</v>
      </c>
      <c r="J653" s="13">
        <v>1.5214222004864459E-2</v>
      </c>
      <c r="K653" s="13">
        <v>3.7895849985913901E-2</v>
      </c>
      <c r="L653" s="13">
        <v>1.1412682591560511E-2</v>
      </c>
      <c r="M653" s="13">
        <v>6.0967023343204488E-2</v>
      </c>
      <c r="N653" s="13">
        <v>1.3574706727026277E-2</v>
      </c>
      <c r="O653" s="13">
        <v>7.3281397285727386E-3</v>
      </c>
      <c r="P653" s="13">
        <v>2.4968568612870248E-2</v>
      </c>
      <c r="Q653" s="13">
        <v>1.5242809579318863E-2</v>
      </c>
      <c r="R653" s="13">
        <v>1.3018431415823283E-2</v>
      </c>
      <c r="S653" s="13">
        <v>1.5956034291196075E-2</v>
      </c>
      <c r="T653" s="13">
        <v>0</v>
      </c>
      <c r="U653" s="13">
        <v>9.6939911683483013E-3</v>
      </c>
      <c r="V653" s="13">
        <v>1.5057831314647548E-2</v>
      </c>
      <c r="W653" s="13">
        <v>3.7550302237434915E-3</v>
      </c>
      <c r="X653" s="13">
        <v>2.0119394006272294E-2</v>
      </c>
      <c r="Y653" s="13">
        <v>2.1136935035683747E-2</v>
      </c>
      <c r="Z653" s="13">
        <v>4.2794251387823397E-2</v>
      </c>
      <c r="AA653" s="13">
        <v>2.2567530533668886E-2</v>
      </c>
      <c r="AB653" s="13">
        <v>3.7523935967219966E-3</v>
      </c>
      <c r="AC653" s="13">
        <v>5.3148199250262818E-2</v>
      </c>
      <c r="AD653" s="13">
        <v>1.7935019720148732E-2</v>
      </c>
      <c r="AE653" s="155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271</v>
      </c>
      <c r="C654" s="29"/>
      <c r="D654" s="13">
        <v>2.8696183218634763E-2</v>
      </c>
      <c r="E654" s="13">
        <v>8.5163567948102203E-2</v>
      </c>
      <c r="F654" s="13">
        <v>4.5668008860173304E-2</v>
      </c>
      <c r="G654" s="13">
        <v>6.6171748348509141E-3</v>
      </c>
      <c r="H654" s="13">
        <v>-2.9833273854360631E-2</v>
      </c>
      <c r="I654" s="13">
        <v>0.36212297829182161</v>
      </c>
      <c r="J654" s="13">
        <v>2.2900084541243704E-2</v>
      </c>
      <c r="K654" s="13">
        <v>-7.3671848906128323E-2</v>
      </c>
      <c r="L654" s="13">
        <v>2.2264742873826959E-2</v>
      </c>
      <c r="M654" s="13">
        <v>5.5937851246923964E-2</v>
      </c>
      <c r="N654" s="13">
        <v>3.0524184550246858E-2</v>
      </c>
      <c r="O654" s="13">
        <v>2.2900084541243704E-2</v>
      </c>
      <c r="P654" s="13">
        <v>1.4640642864824027E-2</v>
      </c>
      <c r="Q654" s="13">
        <v>-4.285982733355187E-2</v>
      </c>
      <c r="R654" s="13">
        <v>-9.2732098928635986E-2</v>
      </c>
      <c r="S654" s="13">
        <v>7.0165428558206511E-3</v>
      </c>
      <c r="T654" s="13">
        <v>2.9253501215413147E-2</v>
      </c>
      <c r="U654" s="13">
        <v>-2.3479857180191521E-2</v>
      </c>
      <c r="V654" s="13">
        <v>-3.0468615521777598E-2</v>
      </c>
      <c r="W654" s="13">
        <v>-1.878240488016103E-3</v>
      </c>
      <c r="X654" s="13">
        <v>-2.1573832177940622E-2</v>
      </c>
      <c r="Y654" s="13">
        <v>9.4058351291939069E-2</v>
      </c>
      <c r="Z654" s="13">
        <v>-1.5804929837795023E-2</v>
      </c>
      <c r="AA654" s="13">
        <v>-0.16960844068608349</v>
      </c>
      <c r="AB654" s="13">
        <v>-5.2070232213953016E-2</v>
      </c>
      <c r="AC654" s="13">
        <v>-5.778830722070516E-2</v>
      </c>
      <c r="AD654" s="13">
        <v>-1.5220415503771512E-2</v>
      </c>
      <c r="AE654" s="155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272</v>
      </c>
      <c r="C655" s="47"/>
      <c r="D655" s="45">
        <v>0.49</v>
      </c>
      <c r="E655" s="45">
        <v>1.76</v>
      </c>
      <c r="F655" s="45">
        <v>0.87</v>
      </c>
      <c r="G655" s="45">
        <v>0</v>
      </c>
      <c r="H655" s="45">
        <v>0.82</v>
      </c>
      <c r="I655" s="45">
        <v>7.96</v>
      </c>
      <c r="J655" s="45">
        <v>0.36</v>
      </c>
      <c r="K655" s="45">
        <v>1.8</v>
      </c>
      <c r="L655" s="45">
        <v>0.35</v>
      </c>
      <c r="M655" s="45">
        <v>1.1100000000000001</v>
      </c>
      <c r="N655" s="45">
        <v>0.54</v>
      </c>
      <c r="O655" s="45">
        <v>0.36</v>
      </c>
      <c r="P655" s="45">
        <v>0.18</v>
      </c>
      <c r="Q655" s="45">
        <v>1.1100000000000001</v>
      </c>
      <c r="R655" s="45">
        <v>2.23</v>
      </c>
      <c r="S655" s="45">
        <v>0.01</v>
      </c>
      <c r="T655" s="45">
        <v>0.51</v>
      </c>
      <c r="U655" s="45">
        <v>0.67</v>
      </c>
      <c r="V655" s="45">
        <v>0.83</v>
      </c>
      <c r="W655" s="45">
        <v>0.19</v>
      </c>
      <c r="X655" s="45">
        <v>0.63</v>
      </c>
      <c r="Y655" s="45">
        <v>1.96</v>
      </c>
      <c r="Z655" s="45">
        <v>0.5</v>
      </c>
      <c r="AA655" s="45">
        <v>3.95</v>
      </c>
      <c r="AB655" s="45">
        <v>1.31</v>
      </c>
      <c r="AC655" s="45">
        <v>1.44</v>
      </c>
      <c r="AD655" s="45">
        <v>0.49</v>
      </c>
      <c r="AE655" s="155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BM656" s="55"/>
    </row>
    <row r="657" spans="1:65" ht="15">
      <c r="B657" s="8" t="s">
        <v>599</v>
      </c>
      <c r="BM657" s="28" t="s">
        <v>67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228</v>
      </c>
      <c r="E658" s="17" t="s">
        <v>228</v>
      </c>
      <c r="F658" s="17" t="s">
        <v>228</v>
      </c>
      <c r="G658" s="17" t="s">
        <v>228</v>
      </c>
      <c r="H658" s="17" t="s">
        <v>228</v>
      </c>
      <c r="I658" s="17" t="s">
        <v>228</v>
      </c>
      <c r="J658" s="17" t="s">
        <v>228</v>
      </c>
      <c r="K658" s="17" t="s">
        <v>228</v>
      </c>
      <c r="L658" s="17" t="s">
        <v>228</v>
      </c>
      <c r="M658" s="17" t="s">
        <v>228</v>
      </c>
      <c r="N658" s="17" t="s">
        <v>228</v>
      </c>
      <c r="O658" s="17" t="s">
        <v>228</v>
      </c>
      <c r="P658" s="17" t="s">
        <v>228</v>
      </c>
      <c r="Q658" s="17" t="s">
        <v>228</v>
      </c>
      <c r="R658" s="17" t="s">
        <v>228</v>
      </c>
      <c r="S658" s="17" t="s">
        <v>228</v>
      </c>
      <c r="T658" s="17" t="s">
        <v>228</v>
      </c>
      <c r="U658" s="17" t="s">
        <v>228</v>
      </c>
      <c r="V658" s="17" t="s">
        <v>228</v>
      </c>
      <c r="W658" s="17" t="s">
        <v>228</v>
      </c>
      <c r="X658" s="17" t="s">
        <v>228</v>
      </c>
      <c r="Y658" s="17" t="s">
        <v>228</v>
      </c>
      <c r="Z658" s="17" t="s">
        <v>228</v>
      </c>
      <c r="AA658" s="17" t="s">
        <v>228</v>
      </c>
      <c r="AB658" s="17" t="s">
        <v>228</v>
      </c>
      <c r="AC658" s="155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229</v>
      </c>
      <c r="C659" s="9" t="s">
        <v>229</v>
      </c>
      <c r="D659" s="153" t="s">
        <v>233</v>
      </c>
      <c r="E659" s="154" t="s">
        <v>234</v>
      </c>
      <c r="F659" s="154" t="s">
        <v>235</v>
      </c>
      <c r="G659" s="154" t="s">
        <v>295</v>
      </c>
      <c r="H659" s="154" t="s">
        <v>238</v>
      </c>
      <c r="I659" s="154" t="s">
        <v>240</v>
      </c>
      <c r="J659" s="154" t="s">
        <v>242</v>
      </c>
      <c r="K659" s="154" t="s">
        <v>243</v>
      </c>
      <c r="L659" s="154" t="s">
        <v>244</v>
      </c>
      <c r="M659" s="154" t="s">
        <v>245</v>
      </c>
      <c r="N659" s="154" t="s">
        <v>246</v>
      </c>
      <c r="O659" s="154" t="s">
        <v>247</v>
      </c>
      <c r="P659" s="154" t="s">
        <v>248</v>
      </c>
      <c r="Q659" s="154" t="s">
        <v>249</v>
      </c>
      <c r="R659" s="154" t="s">
        <v>250</v>
      </c>
      <c r="S659" s="154" t="s">
        <v>251</v>
      </c>
      <c r="T659" s="154" t="s">
        <v>252</v>
      </c>
      <c r="U659" s="154" t="s">
        <v>253</v>
      </c>
      <c r="V659" s="154" t="s">
        <v>254</v>
      </c>
      <c r="W659" s="154" t="s">
        <v>255</v>
      </c>
      <c r="X659" s="154" t="s">
        <v>256</v>
      </c>
      <c r="Y659" s="154" t="s">
        <v>258</v>
      </c>
      <c r="Z659" s="154" t="s">
        <v>259</v>
      </c>
      <c r="AA659" s="154" t="s">
        <v>260</v>
      </c>
      <c r="AB659" s="154" t="s">
        <v>261</v>
      </c>
      <c r="AC659" s="155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291</v>
      </c>
      <c r="E660" s="11" t="s">
        <v>329</v>
      </c>
      <c r="F660" s="11" t="s">
        <v>329</v>
      </c>
      <c r="G660" s="11" t="s">
        <v>330</v>
      </c>
      <c r="H660" s="11" t="s">
        <v>330</v>
      </c>
      <c r="I660" s="11" t="s">
        <v>329</v>
      </c>
      <c r="J660" s="11" t="s">
        <v>291</v>
      </c>
      <c r="K660" s="11" t="s">
        <v>291</v>
      </c>
      <c r="L660" s="11" t="s">
        <v>291</v>
      </c>
      <c r="M660" s="11" t="s">
        <v>291</v>
      </c>
      <c r="N660" s="11" t="s">
        <v>291</v>
      </c>
      <c r="O660" s="11" t="s">
        <v>291</v>
      </c>
      <c r="P660" s="11" t="s">
        <v>330</v>
      </c>
      <c r="Q660" s="11" t="s">
        <v>330</v>
      </c>
      <c r="R660" s="11" t="s">
        <v>330</v>
      </c>
      <c r="S660" s="11" t="s">
        <v>330</v>
      </c>
      <c r="T660" s="11" t="s">
        <v>330</v>
      </c>
      <c r="U660" s="11" t="s">
        <v>291</v>
      </c>
      <c r="V660" s="11" t="s">
        <v>329</v>
      </c>
      <c r="W660" s="11" t="s">
        <v>329</v>
      </c>
      <c r="X660" s="11" t="s">
        <v>291</v>
      </c>
      <c r="Y660" s="11" t="s">
        <v>329</v>
      </c>
      <c r="Z660" s="11" t="s">
        <v>329</v>
      </c>
      <c r="AA660" s="11" t="s">
        <v>291</v>
      </c>
      <c r="AB660" s="11" t="s">
        <v>330</v>
      </c>
      <c r="AC660" s="15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331</v>
      </c>
      <c r="E661" s="26" t="s">
        <v>332</v>
      </c>
      <c r="F661" s="26" t="s">
        <v>331</v>
      </c>
      <c r="G661" s="26" t="s">
        <v>333</v>
      </c>
      <c r="H661" s="26" t="s">
        <v>334</v>
      </c>
      <c r="I661" s="26" t="s">
        <v>334</v>
      </c>
      <c r="J661" s="26" t="s">
        <v>334</v>
      </c>
      <c r="K661" s="26" t="s">
        <v>334</v>
      </c>
      <c r="L661" s="26" t="s">
        <v>334</v>
      </c>
      <c r="M661" s="26" t="s">
        <v>334</v>
      </c>
      <c r="N661" s="26" t="s">
        <v>334</v>
      </c>
      <c r="O661" s="26" t="s">
        <v>334</v>
      </c>
      <c r="P661" s="26" t="s">
        <v>332</v>
      </c>
      <c r="Q661" s="26" t="s">
        <v>333</v>
      </c>
      <c r="R661" s="26" t="s">
        <v>333</v>
      </c>
      <c r="S661" s="26" t="s">
        <v>332</v>
      </c>
      <c r="T661" s="26" t="s">
        <v>334</v>
      </c>
      <c r="U661" s="26" t="s">
        <v>267</v>
      </c>
      <c r="V661" s="26" t="s">
        <v>333</v>
      </c>
      <c r="W661" s="26" t="s">
        <v>332</v>
      </c>
      <c r="X661" s="26" t="s">
        <v>332</v>
      </c>
      <c r="Y661" s="26" t="s">
        <v>334</v>
      </c>
      <c r="Z661" s="26" t="s">
        <v>331</v>
      </c>
      <c r="AA661" s="26" t="s">
        <v>334</v>
      </c>
      <c r="AB661" s="26" t="s">
        <v>333</v>
      </c>
      <c r="AC661" s="15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4">
        <v>6.2328846561687801E-2</v>
      </c>
      <c r="E662" s="214">
        <v>6.2600000000000003E-2</v>
      </c>
      <c r="F662" s="214">
        <v>6.5687763689999998E-2</v>
      </c>
      <c r="G662" s="214">
        <v>5.990373584E-2</v>
      </c>
      <c r="H662" s="214">
        <v>6.0999999999999999E-2</v>
      </c>
      <c r="I662" s="214">
        <v>6.1200000000000004E-2</v>
      </c>
      <c r="J662" s="215">
        <v>5.5E-2</v>
      </c>
      <c r="K662" s="214">
        <v>6.2E-2</v>
      </c>
      <c r="L662" s="214">
        <v>6.5000000000000002E-2</v>
      </c>
      <c r="M662" s="214">
        <v>0.06</v>
      </c>
      <c r="N662" s="214">
        <v>6.2E-2</v>
      </c>
      <c r="O662" s="214">
        <v>6.0999999999999999E-2</v>
      </c>
      <c r="P662" s="214">
        <v>6.2138289491637647E-2</v>
      </c>
      <c r="Q662" s="215">
        <v>6.8000000000000005E-2</v>
      </c>
      <c r="R662" s="214">
        <v>6.0800000000000007E-2</v>
      </c>
      <c r="S662" s="214">
        <v>6.5000000000000002E-2</v>
      </c>
      <c r="T662" s="214">
        <v>6.0199999999999997E-2</v>
      </c>
      <c r="U662" s="214">
        <v>6.0999999999999999E-2</v>
      </c>
      <c r="V662" s="214">
        <v>0.06</v>
      </c>
      <c r="W662" s="214">
        <v>6.1499999999999999E-2</v>
      </c>
      <c r="X662" s="213">
        <v>7.0199999999999999E-2</v>
      </c>
      <c r="Y662" s="213">
        <v>6.9800000000000001E-2</v>
      </c>
      <c r="Z662" s="214">
        <v>6.5040000000000001E-2</v>
      </c>
      <c r="AA662" s="214">
        <v>6.3E-2</v>
      </c>
      <c r="AB662" s="215">
        <v>6.3500000000000001E-2</v>
      </c>
      <c r="AC662" s="211"/>
      <c r="AD662" s="212"/>
      <c r="AE662" s="212"/>
      <c r="AF662" s="212"/>
      <c r="AG662" s="212"/>
      <c r="AH662" s="212"/>
      <c r="AI662" s="212"/>
      <c r="AJ662" s="212"/>
      <c r="AK662" s="212"/>
      <c r="AL662" s="212"/>
      <c r="AM662" s="212"/>
      <c r="AN662" s="212"/>
      <c r="AO662" s="212"/>
      <c r="AP662" s="212"/>
      <c r="AQ662" s="212"/>
      <c r="AR662" s="212"/>
      <c r="AS662" s="212"/>
      <c r="AT662" s="212"/>
      <c r="AU662" s="212"/>
      <c r="AV662" s="212"/>
      <c r="AW662" s="212"/>
      <c r="AX662" s="212"/>
      <c r="AY662" s="212"/>
      <c r="AZ662" s="212"/>
      <c r="BA662" s="212"/>
      <c r="BB662" s="212"/>
      <c r="BC662" s="212"/>
      <c r="BD662" s="212"/>
      <c r="BE662" s="212"/>
      <c r="BF662" s="212"/>
      <c r="BG662" s="212"/>
      <c r="BH662" s="212"/>
      <c r="BI662" s="212"/>
      <c r="BJ662" s="212"/>
      <c r="BK662" s="212"/>
      <c r="BL662" s="212"/>
      <c r="BM662" s="216">
        <v>1</v>
      </c>
    </row>
    <row r="663" spans="1:65">
      <c r="A663" s="30"/>
      <c r="B663" s="19">
        <v>1</v>
      </c>
      <c r="C663" s="9">
        <v>2</v>
      </c>
      <c r="D663" s="24">
        <v>6.1760392157423918E-2</v>
      </c>
      <c r="E663" s="24">
        <v>6.2299999999999994E-2</v>
      </c>
      <c r="F663" s="24">
        <v>6.5632266049999999E-2</v>
      </c>
      <c r="G663" s="24">
        <v>6.0663357069999993E-2</v>
      </c>
      <c r="H663" s="24">
        <v>6.2E-2</v>
      </c>
      <c r="I663" s="24">
        <v>6.0199999999999997E-2</v>
      </c>
      <c r="J663" s="24">
        <v>5.8400000000000001E-2</v>
      </c>
      <c r="K663" s="24">
        <v>6.2E-2</v>
      </c>
      <c r="L663" s="24">
        <v>6.5000000000000002E-2</v>
      </c>
      <c r="M663" s="24">
        <v>5.9000000000000004E-2</v>
      </c>
      <c r="N663" s="24">
        <v>6.3E-2</v>
      </c>
      <c r="O663" s="24">
        <v>6.2E-2</v>
      </c>
      <c r="P663" s="24">
        <v>6.0757197494452797E-2</v>
      </c>
      <c r="Q663" s="24">
        <v>6.5000000000000002E-2</v>
      </c>
      <c r="R663" s="24">
        <v>5.9500000000000004E-2</v>
      </c>
      <c r="S663" s="24">
        <v>6.4799999999999996E-2</v>
      </c>
      <c r="T663" s="24">
        <v>6.3E-2</v>
      </c>
      <c r="U663" s="24">
        <v>6.3E-2</v>
      </c>
      <c r="V663" s="24">
        <v>0.06</v>
      </c>
      <c r="W663" s="218">
        <v>5.8699999999999995E-2</v>
      </c>
      <c r="X663" s="217">
        <v>6.6200000000000009E-2</v>
      </c>
      <c r="Y663" s="217">
        <v>6.8900000000000003E-2</v>
      </c>
      <c r="Z663" s="24">
        <v>6.5780000000000005E-2</v>
      </c>
      <c r="AA663" s="24">
        <v>6.0700000000000004E-2</v>
      </c>
      <c r="AB663" s="24">
        <v>6.6299999999999998E-2</v>
      </c>
      <c r="AC663" s="211"/>
      <c r="AD663" s="212"/>
      <c r="AE663" s="212"/>
      <c r="AF663" s="212"/>
      <c r="AG663" s="212"/>
      <c r="AH663" s="212"/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  <c r="BI663" s="212"/>
      <c r="BJ663" s="212"/>
      <c r="BK663" s="212"/>
      <c r="BL663" s="212"/>
      <c r="BM663" s="216">
        <v>16</v>
      </c>
    </row>
    <row r="664" spans="1:65">
      <c r="A664" s="30"/>
      <c r="B664" s="19">
        <v>1</v>
      </c>
      <c r="C664" s="9">
        <v>3</v>
      </c>
      <c r="D664" s="24">
        <v>6.248478941860635E-2</v>
      </c>
      <c r="E664" s="24">
        <v>6.3199999999999992E-2</v>
      </c>
      <c r="F664" s="24">
        <v>6.0486975180000006E-2</v>
      </c>
      <c r="G664" s="24">
        <v>6.1655912409999993E-2</v>
      </c>
      <c r="H664" s="24">
        <v>5.899999999999999E-2</v>
      </c>
      <c r="I664" s="24">
        <v>6.0899999999999996E-2</v>
      </c>
      <c r="J664" s="24">
        <v>6.0700000000000004E-2</v>
      </c>
      <c r="K664" s="24">
        <v>6.2E-2</v>
      </c>
      <c r="L664" s="24">
        <v>6.5000000000000002E-2</v>
      </c>
      <c r="M664" s="24">
        <v>5.9000000000000004E-2</v>
      </c>
      <c r="N664" s="24">
        <v>6.2E-2</v>
      </c>
      <c r="O664" s="24">
        <v>6.2E-2</v>
      </c>
      <c r="P664" s="24">
        <v>6.0490913693198888E-2</v>
      </c>
      <c r="Q664" s="24">
        <v>6.5000000000000002E-2</v>
      </c>
      <c r="R664" s="24">
        <v>5.9100000000000007E-2</v>
      </c>
      <c r="S664" s="24">
        <v>6.5000000000000002E-2</v>
      </c>
      <c r="T664" s="24">
        <v>6.3699999999999993E-2</v>
      </c>
      <c r="U664" s="24">
        <v>6.0999999999999999E-2</v>
      </c>
      <c r="V664" s="24">
        <v>0.06</v>
      </c>
      <c r="W664" s="24">
        <v>5.9799999999999999E-2</v>
      </c>
      <c r="X664" s="217">
        <v>6.7299999999999999E-2</v>
      </c>
      <c r="Y664" s="217">
        <v>6.6299999999999998E-2</v>
      </c>
      <c r="Z664" s="24">
        <v>6.5250000000000002E-2</v>
      </c>
      <c r="AA664" s="24">
        <v>0.06</v>
      </c>
      <c r="AB664" s="24">
        <v>6.7400000000000002E-2</v>
      </c>
      <c r="AC664" s="211"/>
      <c r="AD664" s="212"/>
      <c r="AE664" s="212"/>
      <c r="AF664" s="212"/>
      <c r="AG664" s="212"/>
      <c r="AH664" s="212"/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  <c r="BI664" s="212"/>
      <c r="BJ664" s="212"/>
      <c r="BK664" s="212"/>
      <c r="BL664" s="212"/>
      <c r="BM664" s="216">
        <v>16</v>
      </c>
    </row>
    <row r="665" spans="1:65">
      <c r="A665" s="30"/>
      <c r="B665" s="19">
        <v>1</v>
      </c>
      <c r="C665" s="9">
        <v>4</v>
      </c>
      <c r="D665" s="24">
        <v>6.1559075549128081E-2</v>
      </c>
      <c r="E665" s="24">
        <v>6.2299999999999994E-2</v>
      </c>
      <c r="F665" s="24">
        <v>6.1610160929999998E-2</v>
      </c>
      <c r="G665" s="24">
        <v>6.2078274959999999E-2</v>
      </c>
      <c r="H665" s="24">
        <v>5.899999999999999E-2</v>
      </c>
      <c r="I665" s="24">
        <v>0.06</v>
      </c>
      <c r="J665" s="24">
        <v>6.1499999999999999E-2</v>
      </c>
      <c r="K665" s="24">
        <v>6.0999999999999999E-2</v>
      </c>
      <c r="L665" s="24">
        <v>6.5000000000000002E-2</v>
      </c>
      <c r="M665" s="24">
        <v>0.06</v>
      </c>
      <c r="N665" s="24">
        <v>6.2E-2</v>
      </c>
      <c r="O665" s="24">
        <v>6.2E-2</v>
      </c>
      <c r="P665" s="24">
        <v>6.2163444299014874E-2</v>
      </c>
      <c r="Q665" s="24">
        <v>6.5000000000000002E-2</v>
      </c>
      <c r="R665" s="24">
        <v>6.1899999999999997E-2</v>
      </c>
      <c r="S665" s="24">
        <v>6.5200000000000008E-2</v>
      </c>
      <c r="T665" s="24">
        <v>6.2899999999999998E-2</v>
      </c>
      <c r="U665" s="24">
        <v>6.0999999999999999E-2</v>
      </c>
      <c r="V665" s="24">
        <v>0.06</v>
      </c>
      <c r="W665" s="24">
        <v>6.0999999999999999E-2</v>
      </c>
      <c r="X665" s="217">
        <v>6.9199999999999998E-2</v>
      </c>
      <c r="Y665" s="217">
        <v>6.8500000000000005E-2</v>
      </c>
      <c r="Z665" s="24">
        <v>6.6180000000000003E-2</v>
      </c>
      <c r="AA665" s="24">
        <v>6.3E-2</v>
      </c>
      <c r="AB665" s="24">
        <v>6.6200000000000009E-2</v>
      </c>
      <c r="AC665" s="211"/>
      <c r="AD665" s="212"/>
      <c r="AE665" s="212"/>
      <c r="AF665" s="212"/>
      <c r="AG665" s="212"/>
      <c r="AH665" s="212"/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  <c r="BI665" s="212"/>
      <c r="BJ665" s="212"/>
      <c r="BK665" s="212"/>
      <c r="BL665" s="212"/>
      <c r="BM665" s="216">
        <v>6.2089886744287781E-2</v>
      </c>
    </row>
    <row r="666" spans="1:65">
      <c r="A666" s="30"/>
      <c r="B666" s="19">
        <v>1</v>
      </c>
      <c r="C666" s="9">
        <v>5</v>
      </c>
      <c r="D666" s="24">
        <v>6.2571962860681979E-2</v>
      </c>
      <c r="E666" s="24">
        <v>6.3299999999999995E-2</v>
      </c>
      <c r="F666" s="24">
        <v>6.412236013E-2</v>
      </c>
      <c r="G666" s="24">
        <v>5.8558438409999997E-2</v>
      </c>
      <c r="H666" s="24">
        <v>5.8000000000000003E-2</v>
      </c>
      <c r="I666" s="24">
        <v>6.0499999999999998E-2</v>
      </c>
      <c r="J666" s="24">
        <v>5.9299999999999999E-2</v>
      </c>
      <c r="K666" s="24">
        <v>0.06</v>
      </c>
      <c r="L666" s="24">
        <v>5.9000000000000004E-2</v>
      </c>
      <c r="M666" s="24">
        <v>5.9000000000000004E-2</v>
      </c>
      <c r="N666" s="24">
        <v>6.3E-2</v>
      </c>
      <c r="O666" s="24">
        <v>6.3E-2</v>
      </c>
      <c r="P666" s="24">
        <v>6.2687558540381022E-2</v>
      </c>
      <c r="Q666" s="24">
        <v>6.5000000000000002E-2</v>
      </c>
      <c r="R666" s="24">
        <v>6.2699999999999992E-2</v>
      </c>
      <c r="S666" s="24">
        <v>6.4199999999999993E-2</v>
      </c>
      <c r="T666" s="24">
        <v>6.1700000000000005E-2</v>
      </c>
      <c r="U666" s="24">
        <v>0.06</v>
      </c>
      <c r="V666" s="24">
        <v>0.06</v>
      </c>
      <c r="W666" s="24">
        <v>6.1200000000000004E-2</v>
      </c>
      <c r="X666" s="217">
        <v>6.6699999999999995E-2</v>
      </c>
      <c r="Y666" s="217">
        <v>7.1099999999999997E-2</v>
      </c>
      <c r="Z666" s="24">
        <v>6.5210000000000004E-2</v>
      </c>
      <c r="AA666" s="218">
        <v>5.5E-2</v>
      </c>
      <c r="AB666" s="24">
        <v>6.6000000000000003E-2</v>
      </c>
      <c r="AC666" s="211"/>
      <c r="AD666" s="212"/>
      <c r="AE666" s="212"/>
      <c r="AF666" s="212"/>
      <c r="AG666" s="212"/>
      <c r="AH666" s="212"/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  <c r="BI666" s="212"/>
      <c r="BJ666" s="212"/>
      <c r="BK666" s="212"/>
      <c r="BL666" s="212"/>
      <c r="BM666" s="216">
        <v>106</v>
      </c>
    </row>
    <row r="667" spans="1:65">
      <c r="A667" s="30"/>
      <c r="B667" s="19">
        <v>1</v>
      </c>
      <c r="C667" s="9">
        <v>6</v>
      </c>
      <c r="D667" s="24">
        <v>6.2596000571858129E-2</v>
      </c>
      <c r="E667" s="24">
        <v>6.2899999999999998E-2</v>
      </c>
      <c r="F667" s="24">
        <v>6.5076436969999998E-2</v>
      </c>
      <c r="G667" s="24">
        <v>6.0404396929999993E-2</v>
      </c>
      <c r="H667" s="24">
        <v>5.899999999999999E-2</v>
      </c>
      <c r="I667" s="24">
        <v>6.0899999999999996E-2</v>
      </c>
      <c r="J667" s="24">
        <v>5.8500000000000003E-2</v>
      </c>
      <c r="K667" s="24">
        <v>6.2E-2</v>
      </c>
      <c r="L667" s="218">
        <v>5.8000000000000003E-2</v>
      </c>
      <c r="M667" s="24">
        <v>0.06</v>
      </c>
      <c r="N667" s="24">
        <v>6.2E-2</v>
      </c>
      <c r="O667" s="24">
        <v>6.0999999999999999E-2</v>
      </c>
      <c r="P667" s="24">
        <v>6.2535821503642883E-2</v>
      </c>
      <c r="Q667" s="24">
        <v>6.4000000000000001E-2</v>
      </c>
      <c r="R667" s="24">
        <v>6.1700000000000005E-2</v>
      </c>
      <c r="S667" s="24">
        <v>6.4199999999999993E-2</v>
      </c>
      <c r="T667" s="24">
        <v>6.4600000000000005E-2</v>
      </c>
      <c r="U667" s="24">
        <v>5.899999999999999E-2</v>
      </c>
      <c r="V667" s="24">
        <v>0.06</v>
      </c>
      <c r="W667" s="24">
        <v>6.1300000000000007E-2</v>
      </c>
      <c r="X667" s="217">
        <v>6.9699999999999998E-2</v>
      </c>
      <c r="Y667" s="217">
        <v>6.6299999999999998E-2</v>
      </c>
      <c r="Z667" s="24">
        <v>6.5210000000000004E-2</v>
      </c>
      <c r="AA667" s="24">
        <v>5.9000000000000004E-2</v>
      </c>
      <c r="AB667" s="24">
        <v>6.6600000000000006E-2</v>
      </c>
      <c r="AC667" s="211"/>
      <c r="AD667" s="212"/>
      <c r="AE667" s="212"/>
      <c r="AF667" s="212"/>
      <c r="AG667" s="212"/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  <c r="BI667" s="212"/>
      <c r="BJ667" s="212"/>
      <c r="BK667" s="212"/>
      <c r="BL667" s="212"/>
      <c r="BM667" s="56"/>
    </row>
    <row r="668" spans="1:65">
      <c r="A668" s="30"/>
      <c r="B668" s="20" t="s">
        <v>268</v>
      </c>
      <c r="C668" s="12"/>
      <c r="D668" s="219">
        <v>6.2216844519897709E-2</v>
      </c>
      <c r="E668" s="219">
        <v>6.2766666666666665E-2</v>
      </c>
      <c r="F668" s="219">
        <v>6.3769327158333333E-2</v>
      </c>
      <c r="G668" s="219">
        <v>6.0544019269999992E-2</v>
      </c>
      <c r="H668" s="219">
        <v>5.9666666666666666E-2</v>
      </c>
      <c r="I668" s="219">
        <v>6.0616666666666673E-2</v>
      </c>
      <c r="J668" s="219">
        <v>5.8900000000000001E-2</v>
      </c>
      <c r="K668" s="219">
        <v>6.1499999999999999E-2</v>
      </c>
      <c r="L668" s="219">
        <v>6.2833333333333338E-2</v>
      </c>
      <c r="M668" s="219">
        <v>5.9499999999999997E-2</v>
      </c>
      <c r="N668" s="219">
        <v>6.2333333333333331E-2</v>
      </c>
      <c r="O668" s="219">
        <v>6.183333333333333E-2</v>
      </c>
      <c r="P668" s="219">
        <v>6.1795537503721354E-2</v>
      </c>
      <c r="Q668" s="219">
        <v>6.533333333333334E-2</v>
      </c>
      <c r="R668" s="219">
        <v>6.0950000000000004E-2</v>
      </c>
      <c r="S668" s="219">
        <v>6.4733333333333323E-2</v>
      </c>
      <c r="T668" s="219">
        <v>6.2683333333333327E-2</v>
      </c>
      <c r="U668" s="219">
        <v>6.083333333333333E-2</v>
      </c>
      <c r="V668" s="219">
        <v>0.06</v>
      </c>
      <c r="W668" s="219">
        <v>6.0583333333333343E-2</v>
      </c>
      <c r="X668" s="219">
        <v>6.8216666666666662E-2</v>
      </c>
      <c r="Y668" s="219">
        <v>6.8483333333333327E-2</v>
      </c>
      <c r="Z668" s="219">
        <v>6.5444999999999989E-2</v>
      </c>
      <c r="AA668" s="219">
        <v>6.0116666666666672E-2</v>
      </c>
      <c r="AB668" s="219">
        <v>6.5999999999999989E-2</v>
      </c>
      <c r="AC668" s="211"/>
      <c r="AD668" s="212"/>
      <c r="AE668" s="212"/>
      <c r="AF668" s="212"/>
      <c r="AG668" s="212"/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  <c r="BI668" s="212"/>
      <c r="BJ668" s="212"/>
      <c r="BK668" s="212"/>
      <c r="BL668" s="212"/>
      <c r="BM668" s="56"/>
    </row>
    <row r="669" spans="1:65">
      <c r="A669" s="30"/>
      <c r="B669" s="3" t="s">
        <v>269</v>
      </c>
      <c r="C669" s="29"/>
      <c r="D669" s="24">
        <v>6.2406817990147079E-2</v>
      </c>
      <c r="E669" s="24">
        <v>6.275E-2</v>
      </c>
      <c r="F669" s="24">
        <v>6.4599398549999992E-2</v>
      </c>
      <c r="G669" s="24">
        <v>6.0533876999999993E-2</v>
      </c>
      <c r="H669" s="24">
        <v>5.899999999999999E-2</v>
      </c>
      <c r="I669" s="24">
        <v>6.0699999999999997E-2</v>
      </c>
      <c r="J669" s="24">
        <v>5.8900000000000001E-2</v>
      </c>
      <c r="K669" s="24">
        <v>6.2E-2</v>
      </c>
      <c r="L669" s="24">
        <v>6.5000000000000002E-2</v>
      </c>
      <c r="M669" s="24">
        <v>5.9499999999999997E-2</v>
      </c>
      <c r="N669" s="24">
        <v>6.2E-2</v>
      </c>
      <c r="O669" s="24">
        <v>6.2E-2</v>
      </c>
      <c r="P669" s="24">
        <v>6.2150866895326257E-2</v>
      </c>
      <c r="Q669" s="24">
        <v>6.5000000000000002E-2</v>
      </c>
      <c r="R669" s="24">
        <v>6.1250000000000006E-2</v>
      </c>
      <c r="S669" s="24">
        <v>6.4899999999999999E-2</v>
      </c>
      <c r="T669" s="24">
        <v>6.2950000000000006E-2</v>
      </c>
      <c r="U669" s="24">
        <v>6.0999999999999999E-2</v>
      </c>
      <c r="V669" s="24">
        <v>0.06</v>
      </c>
      <c r="W669" s="24">
        <v>6.1100000000000002E-2</v>
      </c>
      <c r="X669" s="24">
        <v>6.8250000000000005E-2</v>
      </c>
      <c r="Y669" s="24">
        <v>6.8700000000000011E-2</v>
      </c>
      <c r="Z669" s="24">
        <v>6.523000000000001E-2</v>
      </c>
      <c r="AA669" s="24">
        <v>6.0350000000000001E-2</v>
      </c>
      <c r="AB669" s="24">
        <v>6.6250000000000003E-2</v>
      </c>
      <c r="AC669" s="211"/>
      <c r="AD669" s="212"/>
      <c r="AE669" s="212"/>
      <c r="AF669" s="212"/>
      <c r="AG669" s="212"/>
      <c r="AH669" s="212"/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  <c r="BI669" s="212"/>
      <c r="BJ669" s="212"/>
      <c r="BK669" s="212"/>
      <c r="BL669" s="212"/>
      <c r="BM669" s="56"/>
    </row>
    <row r="670" spans="1:65">
      <c r="A670" s="30"/>
      <c r="B670" s="3" t="s">
        <v>270</v>
      </c>
      <c r="C670" s="29"/>
      <c r="D670" s="24">
        <v>4.4614258974546677E-4</v>
      </c>
      <c r="E670" s="24">
        <v>4.3665394383500777E-4</v>
      </c>
      <c r="F670" s="24">
        <v>2.2099747369687473E-3</v>
      </c>
      <c r="G670" s="24">
        <v>1.2630500392101058E-3</v>
      </c>
      <c r="H670" s="24">
        <v>1.5055453054181637E-3</v>
      </c>
      <c r="I670" s="24">
        <v>4.6224091842530341E-4</v>
      </c>
      <c r="J670" s="24">
        <v>2.2706827167175954E-3</v>
      </c>
      <c r="K670" s="24">
        <v>8.3666002653407629E-4</v>
      </c>
      <c r="L670" s="24">
        <v>3.3714487489307416E-3</v>
      </c>
      <c r="M670" s="24">
        <v>5.4772255750516286E-4</v>
      </c>
      <c r="N670" s="24">
        <v>5.1639777949432275E-4</v>
      </c>
      <c r="O670" s="24">
        <v>7.5277265270908163E-4</v>
      </c>
      <c r="P670" s="24">
        <v>9.3560136035139596E-4</v>
      </c>
      <c r="Q670" s="24">
        <v>1.3662601021279476E-3</v>
      </c>
      <c r="R670" s="24">
        <v>1.4195069566578344E-3</v>
      </c>
      <c r="S670" s="24">
        <v>4.3204937989386289E-4</v>
      </c>
      <c r="T670" s="24">
        <v>1.5484400752585384E-3</v>
      </c>
      <c r="U670" s="24">
        <v>1.3291601358251289E-3</v>
      </c>
      <c r="V670" s="24">
        <v>0</v>
      </c>
      <c r="W670" s="24">
        <v>1.1016654059498616E-3</v>
      </c>
      <c r="X670" s="24">
        <v>1.6916461410905826E-3</v>
      </c>
      <c r="Y670" s="24">
        <v>1.9125027233096083E-3</v>
      </c>
      <c r="Z670" s="24">
        <v>4.3930627129600642E-4</v>
      </c>
      <c r="AA670" s="24">
        <v>2.9802125203862002E-3</v>
      </c>
      <c r="AB670" s="24">
        <v>1.3190905958272926E-3</v>
      </c>
      <c r="AC670" s="211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56"/>
    </row>
    <row r="671" spans="1:65">
      <c r="A671" s="30"/>
      <c r="B671" s="3" t="s">
        <v>87</v>
      </c>
      <c r="C671" s="29"/>
      <c r="D671" s="13">
        <v>7.1707685143495969E-3</v>
      </c>
      <c r="E671" s="13">
        <v>6.9567808364579039E-3</v>
      </c>
      <c r="F671" s="13">
        <v>3.4655763757418745E-2</v>
      </c>
      <c r="G671" s="13">
        <v>2.086168137561948E-2</v>
      </c>
      <c r="H671" s="13">
        <v>2.5232602884103301E-2</v>
      </c>
      <c r="I671" s="13">
        <v>7.625640666900798E-3</v>
      </c>
      <c r="J671" s="13">
        <v>3.8551489248176495E-2</v>
      </c>
      <c r="K671" s="13">
        <v>1.3604228073724817E-2</v>
      </c>
      <c r="L671" s="13">
        <v>5.3657009266802252E-2</v>
      </c>
      <c r="M671" s="13">
        <v>9.2054211345405524E-3</v>
      </c>
      <c r="N671" s="13">
        <v>8.2844563555238941E-3</v>
      </c>
      <c r="O671" s="13">
        <v>1.2174220798529622E-2</v>
      </c>
      <c r="P671" s="13">
        <v>1.5140273847364038E-2</v>
      </c>
      <c r="Q671" s="13">
        <v>2.0912144420325726E-2</v>
      </c>
      <c r="R671" s="13">
        <v>2.3289695761408272E-2</v>
      </c>
      <c r="S671" s="13">
        <v>6.6742952609762556E-3</v>
      </c>
      <c r="T671" s="13">
        <v>2.4702580301917659E-2</v>
      </c>
      <c r="U671" s="13">
        <v>2.1849207712193904E-2</v>
      </c>
      <c r="V671" s="13">
        <v>0</v>
      </c>
      <c r="W671" s="13">
        <v>1.8184298310038979E-2</v>
      </c>
      <c r="X671" s="13">
        <v>2.479813546675665E-2</v>
      </c>
      <c r="Y671" s="13">
        <v>2.7926542564754565E-2</v>
      </c>
      <c r="Z671" s="13">
        <v>6.7126025104439838E-3</v>
      </c>
      <c r="AA671" s="13">
        <v>4.9573815143657329E-2</v>
      </c>
      <c r="AB671" s="13">
        <v>1.9986221148898378E-2</v>
      </c>
      <c r="AC671" s="155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271</v>
      </c>
      <c r="C672" s="29"/>
      <c r="D672" s="13">
        <v>2.0447416200450874E-3</v>
      </c>
      <c r="E672" s="13">
        <v>1.0900002526436303E-2</v>
      </c>
      <c r="F672" s="13">
        <v>2.7048534022330983E-2</v>
      </c>
      <c r="G672" s="13">
        <v>-2.4897250669087545E-2</v>
      </c>
      <c r="H672" s="13">
        <v>-3.9027613105511838E-2</v>
      </c>
      <c r="I672" s="13">
        <v>-2.3727214766688931E-2</v>
      </c>
      <c r="J672" s="13">
        <v>-5.1375302992982985E-2</v>
      </c>
      <c r="K672" s="13">
        <v>-9.5005285919941285E-3</v>
      </c>
      <c r="L672" s="13">
        <v>1.1973714690564297E-2</v>
      </c>
      <c r="M672" s="13">
        <v>-4.1711893515831711E-2</v>
      </c>
      <c r="N672" s="13">
        <v>3.9208734596047901E-3</v>
      </c>
      <c r="O672" s="13">
        <v>-4.1319677713544944E-3</v>
      </c>
      <c r="P672" s="13">
        <v>-4.7406954014698188E-3</v>
      </c>
      <c r="Q672" s="13">
        <v>5.2237920845361385E-2</v>
      </c>
      <c r="R672" s="13">
        <v>-1.8358653946049408E-2</v>
      </c>
      <c r="S672" s="13">
        <v>4.2574511368209889E-2</v>
      </c>
      <c r="T672" s="13">
        <v>9.5578623212764224E-3</v>
      </c>
      <c r="U672" s="13">
        <v>-2.0237650233273397E-2</v>
      </c>
      <c r="V672" s="13">
        <v>-3.3659052284872315E-2</v>
      </c>
      <c r="W672" s="13">
        <v>-2.4264070848752817E-2</v>
      </c>
      <c r="X672" s="13">
        <v>9.8675971943893659E-2</v>
      </c>
      <c r="Y672" s="13">
        <v>0.10297082060040541</v>
      </c>
      <c r="Z672" s="13">
        <v>5.4036388720275275E-2</v>
      </c>
      <c r="AA672" s="13">
        <v>-3.1780055997648327E-2</v>
      </c>
      <c r="AB672" s="13">
        <v>6.2975042486640209E-2</v>
      </c>
      <c r="AC672" s="155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272</v>
      </c>
      <c r="C673" s="47"/>
      <c r="D673" s="45">
        <v>0.2</v>
      </c>
      <c r="E673" s="45">
        <v>0.49</v>
      </c>
      <c r="F673" s="45">
        <v>1.01</v>
      </c>
      <c r="G673" s="45">
        <v>0.67</v>
      </c>
      <c r="H673" s="45">
        <v>1.1299999999999999</v>
      </c>
      <c r="I673" s="45">
        <v>0.64</v>
      </c>
      <c r="J673" s="45">
        <v>1.53</v>
      </c>
      <c r="K673" s="45">
        <v>0.17</v>
      </c>
      <c r="L673" s="45">
        <v>0.52</v>
      </c>
      <c r="M673" s="45">
        <v>1.22</v>
      </c>
      <c r="N673" s="45">
        <v>0.26</v>
      </c>
      <c r="O673" s="45">
        <v>0</v>
      </c>
      <c r="P673" s="45">
        <v>0.02</v>
      </c>
      <c r="Q673" s="45">
        <v>1.83</v>
      </c>
      <c r="R673" s="45">
        <v>0.46</v>
      </c>
      <c r="S673" s="45">
        <v>1.52</v>
      </c>
      <c r="T673" s="45">
        <v>0.44</v>
      </c>
      <c r="U673" s="45">
        <v>0.52</v>
      </c>
      <c r="V673" s="45">
        <v>0.96</v>
      </c>
      <c r="W673" s="45">
        <v>0.65</v>
      </c>
      <c r="X673" s="45">
        <v>3.34</v>
      </c>
      <c r="Y673" s="45">
        <v>3.49</v>
      </c>
      <c r="Z673" s="45">
        <v>1.89</v>
      </c>
      <c r="AA673" s="45">
        <v>0.9</v>
      </c>
      <c r="AB673" s="45">
        <v>2.1800000000000002</v>
      </c>
      <c r="AC673" s="155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BM674" s="55"/>
    </row>
    <row r="675" spans="1:65" ht="15">
      <c r="B675" s="8" t="s">
        <v>600</v>
      </c>
      <c r="BM675" s="28" t="s">
        <v>67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228</v>
      </c>
      <c r="E676" s="17" t="s">
        <v>228</v>
      </c>
      <c r="F676" s="17" t="s">
        <v>228</v>
      </c>
      <c r="G676" s="17" t="s">
        <v>228</v>
      </c>
      <c r="H676" s="17" t="s">
        <v>228</v>
      </c>
      <c r="I676" s="17" t="s">
        <v>228</v>
      </c>
      <c r="J676" s="17" t="s">
        <v>228</v>
      </c>
      <c r="K676" s="17" t="s">
        <v>228</v>
      </c>
      <c r="L676" s="17" t="s">
        <v>228</v>
      </c>
      <c r="M676" s="17" t="s">
        <v>228</v>
      </c>
      <c r="N676" s="17" t="s">
        <v>228</v>
      </c>
      <c r="O676" s="17" t="s">
        <v>228</v>
      </c>
      <c r="P676" s="17" t="s">
        <v>228</v>
      </c>
      <c r="Q676" s="17" t="s">
        <v>228</v>
      </c>
      <c r="R676" s="17" t="s">
        <v>228</v>
      </c>
      <c r="S676" s="17" t="s">
        <v>228</v>
      </c>
      <c r="T676" s="17" t="s">
        <v>228</v>
      </c>
      <c r="U676" s="17" t="s">
        <v>228</v>
      </c>
      <c r="V676" s="17" t="s">
        <v>228</v>
      </c>
      <c r="W676" s="17" t="s">
        <v>228</v>
      </c>
      <c r="X676" s="17" t="s">
        <v>228</v>
      </c>
      <c r="Y676" s="17" t="s">
        <v>228</v>
      </c>
      <c r="Z676" s="17" t="s">
        <v>228</v>
      </c>
      <c r="AA676" s="17" t="s">
        <v>228</v>
      </c>
      <c r="AB676" s="17" t="s">
        <v>228</v>
      </c>
      <c r="AC676" s="17" t="s">
        <v>228</v>
      </c>
      <c r="AD676" s="17" t="s">
        <v>228</v>
      </c>
      <c r="AE676" s="17" t="s">
        <v>228</v>
      </c>
      <c r="AF676" s="155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229</v>
      </c>
      <c r="C677" s="9" t="s">
        <v>229</v>
      </c>
      <c r="D677" s="153" t="s">
        <v>233</v>
      </c>
      <c r="E677" s="154" t="s">
        <v>234</v>
      </c>
      <c r="F677" s="154" t="s">
        <v>235</v>
      </c>
      <c r="G677" s="154" t="s">
        <v>295</v>
      </c>
      <c r="H677" s="154" t="s">
        <v>238</v>
      </c>
      <c r="I677" s="154" t="s">
        <v>239</v>
      </c>
      <c r="J677" s="154" t="s">
        <v>240</v>
      </c>
      <c r="K677" s="154" t="s">
        <v>241</v>
      </c>
      <c r="L677" s="154" t="s">
        <v>242</v>
      </c>
      <c r="M677" s="154" t="s">
        <v>243</v>
      </c>
      <c r="N677" s="154" t="s">
        <v>244</v>
      </c>
      <c r="O677" s="154" t="s">
        <v>245</v>
      </c>
      <c r="P677" s="154" t="s">
        <v>246</v>
      </c>
      <c r="Q677" s="154" t="s">
        <v>247</v>
      </c>
      <c r="R677" s="154" t="s">
        <v>248</v>
      </c>
      <c r="S677" s="154" t="s">
        <v>249</v>
      </c>
      <c r="T677" s="154" t="s">
        <v>250</v>
      </c>
      <c r="U677" s="154" t="s">
        <v>251</v>
      </c>
      <c r="V677" s="154" t="s">
        <v>252</v>
      </c>
      <c r="W677" s="154" t="s">
        <v>253</v>
      </c>
      <c r="X677" s="154" t="s">
        <v>254</v>
      </c>
      <c r="Y677" s="154" t="s">
        <v>255</v>
      </c>
      <c r="Z677" s="154" t="s">
        <v>256</v>
      </c>
      <c r="AA677" s="154" t="s">
        <v>257</v>
      </c>
      <c r="AB677" s="154" t="s">
        <v>258</v>
      </c>
      <c r="AC677" s="154" t="s">
        <v>259</v>
      </c>
      <c r="AD677" s="154" t="s">
        <v>260</v>
      </c>
      <c r="AE677" s="154" t="s">
        <v>261</v>
      </c>
      <c r="AF677" s="155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291</v>
      </c>
      <c r="E678" s="11" t="s">
        <v>291</v>
      </c>
      <c r="F678" s="11" t="s">
        <v>329</v>
      </c>
      <c r="G678" s="11" t="s">
        <v>330</v>
      </c>
      <c r="H678" s="11" t="s">
        <v>330</v>
      </c>
      <c r="I678" s="11" t="s">
        <v>329</v>
      </c>
      <c r="J678" s="11" t="s">
        <v>329</v>
      </c>
      <c r="K678" s="11" t="s">
        <v>330</v>
      </c>
      <c r="L678" s="11" t="s">
        <v>291</v>
      </c>
      <c r="M678" s="11" t="s">
        <v>291</v>
      </c>
      <c r="N678" s="11" t="s">
        <v>291</v>
      </c>
      <c r="O678" s="11" t="s">
        <v>291</v>
      </c>
      <c r="P678" s="11" t="s">
        <v>291</v>
      </c>
      <c r="Q678" s="11" t="s">
        <v>291</v>
      </c>
      <c r="R678" s="11" t="s">
        <v>330</v>
      </c>
      <c r="S678" s="11" t="s">
        <v>330</v>
      </c>
      <c r="T678" s="11" t="s">
        <v>330</v>
      </c>
      <c r="U678" s="11" t="s">
        <v>330</v>
      </c>
      <c r="V678" s="11" t="s">
        <v>330</v>
      </c>
      <c r="W678" s="11" t="s">
        <v>291</v>
      </c>
      <c r="X678" s="11" t="s">
        <v>291</v>
      </c>
      <c r="Y678" s="11" t="s">
        <v>329</v>
      </c>
      <c r="Z678" s="11" t="s">
        <v>291</v>
      </c>
      <c r="AA678" s="11" t="s">
        <v>330</v>
      </c>
      <c r="AB678" s="11" t="s">
        <v>291</v>
      </c>
      <c r="AC678" s="11" t="s">
        <v>329</v>
      </c>
      <c r="AD678" s="11" t="s">
        <v>291</v>
      </c>
      <c r="AE678" s="11" t="s">
        <v>330</v>
      </c>
      <c r="AF678" s="155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9"/>
      <c r="C679" s="9"/>
      <c r="D679" s="26" t="s">
        <v>331</v>
      </c>
      <c r="E679" s="26" t="s">
        <v>332</v>
      </c>
      <c r="F679" s="26" t="s">
        <v>331</v>
      </c>
      <c r="G679" s="26" t="s">
        <v>333</v>
      </c>
      <c r="H679" s="26" t="s">
        <v>334</v>
      </c>
      <c r="I679" s="26" t="s">
        <v>334</v>
      </c>
      <c r="J679" s="26" t="s">
        <v>334</v>
      </c>
      <c r="K679" s="26" t="s">
        <v>334</v>
      </c>
      <c r="L679" s="26" t="s">
        <v>334</v>
      </c>
      <c r="M679" s="26" t="s">
        <v>334</v>
      </c>
      <c r="N679" s="26" t="s">
        <v>334</v>
      </c>
      <c r="O679" s="26" t="s">
        <v>334</v>
      </c>
      <c r="P679" s="26" t="s">
        <v>334</v>
      </c>
      <c r="Q679" s="26" t="s">
        <v>334</v>
      </c>
      <c r="R679" s="26" t="s">
        <v>332</v>
      </c>
      <c r="S679" s="26" t="s">
        <v>333</v>
      </c>
      <c r="T679" s="26" t="s">
        <v>333</v>
      </c>
      <c r="U679" s="26" t="s">
        <v>332</v>
      </c>
      <c r="V679" s="26" t="s">
        <v>334</v>
      </c>
      <c r="W679" s="26" t="s">
        <v>267</v>
      </c>
      <c r="X679" s="26" t="s">
        <v>333</v>
      </c>
      <c r="Y679" s="26" t="s">
        <v>332</v>
      </c>
      <c r="Z679" s="26" t="s">
        <v>332</v>
      </c>
      <c r="AA679" s="26" t="s">
        <v>334</v>
      </c>
      <c r="AB679" s="26" t="s">
        <v>334</v>
      </c>
      <c r="AC679" s="26" t="s">
        <v>331</v>
      </c>
      <c r="AD679" s="26" t="s">
        <v>334</v>
      </c>
      <c r="AE679" s="26" t="s">
        <v>333</v>
      </c>
      <c r="AF679" s="155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2">
        <v>4.8452931742533298</v>
      </c>
      <c r="E680" s="22">
        <v>4.3</v>
      </c>
      <c r="F680" s="22">
        <v>4.6964430279999991</v>
      </c>
      <c r="G680" s="149" t="s">
        <v>104</v>
      </c>
      <c r="H680" s="22">
        <v>4.7</v>
      </c>
      <c r="I680" s="22"/>
      <c r="J680" s="149" t="s">
        <v>104</v>
      </c>
      <c r="K680" s="149">
        <v>3</v>
      </c>
      <c r="L680" s="22">
        <v>3.34</v>
      </c>
      <c r="M680" s="22">
        <v>3.7</v>
      </c>
      <c r="N680" s="22">
        <v>4.5999999999999996</v>
      </c>
      <c r="O680" s="22">
        <v>4.2</v>
      </c>
      <c r="P680" s="22">
        <v>4.2</v>
      </c>
      <c r="Q680" s="22">
        <v>4.0999999999999996</v>
      </c>
      <c r="R680" s="22">
        <v>4.1900513131500006</v>
      </c>
      <c r="S680" s="22">
        <v>3.9</v>
      </c>
      <c r="T680" s="22">
        <v>3.7</v>
      </c>
      <c r="U680" s="22">
        <v>4.4000000000000004</v>
      </c>
      <c r="V680" s="22">
        <v>4.2</v>
      </c>
      <c r="W680" s="22">
        <v>4.0999999999999996</v>
      </c>
      <c r="X680" s="22">
        <v>4</v>
      </c>
      <c r="Y680" s="149">
        <v>4</v>
      </c>
      <c r="Z680" s="22">
        <v>4</v>
      </c>
      <c r="AA680" s="149">
        <v>13.23</v>
      </c>
      <c r="AB680" s="22">
        <v>3.62</v>
      </c>
      <c r="AC680" s="149">
        <v>58.75200000000001</v>
      </c>
      <c r="AD680" s="149">
        <v>8</v>
      </c>
      <c r="AE680" s="22">
        <v>3</v>
      </c>
      <c r="AF680" s="155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>
        <v>1</v>
      </c>
      <c r="C681" s="9">
        <v>2</v>
      </c>
      <c r="D681" s="11">
        <v>4.9216101235910497</v>
      </c>
      <c r="E681" s="11">
        <v>4.5999999999999996</v>
      </c>
      <c r="F681" s="11">
        <v>4.787108752</v>
      </c>
      <c r="G681" s="150" t="s">
        <v>104</v>
      </c>
      <c r="H681" s="11">
        <v>4.8</v>
      </c>
      <c r="I681" s="11">
        <v>4.0994999999999999</v>
      </c>
      <c r="J681" s="150" t="s">
        <v>104</v>
      </c>
      <c r="K681" s="150">
        <v>3</v>
      </c>
      <c r="L681" s="11">
        <v>3.55</v>
      </c>
      <c r="M681" s="11">
        <v>3.7</v>
      </c>
      <c r="N681" s="11">
        <v>4.4000000000000004</v>
      </c>
      <c r="O681" s="11">
        <v>3.9</v>
      </c>
      <c r="P681" s="11">
        <v>4</v>
      </c>
      <c r="Q681" s="11">
        <v>3.9</v>
      </c>
      <c r="R681" s="11">
        <v>4.4544597179499998</v>
      </c>
      <c r="S681" s="11">
        <v>3.9</v>
      </c>
      <c r="T681" s="11">
        <v>4.0999999999999996</v>
      </c>
      <c r="U681" s="11">
        <v>4.5</v>
      </c>
      <c r="V681" s="11">
        <v>4.2</v>
      </c>
      <c r="W681" s="11">
        <v>3.95</v>
      </c>
      <c r="X681" s="11">
        <v>4</v>
      </c>
      <c r="Y681" s="150">
        <v>4</v>
      </c>
      <c r="Z681" s="11">
        <v>3.9</v>
      </c>
      <c r="AA681" s="150">
        <v>12.47</v>
      </c>
      <c r="AB681" s="151">
        <v>3.8599999999999994</v>
      </c>
      <c r="AC681" s="150">
        <v>58.903999999999996</v>
      </c>
      <c r="AD681" s="150">
        <v>6.9</v>
      </c>
      <c r="AE681" s="11">
        <v>3.4</v>
      </c>
      <c r="AF681" s="155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17</v>
      </c>
    </row>
    <row r="682" spans="1:65">
      <c r="A682" s="30"/>
      <c r="B682" s="19">
        <v>1</v>
      </c>
      <c r="C682" s="9">
        <v>3</v>
      </c>
      <c r="D682" s="11">
        <v>5.3924234912404057</v>
      </c>
      <c r="E682" s="11">
        <v>4.5</v>
      </c>
      <c r="F682" s="11">
        <v>4.7454707440000004</v>
      </c>
      <c r="G682" s="150" t="s">
        <v>104</v>
      </c>
      <c r="H682" s="11">
        <v>4.7</v>
      </c>
      <c r="I682" s="11">
        <v>4.9768999999999997</v>
      </c>
      <c r="J682" s="150" t="s">
        <v>104</v>
      </c>
      <c r="K682" s="150">
        <v>3</v>
      </c>
      <c r="L682" s="11">
        <v>3.75</v>
      </c>
      <c r="M682" s="11">
        <v>3.6</v>
      </c>
      <c r="N682" s="11">
        <v>4.5</v>
      </c>
      <c r="O682" s="11">
        <v>4</v>
      </c>
      <c r="P682" s="11">
        <v>4</v>
      </c>
      <c r="Q682" s="11">
        <v>4.2</v>
      </c>
      <c r="R682" s="11">
        <v>4.4870228992338976</v>
      </c>
      <c r="S682" s="11">
        <v>3.7</v>
      </c>
      <c r="T682" s="11">
        <v>3.7</v>
      </c>
      <c r="U682" s="11">
        <v>4.5</v>
      </c>
      <c r="V682" s="151">
        <v>7.3</v>
      </c>
      <c r="W682" s="11">
        <v>4.01</v>
      </c>
      <c r="X682" s="11">
        <v>4</v>
      </c>
      <c r="Y682" s="150">
        <v>5</v>
      </c>
      <c r="Z682" s="11">
        <v>4</v>
      </c>
      <c r="AA682" s="150">
        <v>12.97</v>
      </c>
      <c r="AB682" s="11">
        <v>3.6</v>
      </c>
      <c r="AC682" s="150">
        <v>59.568000000000005</v>
      </c>
      <c r="AD682" s="150">
        <v>6.7</v>
      </c>
      <c r="AE682" s="11">
        <v>3.3</v>
      </c>
      <c r="AF682" s="155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16</v>
      </c>
    </row>
    <row r="683" spans="1:65">
      <c r="A683" s="30"/>
      <c r="B683" s="19">
        <v>1</v>
      </c>
      <c r="C683" s="9">
        <v>4</v>
      </c>
      <c r="D683" s="11">
        <v>4.9797486726236944</v>
      </c>
      <c r="E683" s="11">
        <v>4.3</v>
      </c>
      <c r="F683" s="11">
        <v>4.4448344690000008</v>
      </c>
      <c r="G683" s="150" t="s">
        <v>104</v>
      </c>
      <c r="H683" s="11">
        <v>4.8</v>
      </c>
      <c r="I683" s="11"/>
      <c r="J683" s="150" t="s">
        <v>104</v>
      </c>
      <c r="K683" s="150">
        <v>4</v>
      </c>
      <c r="L683" s="11">
        <v>3.66</v>
      </c>
      <c r="M683" s="11">
        <v>3.5</v>
      </c>
      <c r="N683" s="11">
        <v>4.5</v>
      </c>
      <c r="O683" s="11">
        <v>4.0999999999999996</v>
      </c>
      <c r="P683" s="11">
        <v>4.2</v>
      </c>
      <c r="Q683" s="11">
        <v>4.0999999999999996</v>
      </c>
      <c r="R683" s="11">
        <v>3.9904429635249494</v>
      </c>
      <c r="S683" s="11">
        <v>4</v>
      </c>
      <c r="T683" s="11">
        <v>3.7</v>
      </c>
      <c r="U683" s="11">
        <v>4.3</v>
      </c>
      <c r="V683" s="11">
        <v>5.5</v>
      </c>
      <c r="W683" s="11">
        <v>3.82</v>
      </c>
      <c r="X683" s="11">
        <v>4.0999999999999996</v>
      </c>
      <c r="Y683" s="150">
        <v>5</v>
      </c>
      <c r="Z683" s="11">
        <v>4</v>
      </c>
      <c r="AA683" s="150">
        <v>10.29</v>
      </c>
      <c r="AB683" s="11">
        <v>3.47</v>
      </c>
      <c r="AC683" s="150">
        <v>60.648000000000003</v>
      </c>
      <c r="AD683" s="150">
        <v>6</v>
      </c>
      <c r="AE683" s="11">
        <v>3.3</v>
      </c>
      <c r="AF683" s="155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4.137721216522797</v>
      </c>
    </row>
    <row r="684" spans="1:65">
      <c r="A684" s="30"/>
      <c r="B684" s="19">
        <v>1</v>
      </c>
      <c r="C684" s="9">
        <v>5</v>
      </c>
      <c r="D684" s="11">
        <v>5.265290177962501</v>
      </c>
      <c r="E684" s="11">
        <v>4.5999999999999996</v>
      </c>
      <c r="F684" s="11">
        <v>4.4377499240000002</v>
      </c>
      <c r="G684" s="150" t="s">
        <v>104</v>
      </c>
      <c r="H684" s="11">
        <v>4.7</v>
      </c>
      <c r="I684" s="11"/>
      <c r="J684" s="150" t="s">
        <v>104</v>
      </c>
      <c r="K684" s="150">
        <v>3</v>
      </c>
      <c r="L684" s="11">
        <v>3.58</v>
      </c>
      <c r="M684" s="11">
        <v>3.4</v>
      </c>
      <c r="N684" s="11">
        <v>4.5</v>
      </c>
      <c r="O684" s="11">
        <v>3.9</v>
      </c>
      <c r="P684" s="11">
        <v>4.0999999999999996</v>
      </c>
      <c r="Q684" s="11">
        <v>4.0999999999999996</v>
      </c>
      <c r="R684" s="11">
        <v>4.001387783211892</v>
      </c>
      <c r="S684" s="11">
        <v>3.7</v>
      </c>
      <c r="T684" s="11">
        <v>4</v>
      </c>
      <c r="U684" s="11">
        <v>4.3</v>
      </c>
      <c r="V684" s="11">
        <v>4.4000000000000004</v>
      </c>
      <c r="W684" s="11">
        <v>4.05</v>
      </c>
      <c r="X684" s="11">
        <v>4.3</v>
      </c>
      <c r="Y684" s="150">
        <v>5</v>
      </c>
      <c r="Z684" s="11">
        <v>4</v>
      </c>
      <c r="AA684" s="11"/>
      <c r="AB684" s="11">
        <v>3.63</v>
      </c>
      <c r="AC684" s="150">
        <v>59.432000000000002</v>
      </c>
      <c r="AD684" s="150">
        <v>5.8</v>
      </c>
      <c r="AE684" s="11">
        <v>3.1</v>
      </c>
      <c r="AF684" s="155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107</v>
      </c>
    </row>
    <row r="685" spans="1:65">
      <c r="A685" s="30"/>
      <c r="B685" s="19">
        <v>1</v>
      </c>
      <c r="C685" s="9">
        <v>6</v>
      </c>
      <c r="D685" s="11">
        <v>5.5311809025294325</v>
      </c>
      <c r="E685" s="11">
        <v>4.4000000000000004</v>
      </c>
      <c r="F685" s="11">
        <v>4.4977360390000003</v>
      </c>
      <c r="G685" s="150" t="s">
        <v>104</v>
      </c>
      <c r="H685" s="11">
        <v>4.7</v>
      </c>
      <c r="I685" s="151">
        <v>0.39739999999999998</v>
      </c>
      <c r="J685" s="150">
        <v>5</v>
      </c>
      <c r="K685" s="150">
        <v>3</v>
      </c>
      <c r="L685" s="11">
        <v>3.44</v>
      </c>
      <c r="M685" s="11">
        <v>3.5</v>
      </c>
      <c r="N685" s="11">
        <v>4.4000000000000004</v>
      </c>
      <c r="O685" s="11">
        <v>4</v>
      </c>
      <c r="P685" s="11">
        <v>4</v>
      </c>
      <c r="Q685" s="11">
        <v>4.0999999999999996</v>
      </c>
      <c r="R685" s="11">
        <v>4.0174191066013361</v>
      </c>
      <c r="S685" s="11">
        <v>4</v>
      </c>
      <c r="T685" s="11">
        <v>3.6</v>
      </c>
      <c r="U685" s="11">
        <v>4.3</v>
      </c>
      <c r="V685" s="11">
        <v>4.4000000000000004</v>
      </c>
      <c r="W685" s="11">
        <v>3.92</v>
      </c>
      <c r="X685" s="11">
        <v>4.0999999999999996</v>
      </c>
      <c r="Y685" s="150">
        <v>5</v>
      </c>
      <c r="Z685" s="11">
        <v>4.0999999999999996</v>
      </c>
      <c r="AA685" s="150">
        <v>14.34</v>
      </c>
      <c r="AB685" s="11">
        <v>3.62</v>
      </c>
      <c r="AC685" s="150">
        <v>60.136000000000003</v>
      </c>
      <c r="AD685" s="150">
        <v>5.8</v>
      </c>
      <c r="AE685" s="11">
        <v>3.1</v>
      </c>
      <c r="AF685" s="155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20" t="s">
        <v>268</v>
      </c>
      <c r="C686" s="12"/>
      <c r="D686" s="23">
        <v>5.1559244237000685</v>
      </c>
      <c r="E686" s="23">
        <v>4.4499999999999993</v>
      </c>
      <c r="F686" s="23">
        <v>4.6015571593333338</v>
      </c>
      <c r="G686" s="23" t="s">
        <v>755</v>
      </c>
      <c r="H686" s="23">
        <v>4.7333333333333334</v>
      </c>
      <c r="I686" s="23">
        <v>3.1579333333333328</v>
      </c>
      <c r="J686" s="23">
        <v>5</v>
      </c>
      <c r="K686" s="23">
        <v>3.1666666666666665</v>
      </c>
      <c r="L686" s="23">
        <v>3.5533333333333341</v>
      </c>
      <c r="M686" s="23">
        <v>3.5666666666666664</v>
      </c>
      <c r="N686" s="23">
        <v>4.4833333333333334</v>
      </c>
      <c r="O686" s="23">
        <v>4.0166666666666666</v>
      </c>
      <c r="P686" s="23">
        <v>4.083333333333333</v>
      </c>
      <c r="Q686" s="23">
        <v>4.083333333333333</v>
      </c>
      <c r="R686" s="23">
        <v>4.1901306306120132</v>
      </c>
      <c r="S686" s="23">
        <v>3.8666666666666667</v>
      </c>
      <c r="T686" s="23">
        <v>3.8000000000000003</v>
      </c>
      <c r="U686" s="23">
        <v>4.3833333333333337</v>
      </c>
      <c r="V686" s="23">
        <v>5</v>
      </c>
      <c r="W686" s="23">
        <v>3.9750000000000001</v>
      </c>
      <c r="X686" s="23">
        <v>4.083333333333333</v>
      </c>
      <c r="Y686" s="23">
        <v>4.666666666666667</v>
      </c>
      <c r="Z686" s="23">
        <v>4</v>
      </c>
      <c r="AA686" s="23">
        <v>12.66</v>
      </c>
      <c r="AB686" s="23">
        <v>3.6333333333333333</v>
      </c>
      <c r="AC686" s="23">
        <v>59.573333333333345</v>
      </c>
      <c r="AD686" s="23">
        <v>6.5333333333333323</v>
      </c>
      <c r="AE686" s="23">
        <v>3.2000000000000006</v>
      </c>
      <c r="AF686" s="155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269</v>
      </c>
      <c r="C687" s="29"/>
      <c r="D687" s="11">
        <v>5.1225194252930972</v>
      </c>
      <c r="E687" s="11">
        <v>4.45</v>
      </c>
      <c r="F687" s="11">
        <v>4.5970895335000002</v>
      </c>
      <c r="G687" s="11" t="s">
        <v>755</v>
      </c>
      <c r="H687" s="11">
        <v>4.7</v>
      </c>
      <c r="I687" s="11">
        <v>4.0994999999999999</v>
      </c>
      <c r="J687" s="11">
        <v>5</v>
      </c>
      <c r="K687" s="11">
        <v>3</v>
      </c>
      <c r="L687" s="11">
        <v>3.5649999999999999</v>
      </c>
      <c r="M687" s="11">
        <v>3.55</v>
      </c>
      <c r="N687" s="11">
        <v>4.5</v>
      </c>
      <c r="O687" s="11">
        <v>4</v>
      </c>
      <c r="P687" s="11">
        <v>4.05</v>
      </c>
      <c r="Q687" s="11">
        <v>4.0999999999999996</v>
      </c>
      <c r="R687" s="11">
        <v>4.1037352098756683</v>
      </c>
      <c r="S687" s="11">
        <v>3.9</v>
      </c>
      <c r="T687" s="11">
        <v>3.7</v>
      </c>
      <c r="U687" s="11">
        <v>4.3499999999999996</v>
      </c>
      <c r="V687" s="11">
        <v>4.4000000000000004</v>
      </c>
      <c r="W687" s="11">
        <v>3.98</v>
      </c>
      <c r="X687" s="11">
        <v>4.05</v>
      </c>
      <c r="Y687" s="11">
        <v>5</v>
      </c>
      <c r="Z687" s="11">
        <v>4</v>
      </c>
      <c r="AA687" s="11">
        <v>12.97</v>
      </c>
      <c r="AB687" s="11">
        <v>3.62</v>
      </c>
      <c r="AC687" s="11">
        <v>59.5</v>
      </c>
      <c r="AD687" s="11">
        <v>6.35</v>
      </c>
      <c r="AE687" s="11">
        <v>3.2</v>
      </c>
      <c r="AF687" s="155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270</v>
      </c>
      <c r="C688" s="29"/>
      <c r="D688" s="24">
        <v>0.27969374740669428</v>
      </c>
      <c r="E688" s="24">
        <v>0.13784048752090211</v>
      </c>
      <c r="F688" s="24">
        <v>0.15894494550347318</v>
      </c>
      <c r="G688" s="24" t="s">
        <v>755</v>
      </c>
      <c r="H688" s="24">
        <v>5.1639777949432045E-2</v>
      </c>
      <c r="I688" s="24">
        <v>2.4306101915637019</v>
      </c>
      <c r="J688" s="24" t="s">
        <v>755</v>
      </c>
      <c r="K688" s="24">
        <v>0.40824829046386357</v>
      </c>
      <c r="L688" s="24">
        <v>0.14773850773128408</v>
      </c>
      <c r="M688" s="24">
        <v>0.12110601416389978</v>
      </c>
      <c r="N688" s="24">
        <v>7.5277265270907834E-2</v>
      </c>
      <c r="O688" s="24">
        <v>0.11690451944500124</v>
      </c>
      <c r="P688" s="24">
        <v>9.8319208025017577E-2</v>
      </c>
      <c r="Q688" s="24">
        <v>9.8319208025017521E-2</v>
      </c>
      <c r="R688" s="24">
        <v>0.22949648765465325</v>
      </c>
      <c r="S688" s="24">
        <v>0.13662601021279455</v>
      </c>
      <c r="T688" s="24">
        <v>0.19999999999999982</v>
      </c>
      <c r="U688" s="24">
        <v>9.8319208025017618E-2</v>
      </c>
      <c r="V688" s="24">
        <v>1.2280065146407018</v>
      </c>
      <c r="W688" s="24">
        <v>0.10014988766843418</v>
      </c>
      <c r="X688" s="24">
        <v>0.11690451944500113</v>
      </c>
      <c r="Y688" s="24">
        <v>0.51639777949432408</v>
      </c>
      <c r="Z688" s="24">
        <v>6.3245553203367499E-2</v>
      </c>
      <c r="AA688" s="24">
        <v>1.4913416778190105</v>
      </c>
      <c r="AB688" s="24">
        <v>0.12612163441165281</v>
      </c>
      <c r="AC688" s="24">
        <v>0.72306311388886824</v>
      </c>
      <c r="AD688" s="24">
        <v>0.85712698398001053</v>
      </c>
      <c r="AE688" s="24">
        <v>0.15491933384829659</v>
      </c>
      <c r="AF688" s="155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87</v>
      </c>
      <c r="C689" s="29"/>
      <c r="D689" s="13">
        <v>5.424706113243926E-2</v>
      </c>
      <c r="E689" s="13">
        <v>3.0975390454135311E-2</v>
      </c>
      <c r="F689" s="13">
        <v>3.4541556260164086E-2</v>
      </c>
      <c r="G689" s="13" t="s">
        <v>755</v>
      </c>
      <c r="H689" s="13">
        <v>1.0909812242837756E-2</v>
      </c>
      <c r="I689" s="13">
        <v>0.76968382008181591</v>
      </c>
      <c r="J689" s="13" t="s">
        <v>755</v>
      </c>
      <c r="K689" s="13">
        <v>0.12892051277806219</v>
      </c>
      <c r="L689" s="13">
        <v>4.1577441200173745E-2</v>
      </c>
      <c r="M689" s="13">
        <v>3.3954957242214895E-2</v>
      </c>
      <c r="N689" s="13">
        <v>1.6790468090165316E-2</v>
      </c>
      <c r="O689" s="13">
        <v>2.9104859612863382E-2</v>
      </c>
      <c r="P689" s="13">
        <v>2.4078173393881856E-2</v>
      </c>
      <c r="Q689" s="13">
        <v>2.4078173393881845E-2</v>
      </c>
      <c r="R689" s="13">
        <v>5.477072384760779E-2</v>
      </c>
      <c r="S689" s="13">
        <v>3.5334312986067554E-2</v>
      </c>
      <c r="T689" s="13">
        <v>5.263157894736837E-2</v>
      </c>
      <c r="U689" s="13">
        <v>2.2430237572247363E-2</v>
      </c>
      <c r="V689" s="13">
        <v>0.24560130292814036</v>
      </c>
      <c r="W689" s="13">
        <v>2.5194940293945704E-2</v>
      </c>
      <c r="X689" s="13">
        <v>2.862967823142885E-2</v>
      </c>
      <c r="Y689" s="13">
        <v>0.11065666703449802</v>
      </c>
      <c r="Z689" s="13">
        <v>1.5811388300841875E-2</v>
      </c>
      <c r="AA689" s="13">
        <v>0.11779950061761536</v>
      </c>
      <c r="AB689" s="13">
        <v>3.4712376443574167E-2</v>
      </c>
      <c r="AC689" s="13">
        <v>1.2137362028125584E-2</v>
      </c>
      <c r="AD689" s="13">
        <v>0.13119290571122613</v>
      </c>
      <c r="AE689" s="13">
        <v>4.8412291827592678E-2</v>
      </c>
      <c r="AF689" s="155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271</v>
      </c>
      <c r="C690" s="29"/>
      <c r="D690" s="13">
        <v>0.24607825271344308</v>
      </c>
      <c r="E690" s="13">
        <v>7.547119951682757E-2</v>
      </c>
      <c r="F690" s="13">
        <v>0.11209937029066674</v>
      </c>
      <c r="G690" s="13" t="s">
        <v>755</v>
      </c>
      <c r="H690" s="13">
        <v>0.14394689386808635</v>
      </c>
      <c r="I690" s="13">
        <v>-0.23679407865299473</v>
      </c>
      <c r="J690" s="13">
        <v>0.20839460619868277</v>
      </c>
      <c r="K690" s="13">
        <v>-0.23468341607416765</v>
      </c>
      <c r="L690" s="13">
        <v>-0.14123423319480255</v>
      </c>
      <c r="M690" s="13">
        <v>-0.13801184757827301</v>
      </c>
      <c r="N690" s="13">
        <v>8.3527163558152262E-2</v>
      </c>
      <c r="O690" s="13">
        <v>-2.9256333020391545E-2</v>
      </c>
      <c r="P690" s="13">
        <v>-1.3144404937742493E-2</v>
      </c>
      <c r="Q690" s="13">
        <v>-1.3144404937742493E-2</v>
      </c>
      <c r="R690" s="13">
        <v>1.2666250659888467E-2</v>
      </c>
      <c r="S690" s="13">
        <v>-6.5508171206351995E-2</v>
      </c>
      <c r="T690" s="13">
        <v>-8.1620099289001047E-2</v>
      </c>
      <c r="U690" s="13">
        <v>5.9359271434178629E-2</v>
      </c>
      <c r="V690" s="13">
        <v>0.20839460619868277</v>
      </c>
      <c r="W690" s="13">
        <v>-3.9326288072047189E-2</v>
      </c>
      <c r="X690" s="13">
        <v>-1.3144404937742493E-2</v>
      </c>
      <c r="Y690" s="13">
        <v>0.1278349657854374</v>
      </c>
      <c r="Z690" s="13">
        <v>-3.328431504105378E-2</v>
      </c>
      <c r="AA690" s="13">
        <v>2.0596551428950649</v>
      </c>
      <c r="AB690" s="13">
        <v>-0.12189991949562384</v>
      </c>
      <c r="AC690" s="13">
        <v>13.397618934655242</v>
      </c>
      <c r="AD690" s="13">
        <v>0.57896895209961197</v>
      </c>
      <c r="AE690" s="13">
        <v>-0.22662745203284285</v>
      </c>
      <c r="AF690" s="155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272</v>
      </c>
      <c r="C691" s="47"/>
      <c r="D691" s="45">
        <v>1.61</v>
      </c>
      <c r="E691" s="45">
        <v>0.55000000000000004</v>
      </c>
      <c r="F691" s="45">
        <v>0.78</v>
      </c>
      <c r="G691" s="45">
        <v>2.37</v>
      </c>
      <c r="H691" s="45">
        <v>0.97</v>
      </c>
      <c r="I691" s="45">
        <v>1.39</v>
      </c>
      <c r="J691" s="45" t="s">
        <v>273</v>
      </c>
      <c r="K691" s="45" t="s">
        <v>273</v>
      </c>
      <c r="L691" s="45">
        <v>0.79</v>
      </c>
      <c r="M691" s="45">
        <v>0.77</v>
      </c>
      <c r="N691" s="45">
        <v>0.6</v>
      </c>
      <c r="O691" s="45">
        <v>0.1</v>
      </c>
      <c r="P691" s="45">
        <v>0</v>
      </c>
      <c r="Q691" s="45">
        <v>0</v>
      </c>
      <c r="R691" s="45">
        <v>0.16</v>
      </c>
      <c r="S691" s="45">
        <v>0.32</v>
      </c>
      <c r="T691" s="45">
        <v>0.42</v>
      </c>
      <c r="U691" s="45">
        <v>0.45</v>
      </c>
      <c r="V691" s="45">
        <v>1.37</v>
      </c>
      <c r="W691" s="45">
        <v>0.16</v>
      </c>
      <c r="X691" s="45">
        <v>0</v>
      </c>
      <c r="Y691" s="45" t="s">
        <v>273</v>
      </c>
      <c r="Z691" s="45">
        <v>0.12</v>
      </c>
      <c r="AA691" s="45">
        <v>12.85</v>
      </c>
      <c r="AB691" s="45">
        <v>0.67</v>
      </c>
      <c r="AC691" s="45">
        <v>83.15</v>
      </c>
      <c r="AD691" s="45">
        <v>3.67</v>
      </c>
      <c r="AE691" s="45">
        <v>1.32</v>
      </c>
      <c r="AF691" s="155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345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BM692" s="55"/>
    </row>
    <row r="693" spans="1:65">
      <c r="BM693" s="55"/>
    </row>
    <row r="694" spans="1:65" ht="15">
      <c r="B694" s="8" t="s">
        <v>601</v>
      </c>
      <c r="BM694" s="28" t="s">
        <v>328</v>
      </c>
    </row>
    <row r="695" spans="1:65" ht="15">
      <c r="A695" s="25" t="s">
        <v>123</v>
      </c>
      <c r="B695" s="18" t="s">
        <v>110</v>
      </c>
      <c r="C695" s="15" t="s">
        <v>111</v>
      </c>
      <c r="D695" s="16" t="s">
        <v>228</v>
      </c>
      <c r="E695" s="17" t="s">
        <v>228</v>
      </c>
      <c r="F695" s="17" t="s">
        <v>228</v>
      </c>
      <c r="G695" s="155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229</v>
      </c>
      <c r="C696" s="9" t="s">
        <v>229</v>
      </c>
      <c r="D696" s="153" t="s">
        <v>234</v>
      </c>
      <c r="E696" s="154" t="s">
        <v>248</v>
      </c>
      <c r="F696" s="154" t="s">
        <v>252</v>
      </c>
      <c r="G696" s="155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291</v>
      </c>
      <c r="E697" s="11" t="s">
        <v>330</v>
      </c>
      <c r="F697" s="11" t="s">
        <v>330</v>
      </c>
      <c r="G697" s="155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332</v>
      </c>
      <c r="E698" s="26" t="s">
        <v>332</v>
      </c>
      <c r="F698" s="26" t="s">
        <v>334</v>
      </c>
      <c r="G698" s="155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37" t="s">
        <v>96</v>
      </c>
      <c r="E699" s="237" t="s">
        <v>96</v>
      </c>
      <c r="F699" s="230">
        <v>16</v>
      </c>
      <c r="G699" s="231"/>
      <c r="H699" s="232"/>
      <c r="I699" s="232"/>
      <c r="J699" s="232"/>
      <c r="K699" s="232"/>
      <c r="L699" s="232"/>
      <c r="M699" s="232"/>
      <c r="N699" s="232"/>
      <c r="O699" s="232"/>
      <c r="P699" s="232"/>
      <c r="Q699" s="232"/>
      <c r="R699" s="232"/>
      <c r="S699" s="232"/>
      <c r="T699" s="232"/>
      <c r="U699" s="232"/>
      <c r="V699" s="232"/>
      <c r="W699" s="232"/>
      <c r="X699" s="232"/>
      <c r="Y699" s="232"/>
      <c r="Z699" s="232"/>
      <c r="AA699" s="232"/>
      <c r="AB699" s="232"/>
      <c r="AC699" s="232"/>
      <c r="AD699" s="232"/>
      <c r="AE699" s="232"/>
      <c r="AF699" s="232"/>
      <c r="AG699" s="232"/>
      <c r="AH699" s="232"/>
      <c r="AI699" s="232"/>
      <c r="AJ699" s="232"/>
      <c r="AK699" s="232"/>
      <c r="AL699" s="232"/>
      <c r="AM699" s="232"/>
      <c r="AN699" s="232"/>
      <c r="AO699" s="232"/>
      <c r="AP699" s="232"/>
      <c r="AQ699" s="232"/>
      <c r="AR699" s="232"/>
      <c r="AS699" s="232"/>
      <c r="AT699" s="232"/>
      <c r="AU699" s="232"/>
      <c r="AV699" s="232"/>
      <c r="AW699" s="232"/>
      <c r="AX699" s="232"/>
      <c r="AY699" s="232"/>
      <c r="AZ699" s="232"/>
      <c r="BA699" s="232"/>
      <c r="BB699" s="232"/>
      <c r="BC699" s="232"/>
      <c r="BD699" s="232"/>
      <c r="BE699" s="232"/>
      <c r="BF699" s="232"/>
      <c r="BG699" s="232"/>
      <c r="BH699" s="232"/>
      <c r="BI699" s="232"/>
      <c r="BJ699" s="232"/>
      <c r="BK699" s="232"/>
      <c r="BL699" s="232"/>
      <c r="BM699" s="233">
        <v>1</v>
      </c>
    </row>
    <row r="700" spans="1:65">
      <c r="A700" s="30"/>
      <c r="B700" s="19">
        <v>1</v>
      </c>
      <c r="C700" s="9">
        <v>2</v>
      </c>
      <c r="D700" s="238" t="s">
        <v>96</v>
      </c>
      <c r="E700" s="238" t="s">
        <v>96</v>
      </c>
      <c r="F700" s="234">
        <v>16</v>
      </c>
      <c r="G700" s="231"/>
      <c r="H700" s="232"/>
      <c r="I700" s="232"/>
      <c r="J700" s="232"/>
      <c r="K700" s="232"/>
      <c r="L700" s="232"/>
      <c r="M700" s="232"/>
      <c r="N700" s="232"/>
      <c r="O700" s="232"/>
      <c r="P700" s="232"/>
      <c r="Q700" s="232"/>
      <c r="R700" s="232"/>
      <c r="S700" s="232"/>
      <c r="T700" s="232"/>
      <c r="U700" s="232"/>
      <c r="V700" s="232"/>
      <c r="W700" s="232"/>
      <c r="X700" s="232"/>
      <c r="Y700" s="232"/>
      <c r="Z700" s="232"/>
      <c r="AA700" s="232"/>
      <c r="AB700" s="232"/>
      <c r="AC700" s="232"/>
      <c r="AD700" s="232"/>
      <c r="AE700" s="232"/>
      <c r="AF700" s="232"/>
      <c r="AG700" s="232"/>
      <c r="AH700" s="232"/>
      <c r="AI700" s="232"/>
      <c r="AJ700" s="232"/>
      <c r="AK700" s="232"/>
      <c r="AL700" s="232"/>
      <c r="AM700" s="232"/>
      <c r="AN700" s="232"/>
      <c r="AO700" s="232"/>
      <c r="AP700" s="232"/>
      <c r="AQ700" s="232"/>
      <c r="AR700" s="232"/>
      <c r="AS700" s="232"/>
      <c r="AT700" s="232"/>
      <c r="AU700" s="232"/>
      <c r="AV700" s="232"/>
      <c r="AW700" s="232"/>
      <c r="AX700" s="232"/>
      <c r="AY700" s="232"/>
      <c r="AZ700" s="232"/>
      <c r="BA700" s="232"/>
      <c r="BB700" s="232"/>
      <c r="BC700" s="232"/>
      <c r="BD700" s="232"/>
      <c r="BE700" s="232"/>
      <c r="BF700" s="232"/>
      <c r="BG700" s="232"/>
      <c r="BH700" s="232"/>
      <c r="BI700" s="232"/>
      <c r="BJ700" s="232"/>
      <c r="BK700" s="232"/>
      <c r="BL700" s="232"/>
      <c r="BM700" s="233">
        <v>4</v>
      </c>
    </row>
    <row r="701" spans="1:65">
      <c r="A701" s="30"/>
      <c r="B701" s="19">
        <v>1</v>
      </c>
      <c r="C701" s="9">
        <v>3</v>
      </c>
      <c r="D701" s="238" t="s">
        <v>96</v>
      </c>
      <c r="E701" s="238" t="s">
        <v>96</v>
      </c>
      <c r="F701" s="234">
        <v>17</v>
      </c>
      <c r="G701" s="231"/>
      <c r="H701" s="232"/>
      <c r="I701" s="232"/>
      <c r="J701" s="232"/>
      <c r="K701" s="232"/>
      <c r="L701" s="232"/>
      <c r="M701" s="232"/>
      <c r="N701" s="232"/>
      <c r="O701" s="232"/>
      <c r="P701" s="232"/>
      <c r="Q701" s="232"/>
      <c r="R701" s="232"/>
      <c r="S701" s="232"/>
      <c r="T701" s="232"/>
      <c r="U701" s="232"/>
      <c r="V701" s="232"/>
      <c r="W701" s="232"/>
      <c r="X701" s="232"/>
      <c r="Y701" s="232"/>
      <c r="Z701" s="232"/>
      <c r="AA701" s="232"/>
      <c r="AB701" s="232"/>
      <c r="AC701" s="232"/>
      <c r="AD701" s="232"/>
      <c r="AE701" s="232"/>
      <c r="AF701" s="232"/>
      <c r="AG701" s="232"/>
      <c r="AH701" s="232"/>
      <c r="AI701" s="232"/>
      <c r="AJ701" s="232"/>
      <c r="AK701" s="232"/>
      <c r="AL701" s="232"/>
      <c r="AM701" s="232"/>
      <c r="AN701" s="232"/>
      <c r="AO701" s="232"/>
      <c r="AP701" s="232"/>
      <c r="AQ701" s="232"/>
      <c r="AR701" s="232"/>
      <c r="AS701" s="232"/>
      <c r="AT701" s="232"/>
      <c r="AU701" s="232"/>
      <c r="AV701" s="232"/>
      <c r="AW701" s="232"/>
      <c r="AX701" s="232"/>
      <c r="AY701" s="232"/>
      <c r="AZ701" s="232"/>
      <c r="BA701" s="232"/>
      <c r="BB701" s="232"/>
      <c r="BC701" s="232"/>
      <c r="BD701" s="232"/>
      <c r="BE701" s="232"/>
      <c r="BF701" s="232"/>
      <c r="BG701" s="232"/>
      <c r="BH701" s="232"/>
      <c r="BI701" s="232"/>
      <c r="BJ701" s="232"/>
      <c r="BK701" s="232"/>
      <c r="BL701" s="232"/>
      <c r="BM701" s="233">
        <v>16</v>
      </c>
    </row>
    <row r="702" spans="1:65">
      <c r="A702" s="30"/>
      <c r="B702" s="19">
        <v>1</v>
      </c>
      <c r="C702" s="9">
        <v>4</v>
      </c>
      <c r="D702" s="238" t="s">
        <v>96</v>
      </c>
      <c r="E702" s="238" t="s">
        <v>96</v>
      </c>
      <c r="F702" s="234">
        <v>16</v>
      </c>
      <c r="G702" s="231"/>
      <c r="H702" s="232"/>
      <c r="I702" s="232"/>
      <c r="J702" s="232"/>
      <c r="K702" s="232"/>
      <c r="L702" s="232"/>
      <c r="M702" s="232"/>
      <c r="N702" s="232"/>
      <c r="O702" s="232"/>
      <c r="P702" s="232"/>
      <c r="Q702" s="232"/>
      <c r="R702" s="232"/>
      <c r="S702" s="232"/>
      <c r="T702" s="232"/>
      <c r="U702" s="232"/>
      <c r="V702" s="232"/>
      <c r="W702" s="232"/>
      <c r="X702" s="232"/>
      <c r="Y702" s="232"/>
      <c r="Z702" s="232"/>
      <c r="AA702" s="232"/>
      <c r="AB702" s="232"/>
      <c r="AC702" s="232"/>
      <c r="AD702" s="232"/>
      <c r="AE702" s="232"/>
      <c r="AF702" s="232"/>
      <c r="AG702" s="232"/>
      <c r="AH702" s="232"/>
      <c r="AI702" s="232"/>
      <c r="AJ702" s="232"/>
      <c r="AK702" s="232"/>
      <c r="AL702" s="232"/>
      <c r="AM702" s="232"/>
      <c r="AN702" s="232"/>
      <c r="AO702" s="232"/>
      <c r="AP702" s="232"/>
      <c r="AQ702" s="232"/>
      <c r="AR702" s="232"/>
      <c r="AS702" s="232"/>
      <c r="AT702" s="232"/>
      <c r="AU702" s="232"/>
      <c r="AV702" s="232"/>
      <c r="AW702" s="232"/>
      <c r="AX702" s="232"/>
      <c r="AY702" s="232"/>
      <c r="AZ702" s="232"/>
      <c r="BA702" s="232"/>
      <c r="BB702" s="232"/>
      <c r="BC702" s="232"/>
      <c r="BD702" s="232"/>
      <c r="BE702" s="232"/>
      <c r="BF702" s="232"/>
      <c r="BG702" s="232"/>
      <c r="BH702" s="232"/>
      <c r="BI702" s="232"/>
      <c r="BJ702" s="232"/>
      <c r="BK702" s="232"/>
      <c r="BL702" s="232"/>
      <c r="BM702" s="233">
        <v>17.3333333333333</v>
      </c>
    </row>
    <row r="703" spans="1:65">
      <c r="A703" s="30"/>
      <c r="B703" s="19">
        <v>1</v>
      </c>
      <c r="C703" s="9">
        <v>5</v>
      </c>
      <c r="D703" s="238" t="s">
        <v>96</v>
      </c>
      <c r="E703" s="238" t="s">
        <v>96</v>
      </c>
      <c r="F703" s="234">
        <v>18</v>
      </c>
      <c r="G703" s="231"/>
      <c r="H703" s="232"/>
      <c r="I703" s="232"/>
      <c r="J703" s="232"/>
      <c r="K703" s="232"/>
      <c r="L703" s="232"/>
      <c r="M703" s="232"/>
      <c r="N703" s="232"/>
      <c r="O703" s="232"/>
      <c r="P703" s="232"/>
      <c r="Q703" s="232"/>
      <c r="R703" s="232"/>
      <c r="S703" s="232"/>
      <c r="T703" s="232"/>
      <c r="U703" s="232"/>
      <c r="V703" s="232"/>
      <c r="W703" s="232"/>
      <c r="X703" s="232"/>
      <c r="Y703" s="232"/>
      <c r="Z703" s="232"/>
      <c r="AA703" s="232"/>
      <c r="AB703" s="232"/>
      <c r="AC703" s="232"/>
      <c r="AD703" s="232"/>
      <c r="AE703" s="232"/>
      <c r="AF703" s="232"/>
      <c r="AG703" s="232"/>
      <c r="AH703" s="232"/>
      <c r="AI703" s="232"/>
      <c r="AJ703" s="232"/>
      <c r="AK703" s="232"/>
      <c r="AL703" s="232"/>
      <c r="AM703" s="232"/>
      <c r="AN703" s="232"/>
      <c r="AO703" s="232"/>
      <c r="AP703" s="232"/>
      <c r="AQ703" s="232"/>
      <c r="AR703" s="232"/>
      <c r="AS703" s="232"/>
      <c r="AT703" s="232"/>
      <c r="AU703" s="232"/>
      <c r="AV703" s="232"/>
      <c r="AW703" s="232"/>
      <c r="AX703" s="232"/>
      <c r="AY703" s="232"/>
      <c r="AZ703" s="232"/>
      <c r="BA703" s="232"/>
      <c r="BB703" s="232"/>
      <c r="BC703" s="232"/>
      <c r="BD703" s="232"/>
      <c r="BE703" s="232"/>
      <c r="BF703" s="232"/>
      <c r="BG703" s="232"/>
      <c r="BH703" s="232"/>
      <c r="BI703" s="232"/>
      <c r="BJ703" s="232"/>
      <c r="BK703" s="232"/>
      <c r="BL703" s="232"/>
      <c r="BM703" s="233">
        <v>10</v>
      </c>
    </row>
    <row r="704" spans="1:65">
      <c r="A704" s="30"/>
      <c r="B704" s="19">
        <v>1</v>
      </c>
      <c r="C704" s="9">
        <v>6</v>
      </c>
      <c r="D704" s="238" t="s">
        <v>96</v>
      </c>
      <c r="E704" s="238" t="s">
        <v>96</v>
      </c>
      <c r="F704" s="234">
        <v>21.000000000000004</v>
      </c>
      <c r="G704" s="231"/>
      <c r="H704" s="232"/>
      <c r="I704" s="232"/>
      <c r="J704" s="232"/>
      <c r="K704" s="232"/>
      <c r="L704" s="232"/>
      <c r="M704" s="232"/>
      <c r="N704" s="232"/>
      <c r="O704" s="232"/>
      <c r="P704" s="232"/>
      <c r="Q704" s="232"/>
      <c r="R704" s="232"/>
      <c r="S704" s="232"/>
      <c r="T704" s="232"/>
      <c r="U704" s="232"/>
      <c r="V704" s="232"/>
      <c r="W704" s="232"/>
      <c r="X704" s="232"/>
      <c r="Y704" s="232"/>
      <c r="Z704" s="232"/>
      <c r="AA704" s="232"/>
      <c r="AB704" s="232"/>
      <c r="AC704" s="232"/>
      <c r="AD704" s="232"/>
      <c r="AE704" s="232"/>
      <c r="AF704" s="232"/>
      <c r="AG704" s="232"/>
      <c r="AH704" s="232"/>
      <c r="AI704" s="232"/>
      <c r="AJ704" s="232"/>
      <c r="AK704" s="232"/>
      <c r="AL704" s="232"/>
      <c r="AM704" s="232"/>
      <c r="AN704" s="232"/>
      <c r="AO704" s="232"/>
      <c r="AP704" s="232"/>
      <c r="AQ704" s="232"/>
      <c r="AR704" s="232"/>
      <c r="AS704" s="232"/>
      <c r="AT704" s="232"/>
      <c r="AU704" s="232"/>
      <c r="AV704" s="232"/>
      <c r="AW704" s="232"/>
      <c r="AX704" s="232"/>
      <c r="AY704" s="232"/>
      <c r="AZ704" s="232"/>
      <c r="BA704" s="232"/>
      <c r="BB704" s="232"/>
      <c r="BC704" s="232"/>
      <c r="BD704" s="232"/>
      <c r="BE704" s="232"/>
      <c r="BF704" s="232"/>
      <c r="BG704" s="232"/>
      <c r="BH704" s="232"/>
      <c r="BI704" s="232"/>
      <c r="BJ704" s="232"/>
      <c r="BK704" s="232"/>
      <c r="BL704" s="232"/>
      <c r="BM704" s="235"/>
    </row>
    <row r="705" spans="1:65">
      <c r="A705" s="30"/>
      <c r="B705" s="20" t="s">
        <v>268</v>
      </c>
      <c r="C705" s="12"/>
      <c r="D705" s="236" t="s">
        <v>755</v>
      </c>
      <c r="E705" s="236" t="s">
        <v>755</v>
      </c>
      <c r="F705" s="236">
        <v>17.333333333333332</v>
      </c>
      <c r="G705" s="231"/>
      <c r="H705" s="232"/>
      <c r="I705" s="232"/>
      <c r="J705" s="232"/>
      <c r="K705" s="232"/>
      <c r="L705" s="232"/>
      <c r="M705" s="232"/>
      <c r="N705" s="232"/>
      <c r="O705" s="232"/>
      <c r="P705" s="232"/>
      <c r="Q705" s="232"/>
      <c r="R705" s="232"/>
      <c r="S705" s="232"/>
      <c r="T705" s="232"/>
      <c r="U705" s="232"/>
      <c r="V705" s="232"/>
      <c r="W705" s="232"/>
      <c r="X705" s="232"/>
      <c r="Y705" s="232"/>
      <c r="Z705" s="232"/>
      <c r="AA705" s="232"/>
      <c r="AB705" s="232"/>
      <c r="AC705" s="232"/>
      <c r="AD705" s="232"/>
      <c r="AE705" s="232"/>
      <c r="AF705" s="232"/>
      <c r="AG705" s="232"/>
      <c r="AH705" s="232"/>
      <c r="AI705" s="232"/>
      <c r="AJ705" s="232"/>
      <c r="AK705" s="232"/>
      <c r="AL705" s="232"/>
      <c r="AM705" s="232"/>
      <c r="AN705" s="232"/>
      <c r="AO705" s="232"/>
      <c r="AP705" s="232"/>
      <c r="AQ705" s="232"/>
      <c r="AR705" s="232"/>
      <c r="AS705" s="232"/>
      <c r="AT705" s="232"/>
      <c r="AU705" s="232"/>
      <c r="AV705" s="232"/>
      <c r="AW705" s="232"/>
      <c r="AX705" s="232"/>
      <c r="AY705" s="232"/>
      <c r="AZ705" s="232"/>
      <c r="BA705" s="232"/>
      <c r="BB705" s="232"/>
      <c r="BC705" s="232"/>
      <c r="BD705" s="232"/>
      <c r="BE705" s="232"/>
      <c r="BF705" s="232"/>
      <c r="BG705" s="232"/>
      <c r="BH705" s="232"/>
      <c r="BI705" s="232"/>
      <c r="BJ705" s="232"/>
      <c r="BK705" s="232"/>
      <c r="BL705" s="232"/>
      <c r="BM705" s="235"/>
    </row>
    <row r="706" spans="1:65">
      <c r="A706" s="30"/>
      <c r="B706" s="3" t="s">
        <v>269</v>
      </c>
      <c r="C706" s="29"/>
      <c r="D706" s="234" t="s">
        <v>755</v>
      </c>
      <c r="E706" s="234" t="s">
        <v>755</v>
      </c>
      <c r="F706" s="234">
        <v>16.5</v>
      </c>
      <c r="G706" s="231"/>
      <c r="H706" s="232"/>
      <c r="I706" s="232"/>
      <c r="J706" s="232"/>
      <c r="K706" s="232"/>
      <c r="L706" s="232"/>
      <c r="M706" s="232"/>
      <c r="N706" s="232"/>
      <c r="O706" s="232"/>
      <c r="P706" s="232"/>
      <c r="Q706" s="232"/>
      <c r="R706" s="232"/>
      <c r="S706" s="232"/>
      <c r="T706" s="232"/>
      <c r="U706" s="232"/>
      <c r="V706" s="232"/>
      <c r="W706" s="232"/>
      <c r="X706" s="232"/>
      <c r="Y706" s="232"/>
      <c r="Z706" s="232"/>
      <c r="AA706" s="232"/>
      <c r="AB706" s="232"/>
      <c r="AC706" s="232"/>
      <c r="AD706" s="232"/>
      <c r="AE706" s="232"/>
      <c r="AF706" s="232"/>
      <c r="AG706" s="232"/>
      <c r="AH706" s="232"/>
      <c r="AI706" s="232"/>
      <c r="AJ706" s="232"/>
      <c r="AK706" s="232"/>
      <c r="AL706" s="232"/>
      <c r="AM706" s="232"/>
      <c r="AN706" s="232"/>
      <c r="AO706" s="232"/>
      <c r="AP706" s="232"/>
      <c r="AQ706" s="232"/>
      <c r="AR706" s="232"/>
      <c r="AS706" s="232"/>
      <c r="AT706" s="232"/>
      <c r="AU706" s="232"/>
      <c r="AV706" s="232"/>
      <c r="AW706" s="232"/>
      <c r="AX706" s="232"/>
      <c r="AY706" s="232"/>
      <c r="AZ706" s="232"/>
      <c r="BA706" s="232"/>
      <c r="BB706" s="232"/>
      <c r="BC706" s="232"/>
      <c r="BD706" s="232"/>
      <c r="BE706" s="232"/>
      <c r="BF706" s="232"/>
      <c r="BG706" s="232"/>
      <c r="BH706" s="232"/>
      <c r="BI706" s="232"/>
      <c r="BJ706" s="232"/>
      <c r="BK706" s="232"/>
      <c r="BL706" s="232"/>
      <c r="BM706" s="235"/>
    </row>
    <row r="707" spans="1:65">
      <c r="A707" s="30"/>
      <c r="B707" s="3" t="s">
        <v>270</v>
      </c>
      <c r="C707" s="29"/>
      <c r="D707" s="234" t="s">
        <v>755</v>
      </c>
      <c r="E707" s="234" t="s">
        <v>755</v>
      </c>
      <c r="F707" s="234">
        <v>1.9663841605003578</v>
      </c>
      <c r="G707" s="231"/>
      <c r="H707" s="232"/>
      <c r="I707" s="232"/>
      <c r="J707" s="232"/>
      <c r="K707" s="232"/>
      <c r="L707" s="232"/>
      <c r="M707" s="232"/>
      <c r="N707" s="232"/>
      <c r="O707" s="232"/>
      <c r="P707" s="232"/>
      <c r="Q707" s="232"/>
      <c r="R707" s="232"/>
      <c r="S707" s="232"/>
      <c r="T707" s="232"/>
      <c r="U707" s="232"/>
      <c r="V707" s="232"/>
      <c r="W707" s="232"/>
      <c r="X707" s="232"/>
      <c r="Y707" s="232"/>
      <c r="Z707" s="232"/>
      <c r="AA707" s="232"/>
      <c r="AB707" s="232"/>
      <c r="AC707" s="232"/>
      <c r="AD707" s="232"/>
      <c r="AE707" s="232"/>
      <c r="AF707" s="232"/>
      <c r="AG707" s="232"/>
      <c r="AH707" s="232"/>
      <c r="AI707" s="232"/>
      <c r="AJ707" s="232"/>
      <c r="AK707" s="232"/>
      <c r="AL707" s="232"/>
      <c r="AM707" s="232"/>
      <c r="AN707" s="232"/>
      <c r="AO707" s="232"/>
      <c r="AP707" s="232"/>
      <c r="AQ707" s="232"/>
      <c r="AR707" s="232"/>
      <c r="AS707" s="232"/>
      <c r="AT707" s="232"/>
      <c r="AU707" s="232"/>
      <c r="AV707" s="232"/>
      <c r="AW707" s="232"/>
      <c r="AX707" s="232"/>
      <c r="AY707" s="232"/>
      <c r="AZ707" s="232"/>
      <c r="BA707" s="232"/>
      <c r="BB707" s="232"/>
      <c r="BC707" s="232"/>
      <c r="BD707" s="232"/>
      <c r="BE707" s="232"/>
      <c r="BF707" s="232"/>
      <c r="BG707" s="232"/>
      <c r="BH707" s="232"/>
      <c r="BI707" s="232"/>
      <c r="BJ707" s="232"/>
      <c r="BK707" s="232"/>
      <c r="BL707" s="232"/>
      <c r="BM707" s="235"/>
    </row>
    <row r="708" spans="1:65">
      <c r="A708" s="30"/>
      <c r="B708" s="3" t="s">
        <v>87</v>
      </c>
      <c r="C708" s="29"/>
      <c r="D708" s="13" t="s">
        <v>755</v>
      </c>
      <c r="E708" s="13" t="s">
        <v>755</v>
      </c>
      <c r="F708" s="13">
        <v>0.1134452400288668</v>
      </c>
      <c r="G708" s="15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271</v>
      </c>
      <c r="C709" s="29"/>
      <c r="D709" s="13" t="s">
        <v>755</v>
      </c>
      <c r="E709" s="13" t="s">
        <v>755</v>
      </c>
      <c r="F709" s="13">
        <v>1.7763568394002505E-15</v>
      </c>
      <c r="G709" s="15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272</v>
      </c>
      <c r="C710" s="47"/>
      <c r="D710" s="45" t="s">
        <v>273</v>
      </c>
      <c r="E710" s="45" t="s">
        <v>273</v>
      </c>
      <c r="F710" s="45" t="s">
        <v>273</v>
      </c>
      <c r="G710" s="15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BM711" s="55"/>
    </row>
    <row r="712" spans="1:65" ht="15">
      <c r="B712" s="8" t="s">
        <v>602</v>
      </c>
      <c r="BM712" s="28" t="s">
        <v>328</v>
      </c>
    </row>
    <row r="713" spans="1:65" ht="15">
      <c r="A713" s="25" t="s">
        <v>40</v>
      </c>
      <c r="B713" s="18" t="s">
        <v>110</v>
      </c>
      <c r="C713" s="15" t="s">
        <v>111</v>
      </c>
      <c r="D713" s="16" t="s">
        <v>228</v>
      </c>
      <c r="E713" s="17" t="s">
        <v>228</v>
      </c>
      <c r="F713" s="17" t="s">
        <v>228</v>
      </c>
      <c r="G713" s="17" t="s">
        <v>228</v>
      </c>
      <c r="H713" s="17" t="s">
        <v>228</v>
      </c>
      <c r="I713" s="15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229</v>
      </c>
      <c r="C714" s="9" t="s">
        <v>229</v>
      </c>
      <c r="D714" s="153" t="s">
        <v>233</v>
      </c>
      <c r="E714" s="154" t="s">
        <v>234</v>
      </c>
      <c r="F714" s="154" t="s">
        <v>238</v>
      </c>
      <c r="G714" s="154" t="s">
        <v>239</v>
      </c>
      <c r="H714" s="154" t="s">
        <v>258</v>
      </c>
      <c r="I714" s="15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291</v>
      </c>
      <c r="E715" s="11" t="s">
        <v>291</v>
      </c>
      <c r="F715" s="11" t="s">
        <v>330</v>
      </c>
      <c r="G715" s="11" t="s">
        <v>291</v>
      </c>
      <c r="H715" s="11" t="s">
        <v>291</v>
      </c>
      <c r="I715" s="15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331</v>
      </c>
      <c r="E716" s="26" t="s">
        <v>332</v>
      </c>
      <c r="F716" s="26" t="s">
        <v>334</v>
      </c>
      <c r="G716" s="26" t="s">
        <v>334</v>
      </c>
      <c r="H716" s="26" t="s">
        <v>334</v>
      </c>
      <c r="I716" s="15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4.4697382161341057</v>
      </c>
      <c r="E717" s="22">
        <v>3.2090000000000001</v>
      </c>
      <c r="F717" s="22">
        <v>3.5</v>
      </c>
      <c r="G717" s="22">
        <v>4.7252999999999998</v>
      </c>
      <c r="H717" s="22">
        <v>1.27</v>
      </c>
      <c r="I717" s="15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4.3273597626154459</v>
      </c>
      <c r="E718" s="11">
        <v>3.7080000000000002</v>
      </c>
      <c r="F718" s="11">
        <v>3.4</v>
      </c>
      <c r="G718" s="11">
        <v>4.7538999999999998</v>
      </c>
      <c r="H718" s="11">
        <v>1.38</v>
      </c>
      <c r="I718" s="15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5</v>
      </c>
    </row>
    <row r="719" spans="1:65">
      <c r="A719" s="30"/>
      <c r="B719" s="19">
        <v>1</v>
      </c>
      <c r="C719" s="9">
        <v>3</v>
      </c>
      <c r="D719" s="11">
        <v>4.2112047246084998</v>
      </c>
      <c r="E719" s="11">
        <v>3.6389999999999998</v>
      </c>
      <c r="F719" s="11">
        <v>3.3</v>
      </c>
      <c r="G719" s="11">
        <v>5.1288999999999998</v>
      </c>
      <c r="H719" s="11">
        <v>1.38</v>
      </c>
      <c r="I719" s="15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4.1753308064170431</v>
      </c>
      <c r="E720" s="11">
        <v>3.415</v>
      </c>
      <c r="F720" s="11">
        <v>3.6</v>
      </c>
      <c r="G720" s="11">
        <v>4.8483999999999998</v>
      </c>
      <c r="H720" s="11">
        <v>1.32</v>
      </c>
      <c r="I720" s="15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3.4742808436030002</v>
      </c>
    </row>
    <row r="721" spans="1:65">
      <c r="A721" s="30"/>
      <c r="B721" s="19">
        <v>1</v>
      </c>
      <c r="C721" s="9">
        <v>5</v>
      </c>
      <c r="D721" s="11">
        <v>4.3027136168429765</v>
      </c>
      <c r="E721" s="11">
        <v>3.4580000000000002</v>
      </c>
      <c r="F721" s="11">
        <v>3.3</v>
      </c>
      <c r="G721" s="11">
        <v>4.9550999999999998</v>
      </c>
      <c r="H721" s="11">
        <v>1.37</v>
      </c>
      <c r="I721" s="15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11</v>
      </c>
    </row>
    <row r="722" spans="1:65">
      <c r="A722" s="30"/>
      <c r="B722" s="19">
        <v>1</v>
      </c>
      <c r="C722" s="9">
        <v>6</v>
      </c>
      <c r="D722" s="11">
        <v>4.3561581814717929</v>
      </c>
      <c r="E722" s="11">
        <v>3.2229999999999999</v>
      </c>
      <c r="F722" s="11">
        <v>3.3</v>
      </c>
      <c r="G722" s="151">
        <v>5.5932000000000004</v>
      </c>
      <c r="H722" s="11">
        <v>1.32</v>
      </c>
      <c r="I722" s="15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268</v>
      </c>
      <c r="C723" s="12"/>
      <c r="D723" s="23">
        <v>4.3070842180149773</v>
      </c>
      <c r="E723" s="23">
        <v>3.4420000000000002</v>
      </c>
      <c r="F723" s="23">
        <v>3.4</v>
      </c>
      <c r="G723" s="23">
        <v>5.0007999999999999</v>
      </c>
      <c r="H723" s="23">
        <v>1.3399999999999999</v>
      </c>
      <c r="I723" s="15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269</v>
      </c>
      <c r="C724" s="29"/>
      <c r="D724" s="11">
        <v>4.3150366897292116</v>
      </c>
      <c r="E724" s="11">
        <v>3.4365000000000001</v>
      </c>
      <c r="F724" s="11">
        <v>3.3499999999999996</v>
      </c>
      <c r="G724" s="11">
        <v>4.9017499999999998</v>
      </c>
      <c r="H724" s="11">
        <v>1.3450000000000002</v>
      </c>
      <c r="I724" s="15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270</v>
      </c>
      <c r="C725" s="29"/>
      <c r="D725" s="24">
        <v>0.10568501840897412</v>
      </c>
      <c r="E725" s="24">
        <v>0.20630075133164205</v>
      </c>
      <c r="F725" s="24">
        <v>0.1264911064067353</v>
      </c>
      <c r="G725" s="24">
        <v>0.3254294024823205</v>
      </c>
      <c r="H725" s="24">
        <v>4.4271887242357269E-2</v>
      </c>
      <c r="I725" s="15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2.45374859323465E-2</v>
      </c>
      <c r="E726" s="13">
        <v>5.9936301955735634E-2</v>
      </c>
      <c r="F726" s="13">
        <v>3.7203266590216263E-2</v>
      </c>
      <c r="G726" s="13">
        <v>6.5075468421516652E-2</v>
      </c>
      <c r="H726" s="13">
        <v>3.3038721822654681E-2</v>
      </c>
      <c r="I726" s="15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271</v>
      </c>
      <c r="C727" s="29"/>
      <c r="D727" s="13">
        <v>0.23970525467029291</v>
      </c>
      <c r="E727" s="13">
        <v>-9.291374260211871E-3</v>
      </c>
      <c r="F727" s="13">
        <v>-2.138020699730403E-2</v>
      </c>
      <c r="G727" s="13">
        <v>0.4393770178964358</v>
      </c>
      <c r="H727" s="13">
        <v>-0.6143086698165845</v>
      </c>
      <c r="I727" s="15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272</v>
      </c>
      <c r="C728" s="47"/>
      <c r="D728" s="45">
        <v>0.67</v>
      </c>
      <c r="E728" s="45">
        <v>0</v>
      </c>
      <c r="F728" s="45">
        <v>0.03</v>
      </c>
      <c r="G728" s="45">
        <v>1.22</v>
      </c>
      <c r="H728" s="45">
        <v>1.64</v>
      </c>
      <c r="I728" s="15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BM729" s="55"/>
    </row>
    <row r="730" spans="1:65" ht="15">
      <c r="B730" s="8" t="s">
        <v>603</v>
      </c>
      <c r="BM730" s="28" t="s">
        <v>328</v>
      </c>
    </row>
    <row r="731" spans="1:65" ht="15">
      <c r="A731" s="25" t="s">
        <v>124</v>
      </c>
      <c r="B731" s="18" t="s">
        <v>110</v>
      </c>
      <c r="C731" s="15" t="s">
        <v>111</v>
      </c>
      <c r="D731" s="16" t="s">
        <v>228</v>
      </c>
      <c r="E731" s="17" t="s">
        <v>228</v>
      </c>
      <c r="F731" s="17" t="s">
        <v>228</v>
      </c>
      <c r="G731" s="15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229</v>
      </c>
      <c r="C732" s="9" t="s">
        <v>229</v>
      </c>
      <c r="D732" s="153" t="s">
        <v>234</v>
      </c>
      <c r="E732" s="154" t="s">
        <v>248</v>
      </c>
      <c r="F732" s="154" t="s">
        <v>252</v>
      </c>
      <c r="G732" s="155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291</v>
      </c>
      <c r="E733" s="11" t="s">
        <v>330</v>
      </c>
      <c r="F733" s="11" t="s">
        <v>330</v>
      </c>
      <c r="G733" s="15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332</v>
      </c>
      <c r="E734" s="26" t="s">
        <v>332</v>
      </c>
      <c r="F734" s="26" t="s">
        <v>334</v>
      </c>
      <c r="G734" s="15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49" t="s">
        <v>104</v>
      </c>
      <c r="E735" s="149" t="s">
        <v>104</v>
      </c>
      <c r="F735" s="149" t="s">
        <v>96</v>
      </c>
      <c r="G735" s="15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0" t="s">
        <v>104</v>
      </c>
      <c r="E736" s="150" t="s">
        <v>104</v>
      </c>
      <c r="F736" s="150" t="s">
        <v>96</v>
      </c>
      <c r="G736" s="15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6</v>
      </c>
    </row>
    <row r="737" spans="1:65">
      <c r="A737" s="30"/>
      <c r="B737" s="19">
        <v>1</v>
      </c>
      <c r="C737" s="9">
        <v>3</v>
      </c>
      <c r="D737" s="150" t="s">
        <v>104</v>
      </c>
      <c r="E737" s="150" t="s">
        <v>104</v>
      </c>
      <c r="F737" s="150" t="s">
        <v>96</v>
      </c>
      <c r="G737" s="15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0" t="s">
        <v>104</v>
      </c>
      <c r="E738" s="150" t="s">
        <v>104</v>
      </c>
      <c r="F738" s="150" t="s">
        <v>96</v>
      </c>
      <c r="G738" s="15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104</v>
      </c>
    </row>
    <row r="739" spans="1:65">
      <c r="A739" s="30"/>
      <c r="B739" s="19">
        <v>1</v>
      </c>
      <c r="C739" s="9">
        <v>5</v>
      </c>
      <c r="D739" s="150" t="s">
        <v>104</v>
      </c>
      <c r="E739" s="150" t="s">
        <v>104</v>
      </c>
      <c r="F739" s="150" t="s">
        <v>96</v>
      </c>
      <c r="G739" s="15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12</v>
      </c>
    </row>
    <row r="740" spans="1:65">
      <c r="A740" s="30"/>
      <c r="B740" s="19">
        <v>1</v>
      </c>
      <c r="C740" s="9">
        <v>6</v>
      </c>
      <c r="D740" s="150" t="s">
        <v>104</v>
      </c>
      <c r="E740" s="150" t="s">
        <v>104</v>
      </c>
      <c r="F740" s="150" t="s">
        <v>96</v>
      </c>
      <c r="G740" s="15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268</v>
      </c>
      <c r="C741" s="12"/>
      <c r="D741" s="23" t="s">
        <v>755</v>
      </c>
      <c r="E741" s="23" t="s">
        <v>755</v>
      </c>
      <c r="F741" s="23" t="s">
        <v>755</v>
      </c>
      <c r="G741" s="15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269</v>
      </c>
      <c r="C742" s="29"/>
      <c r="D742" s="11" t="s">
        <v>755</v>
      </c>
      <c r="E742" s="11" t="s">
        <v>755</v>
      </c>
      <c r="F742" s="11" t="s">
        <v>755</v>
      </c>
      <c r="G742" s="15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270</v>
      </c>
      <c r="C743" s="29"/>
      <c r="D743" s="24" t="s">
        <v>755</v>
      </c>
      <c r="E743" s="24" t="s">
        <v>755</v>
      </c>
      <c r="F743" s="24" t="s">
        <v>755</v>
      </c>
      <c r="G743" s="15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 t="s">
        <v>755</v>
      </c>
      <c r="E744" s="13" t="s">
        <v>755</v>
      </c>
      <c r="F744" s="13" t="s">
        <v>755</v>
      </c>
      <c r="G744" s="15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271</v>
      </c>
      <c r="C745" s="29"/>
      <c r="D745" s="13" t="s">
        <v>755</v>
      </c>
      <c r="E745" s="13" t="s">
        <v>755</v>
      </c>
      <c r="F745" s="13" t="s">
        <v>755</v>
      </c>
      <c r="G745" s="15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272</v>
      </c>
      <c r="C746" s="47"/>
      <c r="D746" s="45" t="s">
        <v>273</v>
      </c>
      <c r="E746" s="45" t="s">
        <v>273</v>
      </c>
      <c r="F746" s="45" t="s">
        <v>273</v>
      </c>
      <c r="G746" s="15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BM747" s="55"/>
    </row>
    <row r="748" spans="1:65" ht="15">
      <c r="B748" s="8" t="s">
        <v>604</v>
      </c>
      <c r="BM748" s="28" t="s">
        <v>67</v>
      </c>
    </row>
    <row r="749" spans="1:65" ht="15">
      <c r="A749" s="25" t="s">
        <v>43</v>
      </c>
      <c r="B749" s="18" t="s">
        <v>110</v>
      </c>
      <c r="C749" s="15" t="s">
        <v>111</v>
      </c>
      <c r="D749" s="16" t="s">
        <v>228</v>
      </c>
      <c r="E749" s="17" t="s">
        <v>228</v>
      </c>
      <c r="F749" s="17" t="s">
        <v>228</v>
      </c>
      <c r="G749" s="17" t="s">
        <v>228</v>
      </c>
      <c r="H749" s="17" t="s">
        <v>228</v>
      </c>
      <c r="I749" s="17" t="s">
        <v>228</v>
      </c>
      <c r="J749" s="17" t="s">
        <v>228</v>
      </c>
      <c r="K749" s="17" t="s">
        <v>228</v>
      </c>
      <c r="L749" s="17" t="s">
        <v>228</v>
      </c>
      <c r="M749" s="17" t="s">
        <v>228</v>
      </c>
      <c r="N749" s="17" t="s">
        <v>228</v>
      </c>
      <c r="O749" s="17" t="s">
        <v>228</v>
      </c>
      <c r="P749" s="17" t="s">
        <v>228</v>
      </c>
      <c r="Q749" s="17" t="s">
        <v>228</v>
      </c>
      <c r="R749" s="17" t="s">
        <v>228</v>
      </c>
      <c r="S749" s="17" t="s">
        <v>228</v>
      </c>
      <c r="T749" s="17" t="s">
        <v>228</v>
      </c>
      <c r="U749" s="17" t="s">
        <v>228</v>
      </c>
      <c r="V749" s="155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229</v>
      </c>
      <c r="C750" s="9" t="s">
        <v>229</v>
      </c>
      <c r="D750" s="153" t="s">
        <v>233</v>
      </c>
      <c r="E750" s="154" t="s">
        <v>234</v>
      </c>
      <c r="F750" s="154" t="s">
        <v>238</v>
      </c>
      <c r="G750" s="154" t="s">
        <v>243</v>
      </c>
      <c r="H750" s="154" t="s">
        <v>244</v>
      </c>
      <c r="I750" s="154" t="s">
        <v>245</v>
      </c>
      <c r="J750" s="154" t="s">
        <v>246</v>
      </c>
      <c r="K750" s="154" t="s">
        <v>247</v>
      </c>
      <c r="L750" s="154" t="s">
        <v>248</v>
      </c>
      <c r="M750" s="154" t="s">
        <v>249</v>
      </c>
      <c r="N750" s="154" t="s">
        <v>250</v>
      </c>
      <c r="O750" s="154" t="s">
        <v>251</v>
      </c>
      <c r="P750" s="154" t="s">
        <v>252</v>
      </c>
      <c r="Q750" s="154" t="s">
        <v>254</v>
      </c>
      <c r="R750" s="154" t="s">
        <v>256</v>
      </c>
      <c r="S750" s="154" t="s">
        <v>258</v>
      </c>
      <c r="T750" s="154" t="s">
        <v>260</v>
      </c>
      <c r="U750" s="154" t="s">
        <v>261</v>
      </c>
      <c r="V750" s="155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291</v>
      </c>
      <c r="E751" s="11" t="s">
        <v>291</v>
      </c>
      <c r="F751" s="11" t="s">
        <v>330</v>
      </c>
      <c r="G751" s="11" t="s">
        <v>291</v>
      </c>
      <c r="H751" s="11" t="s">
        <v>291</v>
      </c>
      <c r="I751" s="11" t="s">
        <v>291</v>
      </c>
      <c r="J751" s="11" t="s">
        <v>291</v>
      </c>
      <c r="K751" s="11" t="s">
        <v>291</v>
      </c>
      <c r="L751" s="11" t="s">
        <v>330</v>
      </c>
      <c r="M751" s="11" t="s">
        <v>330</v>
      </c>
      <c r="N751" s="11" t="s">
        <v>330</v>
      </c>
      <c r="O751" s="11" t="s">
        <v>330</v>
      </c>
      <c r="P751" s="11" t="s">
        <v>330</v>
      </c>
      <c r="Q751" s="11" t="s">
        <v>291</v>
      </c>
      <c r="R751" s="11" t="s">
        <v>291</v>
      </c>
      <c r="S751" s="11" t="s">
        <v>291</v>
      </c>
      <c r="T751" s="11" t="s">
        <v>291</v>
      </c>
      <c r="U751" s="11" t="s">
        <v>330</v>
      </c>
      <c r="V751" s="155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0</v>
      </c>
    </row>
    <row r="752" spans="1:65">
      <c r="A752" s="30"/>
      <c r="B752" s="19"/>
      <c r="C752" s="9"/>
      <c r="D752" s="26" t="s">
        <v>331</v>
      </c>
      <c r="E752" s="26" t="s">
        <v>332</v>
      </c>
      <c r="F752" s="26" t="s">
        <v>334</v>
      </c>
      <c r="G752" s="26" t="s">
        <v>334</v>
      </c>
      <c r="H752" s="26" t="s">
        <v>334</v>
      </c>
      <c r="I752" s="26" t="s">
        <v>334</v>
      </c>
      <c r="J752" s="26" t="s">
        <v>334</v>
      </c>
      <c r="K752" s="26" t="s">
        <v>334</v>
      </c>
      <c r="L752" s="26" t="s">
        <v>332</v>
      </c>
      <c r="M752" s="26" t="s">
        <v>333</v>
      </c>
      <c r="N752" s="26" t="s">
        <v>333</v>
      </c>
      <c r="O752" s="26" t="s">
        <v>332</v>
      </c>
      <c r="P752" s="26" t="s">
        <v>334</v>
      </c>
      <c r="Q752" s="26" t="s">
        <v>333</v>
      </c>
      <c r="R752" s="26" t="s">
        <v>332</v>
      </c>
      <c r="S752" s="26" t="s">
        <v>334</v>
      </c>
      <c r="T752" s="26" t="s">
        <v>334</v>
      </c>
      <c r="U752" s="26" t="s">
        <v>333</v>
      </c>
      <c r="V752" s="155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8">
        <v>1</v>
      </c>
      <c r="C753" s="14">
        <v>1</v>
      </c>
      <c r="D753" s="220">
        <v>78.324394813419474</v>
      </c>
      <c r="E753" s="220">
        <v>83.42</v>
      </c>
      <c r="F753" s="220">
        <v>69</v>
      </c>
      <c r="G753" s="220">
        <v>78.599999999999994</v>
      </c>
      <c r="H753" s="220">
        <v>89.7</v>
      </c>
      <c r="I753" s="220">
        <v>81.2</v>
      </c>
      <c r="J753" s="220">
        <v>85.2</v>
      </c>
      <c r="K753" s="220">
        <v>78.599999999999994</v>
      </c>
      <c r="L753" s="220">
        <v>71.346285000000009</v>
      </c>
      <c r="M753" s="220">
        <v>78.099999999999994</v>
      </c>
      <c r="N753" s="220">
        <v>81.099999999999994</v>
      </c>
      <c r="O753" s="220">
        <v>89.7</v>
      </c>
      <c r="P753" s="220">
        <v>75.900000000000006</v>
      </c>
      <c r="Q753" s="220">
        <v>81.8</v>
      </c>
      <c r="R753" s="220">
        <v>87.41</v>
      </c>
      <c r="S753" s="220">
        <v>81.900000000000006</v>
      </c>
      <c r="T753" s="220">
        <v>88.3</v>
      </c>
      <c r="U753" s="241">
        <v>82.9</v>
      </c>
      <c r="V753" s="222"/>
      <c r="W753" s="223"/>
      <c r="X753" s="223"/>
      <c r="Y753" s="223"/>
      <c r="Z753" s="223"/>
      <c r="AA753" s="223"/>
      <c r="AB753" s="223"/>
      <c r="AC753" s="223"/>
      <c r="AD753" s="223"/>
      <c r="AE753" s="223"/>
      <c r="AF753" s="223"/>
      <c r="AG753" s="223"/>
      <c r="AH753" s="223"/>
      <c r="AI753" s="223"/>
      <c r="AJ753" s="223"/>
      <c r="AK753" s="223"/>
      <c r="AL753" s="223"/>
      <c r="AM753" s="223"/>
      <c r="AN753" s="223"/>
      <c r="AO753" s="223"/>
      <c r="AP753" s="223"/>
      <c r="AQ753" s="223"/>
      <c r="AR753" s="223"/>
      <c r="AS753" s="223"/>
      <c r="AT753" s="223"/>
      <c r="AU753" s="223"/>
      <c r="AV753" s="223"/>
      <c r="AW753" s="223"/>
      <c r="AX753" s="223"/>
      <c r="AY753" s="223"/>
      <c r="AZ753" s="223"/>
      <c r="BA753" s="223"/>
      <c r="BB753" s="223"/>
      <c r="BC753" s="223"/>
      <c r="BD753" s="223"/>
      <c r="BE753" s="223"/>
      <c r="BF753" s="223"/>
      <c r="BG753" s="223"/>
      <c r="BH753" s="223"/>
      <c r="BI753" s="223"/>
      <c r="BJ753" s="223"/>
      <c r="BK753" s="223"/>
      <c r="BL753" s="223"/>
      <c r="BM753" s="224">
        <v>1</v>
      </c>
    </row>
    <row r="754" spans="1:65">
      <c r="A754" s="30"/>
      <c r="B754" s="19">
        <v>1</v>
      </c>
      <c r="C754" s="9">
        <v>2</v>
      </c>
      <c r="D754" s="225">
        <v>81.466417033292942</v>
      </c>
      <c r="E754" s="225">
        <v>84.6</v>
      </c>
      <c r="F754" s="225">
        <v>68.7</v>
      </c>
      <c r="G754" s="225">
        <v>79.5</v>
      </c>
      <c r="H754" s="225">
        <v>85.9</v>
      </c>
      <c r="I754" s="225">
        <v>83.7</v>
      </c>
      <c r="J754" s="225">
        <v>86.3</v>
      </c>
      <c r="K754" s="225">
        <v>74.099999999999994</v>
      </c>
      <c r="L754" s="225">
        <v>75.143948454000011</v>
      </c>
      <c r="M754" s="225">
        <v>76.3</v>
      </c>
      <c r="N754" s="225">
        <v>81.7</v>
      </c>
      <c r="O754" s="225">
        <v>89.7</v>
      </c>
      <c r="P754" s="225">
        <v>76.7</v>
      </c>
      <c r="Q754" s="225">
        <v>81.2</v>
      </c>
      <c r="R754" s="225">
        <v>85.85</v>
      </c>
      <c r="S754" s="225">
        <v>80.900000000000006</v>
      </c>
      <c r="T754" s="225">
        <v>86.4</v>
      </c>
      <c r="U754" s="225">
        <v>86.9</v>
      </c>
      <c r="V754" s="222"/>
      <c r="W754" s="223"/>
      <c r="X754" s="223"/>
      <c r="Y754" s="223"/>
      <c r="Z754" s="223"/>
      <c r="AA754" s="223"/>
      <c r="AB754" s="223"/>
      <c r="AC754" s="223"/>
      <c r="AD754" s="223"/>
      <c r="AE754" s="223"/>
      <c r="AF754" s="223"/>
      <c r="AG754" s="223"/>
      <c r="AH754" s="223"/>
      <c r="AI754" s="223"/>
      <c r="AJ754" s="223"/>
      <c r="AK754" s="223"/>
      <c r="AL754" s="223"/>
      <c r="AM754" s="223"/>
      <c r="AN754" s="223"/>
      <c r="AO754" s="223"/>
      <c r="AP754" s="223"/>
      <c r="AQ754" s="223"/>
      <c r="AR754" s="223"/>
      <c r="AS754" s="223"/>
      <c r="AT754" s="223"/>
      <c r="AU754" s="223"/>
      <c r="AV754" s="223"/>
      <c r="AW754" s="223"/>
      <c r="AX754" s="223"/>
      <c r="AY754" s="223"/>
      <c r="AZ754" s="223"/>
      <c r="BA754" s="223"/>
      <c r="BB754" s="223"/>
      <c r="BC754" s="223"/>
      <c r="BD754" s="223"/>
      <c r="BE754" s="223"/>
      <c r="BF754" s="223"/>
      <c r="BG754" s="223"/>
      <c r="BH754" s="223"/>
      <c r="BI754" s="223"/>
      <c r="BJ754" s="223"/>
      <c r="BK754" s="223"/>
      <c r="BL754" s="223"/>
      <c r="BM754" s="224">
        <v>33</v>
      </c>
    </row>
    <row r="755" spans="1:65">
      <c r="A755" s="30"/>
      <c r="B755" s="19">
        <v>1</v>
      </c>
      <c r="C755" s="9">
        <v>3</v>
      </c>
      <c r="D755" s="225">
        <v>79.049559647096672</v>
      </c>
      <c r="E755" s="225">
        <v>86.49</v>
      </c>
      <c r="F755" s="225">
        <v>66.099999999999994</v>
      </c>
      <c r="G755" s="225">
        <v>79.3</v>
      </c>
      <c r="H755" s="225">
        <v>88.2</v>
      </c>
      <c r="I755" s="225">
        <v>81.3</v>
      </c>
      <c r="J755" s="225">
        <v>86.6</v>
      </c>
      <c r="K755" s="225">
        <v>77.2</v>
      </c>
      <c r="L755" s="225">
        <v>72.620724463199991</v>
      </c>
      <c r="M755" s="225">
        <v>76.7</v>
      </c>
      <c r="N755" s="225">
        <v>81.2</v>
      </c>
      <c r="O755" s="225">
        <v>89.3</v>
      </c>
      <c r="P755" s="225">
        <v>77</v>
      </c>
      <c r="Q755" s="225">
        <v>79.8</v>
      </c>
      <c r="R755" s="225">
        <v>86.35</v>
      </c>
      <c r="S755" s="225">
        <v>83.6</v>
      </c>
      <c r="T755" s="225">
        <v>88.6</v>
      </c>
      <c r="U755" s="225">
        <v>87.4</v>
      </c>
      <c r="V755" s="222"/>
      <c r="W755" s="223"/>
      <c r="X755" s="223"/>
      <c r="Y755" s="223"/>
      <c r="Z755" s="223"/>
      <c r="AA755" s="223"/>
      <c r="AB755" s="223"/>
      <c r="AC755" s="223"/>
      <c r="AD755" s="223"/>
      <c r="AE755" s="223"/>
      <c r="AF755" s="223"/>
      <c r="AG755" s="223"/>
      <c r="AH755" s="223"/>
      <c r="AI755" s="223"/>
      <c r="AJ755" s="223"/>
      <c r="AK755" s="223"/>
      <c r="AL755" s="223"/>
      <c r="AM755" s="223"/>
      <c r="AN755" s="223"/>
      <c r="AO755" s="223"/>
      <c r="AP755" s="223"/>
      <c r="AQ755" s="223"/>
      <c r="AR755" s="223"/>
      <c r="AS755" s="223"/>
      <c r="AT755" s="223"/>
      <c r="AU755" s="223"/>
      <c r="AV755" s="223"/>
      <c r="AW755" s="223"/>
      <c r="AX755" s="223"/>
      <c r="AY755" s="223"/>
      <c r="AZ755" s="223"/>
      <c r="BA755" s="223"/>
      <c r="BB755" s="223"/>
      <c r="BC755" s="223"/>
      <c r="BD755" s="223"/>
      <c r="BE755" s="223"/>
      <c r="BF755" s="223"/>
      <c r="BG755" s="223"/>
      <c r="BH755" s="223"/>
      <c r="BI755" s="223"/>
      <c r="BJ755" s="223"/>
      <c r="BK755" s="223"/>
      <c r="BL755" s="223"/>
      <c r="BM755" s="224">
        <v>16</v>
      </c>
    </row>
    <row r="756" spans="1:65">
      <c r="A756" s="30"/>
      <c r="B756" s="19">
        <v>1</v>
      </c>
      <c r="C756" s="9">
        <v>4</v>
      </c>
      <c r="D756" s="225">
        <v>79.231350758303364</v>
      </c>
      <c r="E756" s="225">
        <v>84.35</v>
      </c>
      <c r="F756" s="225">
        <v>68.099999999999994</v>
      </c>
      <c r="G756" s="225">
        <v>79.400000000000006</v>
      </c>
      <c r="H756" s="225">
        <v>85.7</v>
      </c>
      <c r="I756" s="225">
        <v>80.599999999999994</v>
      </c>
      <c r="J756" s="225">
        <v>85.7</v>
      </c>
      <c r="K756" s="225">
        <v>78.5</v>
      </c>
      <c r="L756" s="225">
        <v>70.420208079600002</v>
      </c>
      <c r="M756" s="225">
        <v>76.900000000000006</v>
      </c>
      <c r="N756" s="225">
        <v>81.099999999999994</v>
      </c>
      <c r="O756" s="225">
        <v>89.7</v>
      </c>
      <c r="P756" s="225">
        <v>75.3</v>
      </c>
      <c r="Q756" s="225">
        <v>80.7</v>
      </c>
      <c r="R756" s="225">
        <v>86.5</v>
      </c>
      <c r="S756" s="225">
        <v>79.900000000000006</v>
      </c>
      <c r="T756" s="225">
        <v>91.8</v>
      </c>
      <c r="U756" s="225">
        <v>87.6</v>
      </c>
      <c r="V756" s="222"/>
      <c r="W756" s="223"/>
      <c r="X756" s="223"/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  <c r="AL756" s="223"/>
      <c r="AM756" s="223"/>
      <c r="AN756" s="223"/>
      <c r="AO756" s="223"/>
      <c r="AP756" s="223"/>
      <c r="AQ756" s="223"/>
      <c r="AR756" s="223"/>
      <c r="AS756" s="223"/>
      <c r="AT756" s="223"/>
      <c r="AU756" s="223"/>
      <c r="AV756" s="223"/>
      <c r="AW756" s="223"/>
      <c r="AX756" s="223"/>
      <c r="AY756" s="223"/>
      <c r="AZ756" s="223"/>
      <c r="BA756" s="223"/>
      <c r="BB756" s="223"/>
      <c r="BC756" s="223"/>
      <c r="BD756" s="223"/>
      <c r="BE756" s="223"/>
      <c r="BF756" s="223"/>
      <c r="BG756" s="223"/>
      <c r="BH756" s="223"/>
      <c r="BI756" s="223"/>
      <c r="BJ756" s="223"/>
      <c r="BK756" s="223"/>
      <c r="BL756" s="223"/>
      <c r="BM756" s="224">
        <v>81.282895181819242</v>
      </c>
    </row>
    <row r="757" spans="1:65">
      <c r="A757" s="30"/>
      <c r="B757" s="19">
        <v>1</v>
      </c>
      <c r="C757" s="9">
        <v>5</v>
      </c>
      <c r="D757" s="225">
        <v>80.493188202449147</v>
      </c>
      <c r="E757" s="225">
        <v>86.31</v>
      </c>
      <c r="F757" s="225">
        <v>65.3</v>
      </c>
      <c r="G757" s="225">
        <v>78.099999999999994</v>
      </c>
      <c r="H757" s="225">
        <v>79.400000000000006</v>
      </c>
      <c r="I757" s="225">
        <v>83.1</v>
      </c>
      <c r="J757" s="225">
        <v>85.5</v>
      </c>
      <c r="K757" s="225">
        <v>77.5</v>
      </c>
      <c r="L757" s="225">
        <v>74.136542133600003</v>
      </c>
      <c r="M757" s="225">
        <v>76.8</v>
      </c>
      <c r="N757" s="225">
        <v>80.2</v>
      </c>
      <c r="O757" s="225">
        <v>89.6</v>
      </c>
      <c r="P757" s="225">
        <v>76.599999999999994</v>
      </c>
      <c r="Q757" s="225">
        <v>81.5</v>
      </c>
      <c r="R757" s="225">
        <v>86.56</v>
      </c>
      <c r="S757" s="225">
        <v>84.1</v>
      </c>
      <c r="T757" s="225">
        <v>88.9</v>
      </c>
      <c r="U757" s="225">
        <v>86.2</v>
      </c>
      <c r="V757" s="222"/>
      <c r="W757" s="223"/>
      <c r="X757" s="223"/>
      <c r="Y757" s="223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  <c r="AL757" s="223"/>
      <c r="AM757" s="223"/>
      <c r="AN757" s="223"/>
      <c r="AO757" s="223"/>
      <c r="AP757" s="223"/>
      <c r="AQ757" s="223"/>
      <c r="AR757" s="223"/>
      <c r="AS757" s="223"/>
      <c r="AT757" s="223"/>
      <c r="AU757" s="223"/>
      <c r="AV757" s="223"/>
      <c r="AW757" s="223"/>
      <c r="AX757" s="223"/>
      <c r="AY757" s="223"/>
      <c r="AZ757" s="223"/>
      <c r="BA757" s="223"/>
      <c r="BB757" s="223"/>
      <c r="BC757" s="223"/>
      <c r="BD757" s="223"/>
      <c r="BE757" s="223"/>
      <c r="BF757" s="223"/>
      <c r="BG757" s="223"/>
      <c r="BH757" s="223"/>
      <c r="BI757" s="223"/>
      <c r="BJ757" s="223"/>
      <c r="BK757" s="223"/>
      <c r="BL757" s="223"/>
      <c r="BM757" s="224">
        <v>108</v>
      </c>
    </row>
    <row r="758" spans="1:65">
      <c r="A758" s="30"/>
      <c r="B758" s="19">
        <v>1</v>
      </c>
      <c r="C758" s="9">
        <v>6</v>
      </c>
      <c r="D758" s="225">
        <v>78.389096643116986</v>
      </c>
      <c r="E758" s="225">
        <v>84</v>
      </c>
      <c r="F758" s="225">
        <v>65.8</v>
      </c>
      <c r="G758" s="225">
        <v>78.599999999999994</v>
      </c>
      <c r="H758" s="225">
        <v>78.2</v>
      </c>
      <c r="I758" s="225">
        <v>82.1</v>
      </c>
      <c r="J758" s="225">
        <v>86.5</v>
      </c>
      <c r="K758" s="225">
        <v>79.7</v>
      </c>
      <c r="L758" s="225">
        <v>68.860964408400008</v>
      </c>
      <c r="M758" s="225">
        <v>77</v>
      </c>
      <c r="N758" s="225">
        <v>81.099999999999994</v>
      </c>
      <c r="O758" s="225">
        <v>88.4</v>
      </c>
      <c r="P758" s="225">
        <v>76.8</v>
      </c>
      <c r="Q758" s="225">
        <v>82.6</v>
      </c>
      <c r="R758" s="225">
        <v>88.13</v>
      </c>
      <c r="S758" s="225">
        <v>84.7</v>
      </c>
      <c r="T758" s="225">
        <v>89.3</v>
      </c>
      <c r="U758" s="225">
        <v>87.9</v>
      </c>
      <c r="V758" s="222"/>
      <c r="W758" s="223"/>
      <c r="X758" s="223"/>
      <c r="Y758" s="223"/>
      <c r="Z758" s="223"/>
      <c r="AA758" s="223"/>
      <c r="AB758" s="223"/>
      <c r="AC758" s="223"/>
      <c r="AD758" s="223"/>
      <c r="AE758" s="223"/>
      <c r="AF758" s="223"/>
      <c r="AG758" s="223"/>
      <c r="AH758" s="223"/>
      <c r="AI758" s="223"/>
      <c r="AJ758" s="223"/>
      <c r="AK758" s="223"/>
      <c r="AL758" s="223"/>
      <c r="AM758" s="223"/>
      <c r="AN758" s="223"/>
      <c r="AO758" s="223"/>
      <c r="AP758" s="223"/>
      <c r="AQ758" s="223"/>
      <c r="AR758" s="223"/>
      <c r="AS758" s="223"/>
      <c r="AT758" s="223"/>
      <c r="AU758" s="223"/>
      <c r="AV758" s="223"/>
      <c r="AW758" s="223"/>
      <c r="AX758" s="223"/>
      <c r="AY758" s="223"/>
      <c r="AZ758" s="223"/>
      <c r="BA758" s="223"/>
      <c r="BB758" s="223"/>
      <c r="BC758" s="223"/>
      <c r="BD758" s="223"/>
      <c r="BE758" s="223"/>
      <c r="BF758" s="223"/>
      <c r="BG758" s="223"/>
      <c r="BH758" s="223"/>
      <c r="BI758" s="223"/>
      <c r="BJ758" s="223"/>
      <c r="BK758" s="223"/>
      <c r="BL758" s="223"/>
      <c r="BM758" s="228"/>
    </row>
    <row r="759" spans="1:65">
      <c r="A759" s="30"/>
      <c r="B759" s="20" t="s">
        <v>268</v>
      </c>
      <c r="C759" s="12"/>
      <c r="D759" s="229">
        <v>79.492334516279755</v>
      </c>
      <c r="E759" s="229">
        <v>84.861666666666665</v>
      </c>
      <c r="F759" s="229">
        <v>67.166666666666671</v>
      </c>
      <c r="G759" s="229">
        <v>78.916666666666671</v>
      </c>
      <c r="H759" s="229">
        <v>84.516666666666666</v>
      </c>
      <c r="I759" s="229">
        <v>82</v>
      </c>
      <c r="J759" s="229">
        <v>85.966666666666654</v>
      </c>
      <c r="K759" s="229">
        <v>77.599999999999994</v>
      </c>
      <c r="L759" s="229">
        <v>72.088112089800006</v>
      </c>
      <c r="M759" s="229">
        <v>76.966666666666669</v>
      </c>
      <c r="N759" s="229">
        <v>81.066666666666663</v>
      </c>
      <c r="O759" s="229">
        <v>89.399999999999991</v>
      </c>
      <c r="P759" s="229">
        <v>76.38333333333334</v>
      </c>
      <c r="Q759" s="229">
        <v>81.266666666666666</v>
      </c>
      <c r="R759" s="229">
        <v>86.8</v>
      </c>
      <c r="S759" s="229">
        <v>82.516666666666666</v>
      </c>
      <c r="T759" s="229">
        <v>88.883333333333326</v>
      </c>
      <c r="U759" s="229">
        <v>86.483333333333348</v>
      </c>
      <c r="V759" s="222"/>
      <c r="W759" s="223"/>
      <c r="X759" s="223"/>
      <c r="Y759" s="223"/>
      <c r="Z759" s="223"/>
      <c r="AA759" s="223"/>
      <c r="AB759" s="223"/>
      <c r="AC759" s="223"/>
      <c r="AD759" s="223"/>
      <c r="AE759" s="223"/>
      <c r="AF759" s="223"/>
      <c r="AG759" s="223"/>
      <c r="AH759" s="223"/>
      <c r="AI759" s="223"/>
      <c r="AJ759" s="223"/>
      <c r="AK759" s="223"/>
      <c r="AL759" s="223"/>
      <c r="AM759" s="223"/>
      <c r="AN759" s="223"/>
      <c r="AO759" s="223"/>
      <c r="AP759" s="223"/>
      <c r="AQ759" s="223"/>
      <c r="AR759" s="223"/>
      <c r="AS759" s="223"/>
      <c r="AT759" s="223"/>
      <c r="AU759" s="223"/>
      <c r="AV759" s="223"/>
      <c r="AW759" s="223"/>
      <c r="AX759" s="223"/>
      <c r="AY759" s="223"/>
      <c r="AZ759" s="223"/>
      <c r="BA759" s="223"/>
      <c r="BB759" s="223"/>
      <c r="BC759" s="223"/>
      <c r="BD759" s="223"/>
      <c r="BE759" s="223"/>
      <c r="BF759" s="223"/>
      <c r="BG759" s="223"/>
      <c r="BH759" s="223"/>
      <c r="BI759" s="223"/>
      <c r="BJ759" s="223"/>
      <c r="BK759" s="223"/>
      <c r="BL759" s="223"/>
      <c r="BM759" s="228"/>
    </row>
    <row r="760" spans="1:65">
      <c r="A760" s="30"/>
      <c r="B760" s="3" t="s">
        <v>269</v>
      </c>
      <c r="C760" s="29"/>
      <c r="D760" s="225">
        <v>79.140455202700025</v>
      </c>
      <c r="E760" s="225">
        <v>84.474999999999994</v>
      </c>
      <c r="F760" s="225">
        <v>67.099999999999994</v>
      </c>
      <c r="G760" s="225">
        <v>78.949999999999989</v>
      </c>
      <c r="H760" s="225">
        <v>85.800000000000011</v>
      </c>
      <c r="I760" s="225">
        <v>81.699999999999989</v>
      </c>
      <c r="J760" s="225">
        <v>86</v>
      </c>
      <c r="K760" s="225">
        <v>78</v>
      </c>
      <c r="L760" s="225">
        <v>71.983504731599993</v>
      </c>
      <c r="M760" s="225">
        <v>76.849999999999994</v>
      </c>
      <c r="N760" s="225">
        <v>81.099999999999994</v>
      </c>
      <c r="O760" s="225">
        <v>89.65</v>
      </c>
      <c r="P760" s="225">
        <v>76.650000000000006</v>
      </c>
      <c r="Q760" s="225">
        <v>81.349999999999994</v>
      </c>
      <c r="R760" s="225">
        <v>86.53</v>
      </c>
      <c r="S760" s="225">
        <v>82.75</v>
      </c>
      <c r="T760" s="225">
        <v>88.75</v>
      </c>
      <c r="U760" s="225">
        <v>87.15</v>
      </c>
      <c r="V760" s="222"/>
      <c r="W760" s="223"/>
      <c r="X760" s="223"/>
      <c r="Y760" s="223"/>
      <c r="Z760" s="223"/>
      <c r="AA760" s="223"/>
      <c r="AB760" s="223"/>
      <c r="AC760" s="223"/>
      <c r="AD760" s="223"/>
      <c r="AE760" s="223"/>
      <c r="AF760" s="223"/>
      <c r="AG760" s="223"/>
      <c r="AH760" s="223"/>
      <c r="AI760" s="223"/>
      <c r="AJ760" s="223"/>
      <c r="AK760" s="223"/>
      <c r="AL760" s="223"/>
      <c r="AM760" s="223"/>
      <c r="AN760" s="223"/>
      <c r="AO760" s="223"/>
      <c r="AP760" s="223"/>
      <c r="AQ760" s="223"/>
      <c r="AR760" s="223"/>
      <c r="AS760" s="223"/>
      <c r="AT760" s="223"/>
      <c r="AU760" s="223"/>
      <c r="AV760" s="223"/>
      <c r="AW760" s="223"/>
      <c r="AX760" s="223"/>
      <c r="AY760" s="223"/>
      <c r="AZ760" s="223"/>
      <c r="BA760" s="223"/>
      <c r="BB760" s="223"/>
      <c r="BC760" s="223"/>
      <c r="BD760" s="223"/>
      <c r="BE760" s="223"/>
      <c r="BF760" s="223"/>
      <c r="BG760" s="223"/>
      <c r="BH760" s="223"/>
      <c r="BI760" s="223"/>
      <c r="BJ760" s="223"/>
      <c r="BK760" s="223"/>
      <c r="BL760" s="223"/>
      <c r="BM760" s="228"/>
    </row>
    <row r="761" spans="1:65">
      <c r="A761" s="30"/>
      <c r="B761" s="3" t="s">
        <v>270</v>
      </c>
      <c r="C761" s="29"/>
      <c r="D761" s="234">
        <v>1.244515081957758</v>
      </c>
      <c r="E761" s="234">
        <v>1.2570030495852687</v>
      </c>
      <c r="F761" s="234">
        <v>1.6169930941926351</v>
      </c>
      <c r="G761" s="234">
        <v>0.56361925682739999</v>
      </c>
      <c r="H761" s="234">
        <v>4.6867543851440159</v>
      </c>
      <c r="I761" s="234">
        <v>1.2000000000000008</v>
      </c>
      <c r="J761" s="234">
        <v>0.57850381733110778</v>
      </c>
      <c r="K761" s="234">
        <v>1.9308029417835491</v>
      </c>
      <c r="L761" s="234">
        <v>2.3479595756901821</v>
      </c>
      <c r="M761" s="234">
        <v>0.60553007081949661</v>
      </c>
      <c r="N761" s="234">
        <v>0.48442405665559835</v>
      </c>
      <c r="O761" s="234">
        <v>0.51380930314660356</v>
      </c>
      <c r="P761" s="234">
        <v>0.64935865795927161</v>
      </c>
      <c r="Q761" s="234">
        <v>0.95847100460403278</v>
      </c>
      <c r="R761" s="234">
        <v>0.82384464554914705</v>
      </c>
      <c r="S761" s="234">
        <v>1.9125027233096041</v>
      </c>
      <c r="T761" s="234">
        <v>1.7474743679569833</v>
      </c>
      <c r="U761" s="234">
        <v>1.8540945678866174</v>
      </c>
      <c r="V761" s="231"/>
      <c r="W761" s="232"/>
      <c r="X761" s="232"/>
      <c r="Y761" s="232"/>
      <c r="Z761" s="232"/>
      <c r="AA761" s="232"/>
      <c r="AB761" s="232"/>
      <c r="AC761" s="232"/>
      <c r="AD761" s="232"/>
      <c r="AE761" s="232"/>
      <c r="AF761" s="232"/>
      <c r="AG761" s="232"/>
      <c r="AH761" s="232"/>
      <c r="AI761" s="232"/>
      <c r="AJ761" s="232"/>
      <c r="AK761" s="232"/>
      <c r="AL761" s="232"/>
      <c r="AM761" s="232"/>
      <c r="AN761" s="232"/>
      <c r="AO761" s="232"/>
      <c r="AP761" s="232"/>
      <c r="AQ761" s="232"/>
      <c r="AR761" s="232"/>
      <c r="AS761" s="232"/>
      <c r="AT761" s="232"/>
      <c r="AU761" s="232"/>
      <c r="AV761" s="232"/>
      <c r="AW761" s="232"/>
      <c r="AX761" s="232"/>
      <c r="AY761" s="232"/>
      <c r="AZ761" s="232"/>
      <c r="BA761" s="232"/>
      <c r="BB761" s="232"/>
      <c r="BC761" s="232"/>
      <c r="BD761" s="232"/>
      <c r="BE761" s="232"/>
      <c r="BF761" s="232"/>
      <c r="BG761" s="232"/>
      <c r="BH761" s="232"/>
      <c r="BI761" s="232"/>
      <c r="BJ761" s="232"/>
      <c r="BK761" s="232"/>
      <c r="BL761" s="232"/>
      <c r="BM761" s="235"/>
    </row>
    <row r="762" spans="1:65">
      <c r="A762" s="30"/>
      <c r="B762" s="3" t="s">
        <v>87</v>
      </c>
      <c r="C762" s="29"/>
      <c r="D762" s="13">
        <v>1.565578730994352E-2</v>
      </c>
      <c r="E762" s="13">
        <v>1.4812377590022217E-2</v>
      </c>
      <c r="F762" s="13">
        <v>2.4074338871354368E-2</v>
      </c>
      <c r="G762" s="13">
        <v>7.141954679967053E-3</v>
      </c>
      <c r="H762" s="13">
        <v>5.5453611340690386E-2</v>
      </c>
      <c r="I762" s="13">
        <v>1.4634146341463424E-2</v>
      </c>
      <c r="J762" s="13">
        <v>6.7293968669768266E-3</v>
      </c>
      <c r="K762" s="13">
        <v>2.4881481208550892E-2</v>
      </c>
      <c r="L762" s="13">
        <v>3.2570690334702258E-2</v>
      </c>
      <c r="M762" s="13">
        <v>7.867432708785144E-3</v>
      </c>
      <c r="N762" s="13">
        <v>5.975625698876625E-3</v>
      </c>
      <c r="O762" s="13">
        <v>5.7473076414608906E-3</v>
      </c>
      <c r="P762" s="13">
        <v>8.501313436080361E-3</v>
      </c>
      <c r="Q762" s="13">
        <v>1.1794146898326901E-2</v>
      </c>
      <c r="R762" s="13">
        <v>9.4912977597828001E-3</v>
      </c>
      <c r="S762" s="13">
        <v>2.3177168935281003E-2</v>
      </c>
      <c r="T762" s="13">
        <v>1.9660315409229141E-2</v>
      </c>
      <c r="U762" s="13">
        <v>2.1438750062285031E-2</v>
      </c>
      <c r="V762" s="155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271</v>
      </c>
      <c r="C763" s="29"/>
      <c r="D763" s="13">
        <v>-2.202875108636615E-2</v>
      </c>
      <c r="E763" s="13">
        <v>4.4028592692745283E-2</v>
      </c>
      <c r="F763" s="13">
        <v>-0.17366788527372712</v>
      </c>
      <c r="G763" s="13">
        <v>-2.9111026494068937E-2</v>
      </c>
      <c r="H763" s="13">
        <v>3.9784157264746822E-2</v>
      </c>
      <c r="I763" s="13">
        <v>8.8223336112314144E-3</v>
      </c>
      <c r="J763" s="13">
        <v>5.7623088773725684E-2</v>
      </c>
      <c r="K763" s="13">
        <v>-4.5309596484981118E-2</v>
      </c>
      <c r="L763" s="13">
        <v>-0.11312076263341386</v>
      </c>
      <c r="M763" s="13">
        <v>-5.3101313695799512E-2</v>
      </c>
      <c r="N763" s="13">
        <v>-2.6601970152380083E-3</v>
      </c>
      <c r="O763" s="13">
        <v>9.9862397863952124E-2</v>
      </c>
      <c r="P763" s="13">
        <v>-6.0277895337342735E-2</v>
      </c>
      <c r="Q763" s="13">
        <v>-1.9965473813743362E-4</v>
      </c>
      <c r="R763" s="13">
        <v>6.7875348261644763E-2</v>
      </c>
      <c r="S763" s="13">
        <v>1.5178734493741075E-2</v>
      </c>
      <c r="T763" s="13">
        <v>9.3505996981442241E-2</v>
      </c>
      <c r="U763" s="13">
        <v>6.3979489656235788E-2</v>
      </c>
      <c r="V763" s="155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272</v>
      </c>
      <c r="C764" s="47"/>
      <c r="D764" s="45">
        <v>0.35</v>
      </c>
      <c r="E764" s="45">
        <v>0.52</v>
      </c>
      <c r="F764" s="45">
        <v>2.33</v>
      </c>
      <c r="G764" s="45">
        <v>0.44</v>
      </c>
      <c r="H764" s="45">
        <v>0.46</v>
      </c>
      <c r="I764" s="45">
        <v>0.06</v>
      </c>
      <c r="J764" s="45">
        <v>0.7</v>
      </c>
      <c r="K764" s="45">
        <v>0.65</v>
      </c>
      <c r="L764" s="45">
        <v>1.54</v>
      </c>
      <c r="M764" s="45">
        <v>0.75</v>
      </c>
      <c r="N764" s="45">
        <v>0.09</v>
      </c>
      <c r="O764" s="45">
        <v>1.25</v>
      </c>
      <c r="P764" s="45">
        <v>0.85</v>
      </c>
      <c r="Q764" s="45">
        <v>0.06</v>
      </c>
      <c r="R764" s="45">
        <v>0.83</v>
      </c>
      <c r="S764" s="45">
        <v>0.14000000000000001</v>
      </c>
      <c r="T764" s="45">
        <v>1.17</v>
      </c>
      <c r="U764" s="45">
        <v>0.78</v>
      </c>
      <c r="V764" s="155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BM765" s="55"/>
    </row>
    <row r="766" spans="1:65" ht="15">
      <c r="B766" s="8" t="s">
        <v>605</v>
      </c>
      <c r="BM766" s="28" t="s">
        <v>67</v>
      </c>
    </row>
    <row r="767" spans="1:65" ht="15">
      <c r="A767" s="25" t="s">
        <v>59</v>
      </c>
      <c r="B767" s="18" t="s">
        <v>110</v>
      </c>
      <c r="C767" s="15" t="s">
        <v>111</v>
      </c>
      <c r="D767" s="16" t="s">
        <v>228</v>
      </c>
      <c r="E767" s="17" t="s">
        <v>228</v>
      </c>
      <c r="F767" s="17" t="s">
        <v>228</v>
      </c>
      <c r="G767" s="17" t="s">
        <v>228</v>
      </c>
      <c r="H767" s="17" t="s">
        <v>228</v>
      </c>
      <c r="I767" s="17" t="s">
        <v>228</v>
      </c>
      <c r="J767" s="17" t="s">
        <v>228</v>
      </c>
      <c r="K767" s="17" t="s">
        <v>228</v>
      </c>
      <c r="L767" s="17" t="s">
        <v>228</v>
      </c>
      <c r="M767" s="17" t="s">
        <v>228</v>
      </c>
      <c r="N767" s="17" t="s">
        <v>228</v>
      </c>
      <c r="O767" s="17" t="s">
        <v>228</v>
      </c>
      <c r="P767" s="17" t="s">
        <v>228</v>
      </c>
      <c r="Q767" s="17" t="s">
        <v>228</v>
      </c>
      <c r="R767" s="17" t="s">
        <v>228</v>
      </c>
      <c r="S767" s="17" t="s">
        <v>228</v>
      </c>
      <c r="T767" s="155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229</v>
      </c>
      <c r="C768" s="9" t="s">
        <v>229</v>
      </c>
      <c r="D768" s="153" t="s">
        <v>233</v>
      </c>
      <c r="E768" s="154" t="s">
        <v>234</v>
      </c>
      <c r="F768" s="154" t="s">
        <v>238</v>
      </c>
      <c r="G768" s="154" t="s">
        <v>243</v>
      </c>
      <c r="H768" s="154" t="s">
        <v>244</v>
      </c>
      <c r="I768" s="154" t="s">
        <v>245</v>
      </c>
      <c r="J768" s="154" t="s">
        <v>246</v>
      </c>
      <c r="K768" s="154" t="s">
        <v>247</v>
      </c>
      <c r="L768" s="154" t="s">
        <v>248</v>
      </c>
      <c r="M768" s="154" t="s">
        <v>249</v>
      </c>
      <c r="N768" s="154" t="s">
        <v>250</v>
      </c>
      <c r="O768" s="154" t="s">
        <v>251</v>
      </c>
      <c r="P768" s="154" t="s">
        <v>252</v>
      </c>
      <c r="Q768" s="154" t="s">
        <v>256</v>
      </c>
      <c r="R768" s="154" t="s">
        <v>260</v>
      </c>
      <c r="S768" s="154" t="s">
        <v>261</v>
      </c>
      <c r="T768" s="155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291</v>
      </c>
      <c r="E769" s="11" t="s">
        <v>291</v>
      </c>
      <c r="F769" s="11" t="s">
        <v>330</v>
      </c>
      <c r="G769" s="11" t="s">
        <v>291</v>
      </c>
      <c r="H769" s="11" t="s">
        <v>291</v>
      </c>
      <c r="I769" s="11" t="s">
        <v>291</v>
      </c>
      <c r="J769" s="11" t="s">
        <v>291</v>
      </c>
      <c r="K769" s="11" t="s">
        <v>291</v>
      </c>
      <c r="L769" s="11" t="s">
        <v>330</v>
      </c>
      <c r="M769" s="11" t="s">
        <v>330</v>
      </c>
      <c r="N769" s="11" t="s">
        <v>330</v>
      </c>
      <c r="O769" s="11" t="s">
        <v>330</v>
      </c>
      <c r="P769" s="11" t="s">
        <v>330</v>
      </c>
      <c r="Q769" s="11" t="s">
        <v>291</v>
      </c>
      <c r="R769" s="11" t="s">
        <v>291</v>
      </c>
      <c r="S769" s="11" t="s">
        <v>330</v>
      </c>
      <c r="T769" s="155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331</v>
      </c>
      <c r="E770" s="26" t="s">
        <v>332</v>
      </c>
      <c r="F770" s="26" t="s">
        <v>334</v>
      </c>
      <c r="G770" s="26" t="s">
        <v>334</v>
      </c>
      <c r="H770" s="26" t="s">
        <v>334</v>
      </c>
      <c r="I770" s="26" t="s">
        <v>334</v>
      </c>
      <c r="J770" s="26" t="s">
        <v>334</v>
      </c>
      <c r="K770" s="26" t="s">
        <v>334</v>
      </c>
      <c r="L770" s="26" t="s">
        <v>332</v>
      </c>
      <c r="M770" s="26" t="s">
        <v>333</v>
      </c>
      <c r="N770" s="26" t="s">
        <v>333</v>
      </c>
      <c r="O770" s="26" t="s">
        <v>332</v>
      </c>
      <c r="P770" s="26" t="s">
        <v>334</v>
      </c>
      <c r="Q770" s="26" t="s">
        <v>332</v>
      </c>
      <c r="R770" s="26" t="s">
        <v>334</v>
      </c>
      <c r="S770" s="26" t="s">
        <v>333</v>
      </c>
      <c r="T770" s="155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13" t="s">
        <v>106</v>
      </c>
      <c r="E771" s="214">
        <v>2E-3</v>
      </c>
      <c r="F771" s="214">
        <v>2E-3</v>
      </c>
      <c r="G771" s="214">
        <v>2E-3</v>
      </c>
      <c r="H771" s="214">
        <v>2E-3</v>
      </c>
      <c r="I771" s="213">
        <v>3.0000000000000001E-3</v>
      </c>
      <c r="J771" s="214">
        <v>2E-3</v>
      </c>
      <c r="K771" s="214">
        <v>1E-3</v>
      </c>
      <c r="L771" s="213" t="s">
        <v>319</v>
      </c>
      <c r="M771" s="213" t="s">
        <v>320</v>
      </c>
      <c r="N771" s="214">
        <v>2E-3</v>
      </c>
      <c r="O771" s="213" t="s">
        <v>319</v>
      </c>
      <c r="P771" s="213">
        <v>3.0000000000000001E-3</v>
      </c>
      <c r="Q771" s="214">
        <v>2E-3</v>
      </c>
      <c r="R771" s="213">
        <v>2E-3</v>
      </c>
      <c r="S771" s="213" t="s">
        <v>105</v>
      </c>
      <c r="T771" s="211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  <c r="AH771" s="212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  <c r="BI771" s="212"/>
      <c r="BJ771" s="212"/>
      <c r="BK771" s="212"/>
      <c r="BL771" s="212"/>
      <c r="BM771" s="216">
        <v>1</v>
      </c>
    </row>
    <row r="772" spans="1:65">
      <c r="A772" s="30"/>
      <c r="B772" s="19">
        <v>1</v>
      </c>
      <c r="C772" s="9">
        <v>2</v>
      </c>
      <c r="D772" s="217" t="s">
        <v>106</v>
      </c>
      <c r="E772" s="24">
        <v>1E-3</v>
      </c>
      <c r="F772" s="24">
        <v>3.0000000000000001E-3</v>
      </c>
      <c r="G772" s="24">
        <v>2E-3</v>
      </c>
      <c r="H772" s="24">
        <v>2E-3</v>
      </c>
      <c r="I772" s="217">
        <v>3.0000000000000001E-3</v>
      </c>
      <c r="J772" s="24">
        <v>2E-3</v>
      </c>
      <c r="K772" s="24">
        <v>2E-3</v>
      </c>
      <c r="L772" s="217" t="s">
        <v>319</v>
      </c>
      <c r="M772" s="217" t="s">
        <v>320</v>
      </c>
      <c r="N772" s="24">
        <v>2E-3</v>
      </c>
      <c r="O772" s="217" t="s">
        <v>319</v>
      </c>
      <c r="P772" s="217">
        <v>3.0000000000000001E-3</v>
      </c>
      <c r="Q772" s="24">
        <v>2E-3</v>
      </c>
      <c r="R772" s="217">
        <v>4.0000000000000001E-3</v>
      </c>
      <c r="S772" s="217" t="s">
        <v>105</v>
      </c>
      <c r="T772" s="211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  <c r="AH772" s="212"/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  <c r="BI772" s="212"/>
      <c r="BJ772" s="212"/>
      <c r="BK772" s="212"/>
      <c r="BL772" s="212"/>
      <c r="BM772" s="216">
        <v>2</v>
      </c>
    </row>
    <row r="773" spans="1:65">
      <c r="A773" s="30"/>
      <c r="B773" s="19">
        <v>1</v>
      </c>
      <c r="C773" s="9">
        <v>3</v>
      </c>
      <c r="D773" s="217" t="s">
        <v>106</v>
      </c>
      <c r="E773" s="24">
        <v>2E-3</v>
      </c>
      <c r="F773" s="24">
        <v>2E-3</v>
      </c>
      <c r="G773" s="24">
        <v>2E-3</v>
      </c>
      <c r="H773" s="24">
        <v>2E-3</v>
      </c>
      <c r="I773" s="217">
        <v>3.0000000000000001E-3</v>
      </c>
      <c r="J773" s="24">
        <v>3.0000000000000001E-3</v>
      </c>
      <c r="K773" s="24">
        <v>2E-3</v>
      </c>
      <c r="L773" s="217" t="s">
        <v>319</v>
      </c>
      <c r="M773" s="217" t="s">
        <v>320</v>
      </c>
      <c r="N773" s="24">
        <v>2E-3</v>
      </c>
      <c r="O773" s="217" t="s">
        <v>319</v>
      </c>
      <c r="P773" s="217">
        <v>2E-3</v>
      </c>
      <c r="Q773" s="24">
        <v>2E-3</v>
      </c>
      <c r="R773" s="217">
        <v>3.0000000000000001E-3</v>
      </c>
      <c r="S773" s="217" t="s">
        <v>105</v>
      </c>
      <c r="T773" s="211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  <c r="AH773" s="212"/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  <c r="BI773" s="212"/>
      <c r="BJ773" s="212"/>
      <c r="BK773" s="212"/>
      <c r="BL773" s="212"/>
      <c r="BM773" s="216">
        <v>16</v>
      </c>
    </row>
    <row r="774" spans="1:65">
      <c r="A774" s="30"/>
      <c r="B774" s="19">
        <v>1</v>
      </c>
      <c r="C774" s="9">
        <v>4</v>
      </c>
      <c r="D774" s="217" t="s">
        <v>106</v>
      </c>
      <c r="E774" s="24">
        <v>2E-3</v>
      </c>
      <c r="F774" s="24">
        <v>2E-3</v>
      </c>
      <c r="G774" s="24">
        <v>2E-3</v>
      </c>
      <c r="H774" s="24">
        <v>2E-3</v>
      </c>
      <c r="I774" s="217">
        <v>2E-3</v>
      </c>
      <c r="J774" s="24">
        <v>3.0000000000000001E-3</v>
      </c>
      <c r="K774" s="24">
        <v>2E-3</v>
      </c>
      <c r="L774" s="217" t="s">
        <v>319</v>
      </c>
      <c r="M774" s="217" t="s">
        <v>320</v>
      </c>
      <c r="N774" s="217" t="s">
        <v>318</v>
      </c>
      <c r="O774" s="217" t="s">
        <v>319</v>
      </c>
      <c r="P774" s="217">
        <v>2E-3</v>
      </c>
      <c r="Q774" s="24">
        <v>2E-3</v>
      </c>
      <c r="R774" s="217">
        <v>3.0000000000000001E-3</v>
      </c>
      <c r="S774" s="217" t="s">
        <v>105</v>
      </c>
      <c r="T774" s="211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  <c r="AH774" s="212"/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/>
      <c r="BJ774" s="212"/>
      <c r="BK774" s="212"/>
      <c r="BL774" s="212"/>
      <c r="BM774" s="216">
        <v>1.9791666666666668E-3</v>
      </c>
    </row>
    <row r="775" spans="1:65">
      <c r="A775" s="30"/>
      <c r="B775" s="19">
        <v>1</v>
      </c>
      <c r="C775" s="9">
        <v>5</v>
      </c>
      <c r="D775" s="217" t="s">
        <v>106</v>
      </c>
      <c r="E775" s="24">
        <v>2E-3</v>
      </c>
      <c r="F775" s="24">
        <v>2E-3</v>
      </c>
      <c r="G775" s="24">
        <v>2E-3</v>
      </c>
      <c r="H775" s="24">
        <v>2E-3</v>
      </c>
      <c r="I775" s="217">
        <v>3.0000000000000001E-3</v>
      </c>
      <c r="J775" s="24">
        <v>1E-3</v>
      </c>
      <c r="K775" s="24">
        <v>2E-3</v>
      </c>
      <c r="L775" s="217" t="s">
        <v>319</v>
      </c>
      <c r="M775" s="217" t="s">
        <v>320</v>
      </c>
      <c r="N775" s="24">
        <v>2E-3</v>
      </c>
      <c r="O775" s="217" t="s">
        <v>319</v>
      </c>
      <c r="P775" s="217">
        <v>3.0000000000000001E-3</v>
      </c>
      <c r="Q775" s="24">
        <v>1E-3</v>
      </c>
      <c r="R775" s="217">
        <v>2E-3</v>
      </c>
      <c r="S775" s="217" t="s">
        <v>105</v>
      </c>
      <c r="T775" s="211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  <c r="AH775" s="212"/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  <c r="BI775" s="212"/>
      <c r="BJ775" s="212"/>
      <c r="BK775" s="212"/>
      <c r="BL775" s="212"/>
      <c r="BM775" s="216">
        <v>109</v>
      </c>
    </row>
    <row r="776" spans="1:65">
      <c r="A776" s="30"/>
      <c r="B776" s="19">
        <v>1</v>
      </c>
      <c r="C776" s="9">
        <v>6</v>
      </c>
      <c r="D776" s="217" t="s">
        <v>106</v>
      </c>
      <c r="E776" s="24">
        <v>2E-3</v>
      </c>
      <c r="F776" s="24">
        <v>2E-3</v>
      </c>
      <c r="G776" s="24">
        <v>2E-3</v>
      </c>
      <c r="H776" s="24">
        <v>2E-3</v>
      </c>
      <c r="I776" s="217">
        <v>2E-3</v>
      </c>
      <c r="J776" s="24">
        <v>2E-3</v>
      </c>
      <c r="K776" s="24">
        <v>2E-3</v>
      </c>
      <c r="L776" s="217" t="s">
        <v>319</v>
      </c>
      <c r="M776" s="217" t="s">
        <v>320</v>
      </c>
      <c r="N776" s="24">
        <v>2E-3</v>
      </c>
      <c r="O776" s="217" t="s">
        <v>319</v>
      </c>
      <c r="P776" s="217">
        <v>3.0000000000000001E-3</v>
      </c>
      <c r="Q776" s="24">
        <v>2E-3</v>
      </c>
      <c r="R776" s="217">
        <v>3.0000000000000001E-3</v>
      </c>
      <c r="S776" s="217" t="s">
        <v>105</v>
      </c>
      <c r="T776" s="211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  <c r="AH776" s="212"/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  <c r="BI776" s="212"/>
      <c r="BJ776" s="212"/>
      <c r="BK776" s="212"/>
      <c r="BL776" s="212"/>
      <c r="BM776" s="56"/>
    </row>
    <row r="777" spans="1:65">
      <c r="A777" s="30"/>
      <c r="B777" s="20" t="s">
        <v>268</v>
      </c>
      <c r="C777" s="12"/>
      <c r="D777" s="219" t="s">
        <v>755</v>
      </c>
      <c r="E777" s="219">
        <v>1.8333333333333335E-3</v>
      </c>
      <c r="F777" s="219">
        <v>2.166666666666667E-3</v>
      </c>
      <c r="G777" s="219">
        <v>2E-3</v>
      </c>
      <c r="H777" s="219">
        <v>2E-3</v>
      </c>
      <c r="I777" s="219">
        <v>2.6666666666666666E-3</v>
      </c>
      <c r="J777" s="219">
        <v>2.1666666666666666E-3</v>
      </c>
      <c r="K777" s="219">
        <v>1.8333333333333335E-3</v>
      </c>
      <c r="L777" s="219" t="s">
        <v>755</v>
      </c>
      <c r="M777" s="219" t="s">
        <v>755</v>
      </c>
      <c r="N777" s="219">
        <v>2E-3</v>
      </c>
      <c r="O777" s="219" t="s">
        <v>755</v>
      </c>
      <c r="P777" s="219">
        <v>2.6666666666666666E-3</v>
      </c>
      <c r="Q777" s="219">
        <v>1.8333333333333335E-3</v>
      </c>
      <c r="R777" s="219">
        <v>2.8333333333333335E-3</v>
      </c>
      <c r="S777" s="219" t="s">
        <v>755</v>
      </c>
      <c r="T777" s="211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  <c r="AH777" s="212"/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  <c r="BI777" s="212"/>
      <c r="BJ777" s="212"/>
      <c r="BK777" s="212"/>
      <c r="BL777" s="212"/>
      <c r="BM777" s="56"/>
    </row>
    <row r="778" spans="1:65">
      <c r="A778" s="30"/>
      <c r="B778" s="3" t="s">
        <v>269</v>
      </c>
      <c r="C778" s="29"/>
      <c r="D778" s="24" t="s">
        <v>755</v>
      </c>
      <c r="E778" s="24">
        <v>2E-3</v>
      </c>
      <c r="F778" s="24">
        <v>2E-3</v>
      </c>
      <c r="G778" s="24">
        <v>2E-3</v>
      </c>
      <c r="H778" s="24">
        <v>2E-3</v>
      </c>
      <c r="I778" s="24">
        <v>3.0000000000000001E-3</v>
      </c>
      <c r="J778" s="24">
        <v>2E-3</v>
      </c>
      <c r="K778" s="24">
        <v>2E-3</v>
      </c>
      <c r="L778" s="24" t="s">
        <v>755</v>
      </c>
      <c r="M778" s="24" t="s">
        <v>755</v>
      </c>
      <c r="N778" s="24">
        <v>2E-3</v>
      </c>
      <c r="O778" s="24" t="s">
        <v>755</v>
      </c>
      <c r="P778" s="24">
        <v>3.0000000000000001E-3</v>
      </c>
      <c r="Q778" s="24">
        <v>2E-3</v>
      </c>
      <c r="R778" s="24">
        <v>3.0000000000000001E-3</v>
      </c>
      <c r="S778" s="24" t="s">
        <v>755</v>
      </c>
      <c r="T778" s="211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56"/>
    </row>
    <row r="779" spans="1:65">
      <c r="A779" s="30"/>
      <c r="B779" s="3" t="s">
        <v>270</v>
      </c>
      <c r="C779" s="29"/>
      <c r="D779" s="24" t="s">
        <v>755</v>
      </c>
      <c r="E779" s="24">
        <v>4.0824829046386308E-4</v>
      </c>
      <c r="F779" s="24">
        <v>4.0824829046386303E-4</v>
      </c>
      <c r="G779" s="24">
        <v>0</v>
      </c>
      <c r="H779" s="24">
        <v>0</v>
      </c>
      <c r="I779" s="24">
        <v>5.1639777949432221E-4</v>
      </c>
      <c r="J779" s="24">
        <v>7.5277265270908098E-4</v>
      </c>
      <c r="K779" s="24">
        <v>4.0824829046386308E-4</v>
      </c>
      <c r="L779" s="24" t="s">
        <v>755</v>
      </c>
      <c r="M779" s="24" t="s">
        <v>755</v>
      </c>
      <c r="N779" s="24">
        <v>0</v>
      </c>
      <c r="O779" s="24" t="s">
        <v>755</v>
      </c>
      <c r="P779" s="24">
        <v>5.1639777949432232E-4</v>
      </c>
      <c r="Q779" s="24">
        <v>4.0824829046386303E-4</v>
      </c>
      <c r="R779" s="24">
        <v>7.5277265270908087E-4</v>
      </c>
      <c r="S779" s="24" t="s">
        <v>755</v>
      </c>
      <c r="T779" s="211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  <c r="BI779" s="212"/>
      <c r="BJ779" s="212"/>
      <c r="BK779" s="212"/>
      <c r="BL779" s="212"/>
      <c r="BM779" s="56"/>
    </row>
    <row r="780" spans="1:65">
      <c r="A780" s="30"/>
      <c r="B780" s="3" t="s">
        <v>87</v>
      </c>
      <c r="C780" s="29"/>
      <c r="D780" s="13" t="s">
        <v>755</v>
      </c>
      <c r="E780" s="13">
        <v>0.22268088570756167</v>
      </c>
      <c r="F780" s="13">
        <v>0.18842228790639828</v>
      </c>
      <c r="G780" s="13">
        <v>0</v>
      </c>
      <c r="H780" s="13">
        <v>0</v>
      </c>
      <c r="I780" s="13">
        <v>0.19364916731037082</v>
      </c>
      <c r="J780" s="13">
        <v>0.34743353201957583</v>
      </c>
      <c r="K780" s="13">
        <v>0.22268088570756167</v>
      </c>
      <c r="L780" s="13" t="s">
        <v>755</v>
      </c>
      <c r="M780" s="13" t="s">
        <v>755</v>
      </c>
      <c r="N780" s="13">
        <v>0</v>
      </c>
      <c r="O780" s="13" t="s">
        <v>755</v>
      </c>
      <c r="P780" s="13">
        <v>0.19364916731037088</v>
      </c>
      <c r="Q780" s="13">
        <v>0.22268088570756164</v>
      </c>
      <c r="R780" s="13">
        <v>0.26568446566202852</v>
      </c>
      <c r="S780" s="13" t="s">
        <v>755</v>
      </c>
      <c r="T780" s="155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271</v>
      </c>
      <c r="C781" s="29"/>
      <c r="D781" s="13" t="s">
        <v>755</v>
      </c>
      <c r="E781" s="13">
        <v>-7.3684210526315796E-2</v>
      </c>
      <c r="F781" s="13">
        <v>9.473684210526323E-2</v>
      </c>
      <c r="G781" s="13">
        <v>1.0526315789473717E-2</v>
      </c>
      <c r="H781" s="13">
        <v>1.0526315789473717E-2</v>
      </c>
      <c r="I781" s="13">
        <v>0.34736842105263133</v>
      </c>
      <c r="J781" s="13">
        <v>9.4736842105263008E-2</v>
      </c>
      <c r="K781" s="13">
        <v>-7.3684210526315796E-2</v>
      </c>
      <c r="L781" s="13" t="s">
        <v>755</v>
      </c>
      <c r="M781" s="13" t="s">
        <v>755</v>
      </c>
      <c r="N781" s="13">
        <v>1.0526315789473717E-2</v>
      </c>
      <c r="O781" s="13" t="s">
        <v>755</v>
      </c>
      <c r="P781" s="13">
        <v>0.34736842105263133</v>
      </c>
      <c r="Q781" s="13">
        <v>-7.3684210526315796E-2</v>
      </c>
      <c r="R781" s="13">
        <v>0.43157894736842106</v>
      </c>
      <c r="S781" s="13" t="s">
        <v>755</v>
      </c>
      <c r="T781" s="155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272</v>
      </c>
      <c r="C782" s="47"/>
      <c r="D782" s="45">
        <v>3.6</v>
      </c>
      <c r="E782" s="45">
        <v>0.67</v>
      </c>
      <c r="F782" s="45">
        <v>0.22</v>
      </c>
      <c r="G782" s="45">
        <v>0.45</v>
      </c>
      <c r="H782" s="45">
        <v>0.45</v>
      </c>
      <c r="I782" s="45">
        <v>0.45</v>
      </c>
      <c r="J782" s="45">
        <v>0.22</v>
      </c>
      <c r="K782" s="45">
        <v>0.67</v>
      </c>
      <c r="L782" s="45">
        <v>30.57</v>
      </c>
      <c r="M782" s="45">
        <v>0.22</v>
      </c>
      <c r="N782" s="45">
        <v>0.67</v>
      </c>
      <c r="O782" s="45">
        <v>30.57</v>
      </c>
      <c r="P782" s="45">
        <v>0.45</v>
      </c>
      <c r="Q782" s="45">
        <v>0.67</v>
      </c>
      <c r="R782" s="45">
        <v>0.67</v>
      </c>
      <c r="S782" s="45">
        <v>64.28</v>
      </c>
      <c r="T782" s="155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 ht="15">
      <c r="B784" s="8" t="s">
        <v>606</v>
      </c>
      <c r="BM784" s="28" t="s">
        <v>67</v>
      </c>
    </row>
    <row r="785" spans="1:65" ht="15">
      <c r="A785" s="25" t="s">
        <v>60</v>
      </c>
      <c r="B785" s="18" t="s">
        <v>110</v>
      </c>
      <c r="C785" s="15" t="s">
        <v>111</v>
      </c>
      <c r="D785" s="16" t="s">
        <v>228</v>
      </c>
      <c r="E785" s="17" t="s">
        <v>228</v>
      </c>
      <c r="F785" s="17" t="s">
        <v>228</v>
      </c>
      <c r="G785" s="17" t="s">
        <v>228</v>
      </c>
      <c r="H785" s="17" t="s">
        <v>228</v>
      </c>
      <c r="I785" s="17" t="s">
        <v>228</v>
      </c>
      <c r="J785" s="17" t="s">
        <v>228</v>
      </c>
      <c r="K785" s="17" t="s">
        <v>228</v>
      </c>
      <c r="L785" s="17" t="s">
        <v>228</v>
      </c>
      <c r="M785" s="17" t="s">
        <v>228</v>
      </c>
      <c r="N785" s="17" t="s">
        <v>228</v>
      </c>
      <c r="O785" s="17" t="s">
        <v>228</v>
      </c>
      <c r="P785" s="17" t="s">
        <v>228</v>
      </c>
      <c r="Q785" s="17" t="s">
        <v>228</v>
      </c>
      <c r="R785" s="17" t="s">
        <v>228</v>
      </c>
      <c r="S785" s="17" t="s">
        <v>228</v>
      </c>
      <c r="T785" s="17" t="s">
        <v>228</v>
      </c>
      <c r="U785" s="17" t="s">
        <v>228</v>
      </c>
      <c r="V785" s="17" t="s">
        <v>228</v>
      </c>
      <c r="W785" s="17" t="s">
        <v>228</v>
      </c>
      <c r="X785" s="17" t="s">
        <v>228</v>
      </c>
      <c r="Y785" s="17" t="s">
        <v>228</v>
      </c>
      <c r="Z785" s="17" t="s">
        <v>228</v>
      </c>
      <c r="AA785" s="17" t="s">
        <v>228</v>
      </c>
      <c r="AB785" s="17" t="s">
        <v>228</v>
      </c>
      <c r="AC785" s="17" t="s">
        <v>228</v>
      </c>
      <c r="AD785" s="17" t="s">
        <v>228</v>
      </c>
      <c r="AE785" s="155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229</v>
      </c>
      <c r="C786" s="9" t="s">
        <v>229</v>
      </c>
      <c r="D786" s="153" t="s">
        <v>232</v>
      </c>
      <c r="E786" s="154" t="s">
        <v>233</v>
      </c>
      <c r="F786" s="154" t="s">
        <v>234</v>
      </c>
      <c r="G786" s="154" t="s">
        <v>235</v>
      </c>
      <c r="H786" s="154" t="s">
        <v>295</v>
      </c>
      <c r="I786" s="154" t="s">
        <v>238</v>
      </c>
      <c r="J786" s="154" t="s">
        <v>239</v>
      </c>
      <c r="K786" s="154" t="s">
        <v>240</v>
      </c>
      <c r="L786" s="154" t="s">
        <v>241</v>
      </c>
      <c r="M786" s="154" t="s">
        <v>242</v>
      </c>
      <c r="N786" s="154" t="s">
        <v>243</v>
      </c>
      <c r="O786" s="154" t="s">
        <v>244</v>
      </c>
      <c r="P786" s="154" t="s">
        <v>245</v>
      </c>
      <c r="Q786" s="154" t="s">
        <v>246</v>
      </c>
      <c r="R786" s="154" t="s">
        <v>247</v>
      </c>
      <c r="S786" s="154" t="s">
        <v>248</v>
      </c>
      <c r="T786" s="154" t="s">
        <v>249</v>
      </c>
      <c r="U786" s="154" t="s">
        <v>250</v>
      </c>
      <c r="V786" s="154" t="s">
        <v>251</v>
      </c>
      <c r="W786" s="154" t="s">
        <v>252</v>
      </c>
      <c r="X786" s="154" t="s">
        <v>253</v>
      </c>
      <c r="Y786" s="154" t="s">
        <v>254</v>
      </c>
      <c r="Z786" s="154" t="s">
        <v>255</v>
      </c>
      <c r="AA786" s="154" t="s">
        <v>256</v>
      </c>
      <c r="AB786" s="154" t="s">
        <v>258</v>
      </c>
      <c r="AC786" s="154" t="s">
        <v>260</v>
      </c>
      <c r="AD786" s="154" t="s">
        <v>261</v>
      </c>
      <c r="AE786" s="155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329</v>
      </c>
      <c r="E787" s="11" t="s">
        <v>291</v>
      </c>
      <c r="F787" s="11" t="s">
        <v>329</v>
      </c>
      <c r="G787" s="11" t="s">
        <v>329</v>
      </c>
      <c r="H787" s="11" t="s">
        <v>330</v>
      </c>
      <c r="I787" s="11" t="s">
        <v>330</v>
      </c>
      <c r="J787" s="11" t="s">
        <v>329</v>
      </c>
      <c r="K787" s="11" t="s">
        <v>329</v>
      </c>
      <c r="L787" s="11" t="s">
        <v>330</v>
      </c>
      <c r="M787" s="11" t="s">
        <v>291</v>
      </c>
      <c r="N787" s="11" t="s">
        <v>291</v>
      </c>
      <c r="O787" s="11" t="s">
        <v>291</v>
      </c>
      <c r="P787" s="11" t="s">
        <v>291</v>
      </c>
      <c r="Q787" s="11" t="s">
        <v>291</v>
      </c>
      <c r="R787" s="11" t="s">
        <v>291</v>
      </c>
      <c r="S787" s="11" t="s">
        <v>330</v>
      </c>
      <c r="T787" s="11" t="s">
        <v>330</v>
      </c>
      <c r="U787" s="11" t="s">
        <v>330</v>
      </c>
      <c r="V787" s="11" t="s">
        <v>330</v>
      </c>
      <c r="W787" s="11" t="s">
        <v>330</v>
      </c>
      <c r="X787" s="11" t="s">
        <v>291</v>
      </c>
      <c r="Y787" s="11" t="s">
        <v>329</v>
      </c>
      <c r="Z787" s="11" t="s">
        <v>329</v>
      </c>
      <c r="AA787" s="11" t="s">
        <v>291</v>
      </c>
      <c r="AB787" s="11" t="s">
        <v>329</v>
      </c>
      <c r="AC787" s="11" t="s">
        <v>291</v>
      </c>
      <c r="AD787" s="11" t="s">
        <v>330</v>
      </c>
      <c r="AE787" s="155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333</v>
      </c>
      <c r="E788" s="26" t="s">
        <v>331</v>
      </c>
      <c r="F788" s="26" t="s">
        <v>332</v>
      </c>
      <c r="G788" s="26" t="s">
        <v>331</v>
      </c>
      <c r="H788" s="26" t="s">
        <v>333</v>
      </c>
      <c r="I788" s="26" t="s">
        <v>334</v>
      </c>
      <c r="J788" s="26" t="s">
        <v>334</v>
      </c>
      <c r="K788" s="26" t="s">
        <v>334</v>
      </c>
      <c r="L788" s="26" t="s">
        <v>334</v>
      </c>
      <c r="M788" s="26" t="s">
        <v>334</v>
      </c>
      <c r="N788" s="26" t="s">
        <v>334</v>
      </c>
      <c r="O788" s="26" t="s">
        <v>334</v>
      </c>
      <c r="P788" s="26" t="s">
        <v>334</v>
      </c>
      <c r="Q788" s="26" t="s">
        <v>334</v>
      </c>
      <c r="R788" s="26" t="s">
        <v>334</v>
      </c>
      <c r="S788" s="26" t="s">
        <v>332</v>
      </c>
      <c r="T788" s="26" t="s">
        <v>333</v>
      </c>
      <c r="U788" s="26" t="s">
        <v>333</v>
      </c>
      <c r="V788" s="26" t="s">
        <v>332</v>
      </c>
      <c r="W788" s="26" t="s">
        <v>334</v>
      </c>
      <c r="X788" s="26" t="s">
        <v>267</v>
      </c>
      <c r="Y788" s="26" t="s">
        <v>333</v>
      </c>
      <c r="Z788" s="26" t="s">
        <v>332</v>
      </c>
      <c r="AA788" s="26" t="s">
        <v>332</v>
      </c>
      <c r="AB788" s="26" t="s">
        <v>334</v>
      </c>
      <c r="AC788" s="26" t="s">
        <v>334</v>
      </c>
      <c r="AD788" s="26" t="s">
        <v>333</v>
      </c>
      <c r="AE788" s="155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1.1903000000000001</v>
      </c>
      <c r="E789" s="22">
        <v>1.3404097769698804</v>
      </c>
      <c r="F789" s="22">
        <v>1.2796999999999998</v>
      </c>
      <c r="G789" s="22">
        <v>1.3109992050000001</v>
      </c>
      <c r="H789" s="22">
        <v>1.2883446620000001</v>
      </c>
      <c r="I789" s="22">
        <v>1.2789999999999999</v>
      </c>
      <c r="J789" s="22">
        <v>1.294</v>
      </c>
      <c r="K789" s="149">
        <v>1.47</v>
      </c>
      <c r="L789" s="22">
        <v>1.1606999999999998</v>
      </c>
      <c r="M789" s="22">
        <v>1.1599999999999999</v>
      </c>
      <c r="N789" s="22">
        <v>1.26</v>
      </c>
      <c r="O789" s="22">
        <v>1.43</v>
      </c>
      <c r="P789" s="22">
        <v>1.27</v>
      </c>
      <c r="Q789" s="22">
        <v>1.34</v>
      </c>
      <c r="R789" s="22">
        <v>1.36</v>
      </c>
      <c r="S789" s="22">
        <v>1.2499374702123562</v>
      </c>
      <c r="T789" s="22">
        <v>1.32</v>
      </c>
      <c r="U789" s="22">
        <v>1.26</v>
      </c>
      <c r="V789" s="22">
        <v>1.31</v>
      </c>
      <c r="W789" s="22">
        <v>1.23</v>
      </c>
      <c r="X789" s="22">
        <v>1.25</v>
      </c>
      <c r="Y789" s="22">
        <v>1.27</v>
      </c>
      <c r="Z789" s="22">
        <v>1.2741</v>
      </c>
      <c r="AA789" s="22">
        <v>1.28</v>
      </c>
      <c r="AB789" s="22">
        <v>1.34</v>
      </c>
      <c r="AC789" s="22">
        <v>1.25</v>
      </c>
      <c r="AD789" s="148">
        <v>1.3</v>
      </c>
      <c r="AE789" s="155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1.1752</v>
      </c>
      <c r="E790" s="11">
        <v>1.3514701678282597</v>
      </c>
      <c r="F790" s="11">
        <v>1.2817000000000001</v>
      </c>
      <c r="G790" s="11">
        <v>1.3737929309999999</v>
      </c>
      <c r="H790" s="11">
        <v>1.3197931390000002</v>
      </c>
      <c r="I790" s="11">
        <v>1.2909999999999999</v>
      </c>
      <c r="J790" s="11">
        <v>1.2063999999999999</v>
      </c>
      <c r="K790" s="150">
        <v>1.46</v>
      </c>
      <c r="L790" s="11">
        <v>1.1723000000000001</v>
      </c>
      <c r="M790" s="11">
        <v>1.23</v>
      </c>
      <c r="N790" s="11">
        <v>1.26</v>
      </c>
      <c r="O790" s="11">
        <v>1.42</v>
      </c>
      <c r="P790" s="11">
        <v>1.27</v>
      </c>
      <c r="Q790" s="11">
        <v>1.35</v>
      </c>
      <c r="R790" s="11">
        <v>1.37</v>
      </c>
      <c r="S790" s="11">
        <v>1.2547732564676233</v>
      </c>
      <c r="T790" s="11">
        <v>1.31</v>
      </c>
      <c r="U790" s="11">
        <v>1.25</v>
      </c>
      <c r="V790" s="11">
        <v>1.3</v>
      </c>
      <c r="W790" s="11">
        <v>1.24</v>
      </c>
      <c r="X790" s="11">
        <v>1.22</v>
      </c>
      <c r="Y790" s="11">
        <v>1.28</v>
      </c>
      <c r="Z790" s="151">
        <v>1.2179</v>
      </c>
      <c r="AA790" s="11">
        <v>1.23</v>
      </c>
      <c r="AB790" s="11">
        <v>1.35</v>
      </c>
      <c r="AC790" s="11">
        <v>1.2</v>
      </c>
      <c r="AD790" s="11">
        <v>1.35</v>
      </c>
      <c r="AE790" s="155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10</v>
      </c>
    </row>
    <row r="791" spans="1:65">
      <c r="A791" s="30"/>
      <c r="B791" s="19">
        <v>1</v>
      </c>
      <c r="C791" s="9">
        <v>3</v>
      </c>
      <c r="D791" s="11">
        <v>1.2281</v>
      </c>
      <c r="E791" s="11">
        <v>1.3663867300900914</v>
      </c>
      <c r="F791" s="11">
        <v>1.2951000000000001</v>
      </c>
      <c r="G791" s="11">
        <v>1.2847683419999998</v>
      </c>
      <c r="H791" s="11">
        <v>1.3446549640000001</v>
      </c>
      <c r="I791" s="11">
        <v>1.226</v>
      </c>
      <c r="J791" s="11">
        <v>1.2161</v>
      </c>
      <c r="K791" s="150">
        <v>1.43</v>
      </c>
      <c r="L791" s="11">
        <v>1.167</v>
      </c>
      <c r="M791" s="11">
        <v>1.28</v>
      </c>
      <c r="N791" s="11">
        <v>1.27</v>
      </c>
      <c r="O791" s="11">
        <v>1.44</v>
      </c>
      <c r="P791" s="11">
        <v>1.27</v>
      </c>
      <c r="Q791" s="11">
        <v>1.34</v>
      </c>
      <c r="R791" s="11">
        <v>1.36</v>
      </c>
      <c r="S791" s="11">
        <v>1.2631064962994361</v>
      </c>
      <c r="T791" s="11">
        <v>1.31</v>
      </c>
      <c r="U791" s="11">
        <v>1.26</v>
      </c>
      <c r="V791" s="11">
        <v>1.3299999999999998</v>
      </c>
      <c r="W791" s="11">
        <v>1.34</v>
      </c>
      <c r="X791" s="11">
        <v>1.1599999999999999</v>
      </c>
      <c r="Y791" s="11">
        <v>1.27</v>
      </c>
      <c r="Z791" s="11">
        <v>1.2502</v>
      </c>
      <c r="AA791" s="11">
        <v>1.26</v>
      </c>
      <c r="AB791" s="11">
        <v>1.38</v>
      </c>
      <c r="AC791" s="11">
        <v>1.3</v>
      </c>
      <c r="AD791" s="11">
        <v>1.35</v>
      </c>
      <c r="AE791" s="155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1.1908999999999998</v>
      </c>
      <c r="E792" s="11">
        <v>1.3350811376232541</v>
      </c>
      <c r="F792" s="11">
        <v>1.2753000000000001</v>
      </c>
      <c r="G792" s="11">
        <v>1.327341374</v>
      </c>
      <c r="H792" s="11">
        <v>1.343267113</v>
      </c>
      <c r="I792" s="11">
        <v>1.2270000000000001</v>
      </c>
      <c r="J792" s="11">
        <v>1.2644</v>
      </c>
      <c r="K792" s="150">
        <v>1.47</v>
      </c>
      <c r="L792" s="11">
        <v>1.1568000000000001</v>
      </c>
      <c r="M792" s="11">
        <v>1.3</v>
      </c>
      <c r="N792" s="11">
        <v>1.25</v>
      </c>
      <c r="O792" s="11">
        <v>1.42</v>
      </c>
      <c r="P792" s="11">
        <v>1.26</v>
      </c>
      <c r="Q792" s="11">
        <v>1.34</v>
      </c>
      <c r="R792" s="11">
        <v>1.36</v>
      </c>
      <c r="S792" s="11">
        <v>1.2448359763577159</v>
      </c>
      <c r="T792" s="11">
        <v>1.32</v>
      </c>
      <c r="U792" s="11">
        <v>1.25</v>
      </c>
      <c r="V792" s="11">
        <v>1.3599999999999999</v>
      </c>
      <c r="W792" s="11">
        <v>1.24</v>
      </c>
      <c r="X792" s="11">
        <v>1.19</v>
      </c>
      <c r="Y792" s="11">
        <v>1.29</v>
      </c>
      <c r="Z792" s="11">
        <v>1.2673000000000001</v>
      </c>
      <c r="AA792" s="11">
        <v>1.25</v>
      </c>
      <c r="AB792" s="11">
        <v>1.32</v>
      </c>
      <c r="AC792" s="11">
        <v>1.34</v>
      </c>
      <c r="AD792" s="11">
        <v>1.35</v>
      </c>
      <c r="AE792" s="155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1.2853944655662048</v>
      </c>
    </row>
    <row r="793" spans="1:65">
      <c r="A793" s="30"/>
      <c r="B793" s="19">
        <v>1</v>
      </c>
      <c r="C793" s="9">
        <v>5</v>
      </c>
      <c r="D793" s="11">
        <v>1.1732</v>
      </c>
      <c r="E793" s="11">
        <v>1.3837369569366538</v>
      </c>
      <c r="F793" s="11">
        <v>1.2971999999999999</v>
      </c>
      <c r="G793" s="11">
        <v>1.3285232690000002</v>
      </c>
      <c r="H793" s="11">
        <v>1.277420768</v>
      </c>
      <c r="I793" s="11">
        <v>1.2050000000000001</v>
      </c>
      <c r="J793" s="11">
        <v>1.2369000000000001</v>
      </c>
      <c r="K793" s="150">
        <v>1.46</v>
      </c>
      <c r="L793" s="11">
        <v>1.1668000000000001</v>
      </c>
      <c r="M793" s="11">
        <v>1.24</v>
      </c>
      <c r="N793" s="11">
        <v>1.24</v>
      </c>
      <c r="O793" s="11">
        <v>1.33</v>
      </c>
      <c r="P793" s="11">
        <v>1.26</v>
      </c>
      <c r="Q793" s="11">
        <v>1.36</v>
      </c>
      <c r="R793" s="11">
        <v>1.38</v>
      </c>
      <c r="S793" s="11">
        <v>1.254928643328536</v>
      </c>
      <c r="T793" s="11">
        <v>1.31</v>
      </c>
      <c r="U793" s="11">
        <v>1.25</v>
      </c>
      <c r="V793" s="11">
        <v>1.34</v>
      </c>
      <c r="W793" s="11">
        <v>1.3</v>
      </c>
      <c r="X793" s="11">
        <v>1.2</v>
      </c>
      <c r="Y793" s="11">
        <v>1.31</v>
      </c>
      <c r="Z793" s="11">
        <v>1.2699</v>
      </c>
      <c r="AA793" s="11">
        <v>1.22</v>
      </c>
      <c r="AB793" s="11">
        <v>1.38</v>
      </c>
      <c r="AC793" s="11">
        <v>1.33</v>
      </c>
      <c r="AD793" s="11">
        <v>1.35</v>
      </c>
      <c r="AE793" s="155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110</v>
      </c>
    </row>
    <row r="794" spans="1:65">
      <c r="A794" s="30"/>
      <c r="B794" s="19">
        <v>1</v>
      </c>
      <c r="C794" s="9">
        <v>6</v>
      </c>
      <c r="D794" s="11">
        <v>1.1953</v>
      </c>
      <c r="E794" s="11">
        <v>1.3462809844463024</v>
      </c>
      <c r="F794" s="11">
        <v>1.2996000000000001</v>
      </c>
      <c r="G794" s="11">
        <v>1.354913472</v>
      </c>
      <c r="H794" s="11">
        <v>1.3133712829999999</v>
      </c>
      <c r="I794" s="11">
        <v>1.252</v>
      </c>
      <c r="J794" s="11">
        <v>1.2528999999999999</v>
      </c>
      <c r="K794" s="150">
        <v>1.46</v>
      </c>
      <c r="L794" s="11">
        <v>1.1552</v>
      </c>
      <c r="M794" s="11">
        <v>1.23</v>
      </c>
      <c r="N794" s="11">
        <v>1.26</v>
      </c>
      <c r="O794" s="11">
        <v>1.3</v>
      </c>
      <c r="P794" s="11">
        <v>1.28</v>
      </c>
      <c r="Q794" s="11">
        <v>1.35</v>
      </c>
      <c r="R794" s="11">
        <v>1.34</v>
      </c>
      <c r="S794" s="11">
        <v>1.2648185097678561</v>
      </c>
      <c r="T794" s="11">
        <v>1.28</v>
      </c>
      <c r="U794" s="11">
        <v>1.25</v>
      </c>
      <c r="V794" s="11">
        <v>1.34</v>
      </c>
      <c r="W794" s="11">
        <v>1.29</v>
      </c>
      <c r="X794" s="11">
        <v>1.19</v>
      </c>
      <c r="Y794" s="11">
        <v>1.27</v>
      </c>
      <c r="Z794" s="11">
        <v>1.2764</v>
      </c>
      <c r="AA794" s="11">
        <v>1.27</v>
      </c>
      <c r="AB794" s="11">
        <v>1.38</v>
      </c>
      <c r="AC794" s="11">
        <v>1.32</v>
      </c>
      <c r="AD794" s="11">
        <v>1.36</v>
      </c>
      <c r="AE794" s="155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268</v>
      </c>
      <c r="C795" s="12"/>
      <c r="D795" s="23">
        <v>1.1921666666666664</v>
      </c>
      <c r="E795" s="23">
        <v>1.3538942923157402</v>
      </c>
      <c r="F795" s="23">
        <v>1.2881</v>
      </c>
      <c r="G795" s="23">
        <v>1.3300564321666666</v>
      </c>
      <c r="H795" s="23">
        <v>1.3144753215</v>
      </c>
      <c r="I795" s="23">
        <v>1.2466666666666666</v>
      </c>
      <c r="J795" s="23">
        <v>1.2451166666666669</v>
      </c>
      <c r="K795" s="23">
        <v>1.4583333333333333</v>
      </c>
      <c r="L795" s="23">
        <v>1.1631333333333334</v>
      </c>
      <c r="M795" s="23">
        <v>1.24</v>
      </c>
      <c r="N795" s="23">
        <v>1.2566666666666666</v>
      </c>
      <c r="O795" s="23">
        <v>1.39</v>
      </c>
      <c r="P795" s="23">
        <v>1.2683333333333333</v>
      </c>
      <c r="Q795" s="23">
        <v>1.3466666666666667</v>
      </c>
      <c r="R795" s="23">
        <v>1.361666666666667</v>
      </c>
      <c r="S795" s="23">
        <v>1.2554000587389205</v>
      </c>
      <c r="T795" s="23">
        <v>1.3083333333333333</v>
      </c>
      <c r="U795" s="23">
        <v>1.2533333333333332</v>
      </c>
      <c r="V795" s="23">
        <v>1.33</v>
      </c>
      <c r="W795" s="23">
        <v>1.2733333333333332</v>
      </c>
      <c r="X795" s="23">
        <v>1.2016666666666669</v>
      </c>
      <c r="Y795" s="23">
        <v>1.2816666666666665</v>
      </c>
      <c r="Z795" s="23">
        <v>1.2592999999999999</v>
      </c>
      <c r="AA795" s="23">
        <v>1.2516666666666667</v>
      </c>
      <c r="AB795" s="23">
        <v>1.3583333333333334</v>
      </c>
      <c r="AC795" s="23">
        <v>1.29</v>
      </c>
      <c r="AD795" s="23">
        <v>1.343333333333333</v>
      </c>
      <c r="AE795" s="155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269</v>
      </c>
      <c r="C796" s="29"/>
      <c r="D796" s="11">
        <v>1.1905999999999999</v>
      </c>
      <c r="E796" s="11">
        <v>1.348875576137281</v>
      </c>
      <c r="F796" s="11">
        <v>1.2884000000000002</v>
      </c>
      <c r="G796" s="11">
        <v>1.3279323215000001</v>
      </c>
      <c r="H796" s="11">
        <v>1.3165822110000001</v>
      </c>
      <c r="I796" s="11">
        <v>1.2395</v>
      </c>
      <c r="J796" s="11">
        <v>1.2448999999999999</v>
      </c>
      <c r="K796" s="11">
        <v>1.46</v>
      </c>
      <c r="L796" s="11">
        <v>1.1637499999999998</v>
      </c>
      <c r="M796" s="11">
        <v>1.2349999999999999</v>
      </c>
      <c r="N796" s="11">
        <v>1.26</v>
      </c>
      <c r="O796" s="11">
        <v>1.42</v>
      </c>
      <c r="P796" s="11">
        <v>1.27</v>
      </c>
      <c r="Q796" s="11">
        <v>1.3450000000000002</v>
      </c>
      <c r="R796" s="11">
        <v>1.36</v>
      </c>
      <c r="S796" s="11">
        <v>1.2548509498980795</v>
      </c>
      <c r="T796" s="11">
        <v>1.31</v>
      </c>
      <c r="U796" s="11">
        <v>1.25</v>
      </c>
      <c r="V796" s="11">
        <v>1.335</v>
      </c>
      <c r="W796" s="11">
        <v>1.2650000000000001</v>
      </c>
      <c r="X796" s="11">
        <v>1.1949999999999998</v>
      </c>
      <c r="Y796" s="11">
        <v>1.2749999999999999</v>
      </c>
      <c r="Z796" s="11">
        <v>1.2686000000000002</v>
      </c>
      <c r="AA796" s="11">
        <v>1.2549999999999999</v>
      </c>
      <c r="AB796" s="11">
        <v>1.365</v>
      </c>
      <c r="AC796" s="11">
        <v>1.31</v>
      </c>
      <c r="AD796" s="11">
        <v>1.35</v>
      </c>
      <c r="AE796" s="155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270</v>
      </c>
      <c r="C797" s="29"/>
      <c r="D797" s="24">
        <v>1.9767211909287208E-2</v>
      </c>
      <c r="E797" s="24">
        <v>1.8145255099139002E-2</v>
      </c>
      <c r="F797" s="24">
        <v>1.0386722293389784E-2</v>
      </c>
      <c r="G797" s="24">
        <v>3.14790880040835E-2</v>
      </c>
      <c r="H797" s="24">
        <v>2.765909421571635E-2</v>
      </c>
      <c r="I797" s="24">
        <v>3.3434513106469228E-2</v>
      </c>
      <c r="J797" s="24">
        <v>3.2343371294079229E-2</v>
      </c>
      <c r="K797" s="24">
        <v>1.471960144387976E-2</v>
      </c>
      <c r="L797" s="24">
        <v>6.6542217175765391E-3</v>
      </c>
      <c r="M797" s="24">
        <v>4.857983120596452E-2</v>
      </c>
      <c r="N797" s="24">
        <v>1.0327955589886455E-2</v>
      </c>
      <c r="O797" s="24">
        <v>5.9329587896765248E-2</v>
      </c>
      <c r="P797" s="24">
        <v>7.5277265270908165E-3</v>
      </c>
      <c r="Q797" s="24">
        <v>8.1649658092772682E-3</v>
      </c>
      <c r="R797" s="24">
        <v>1.3291601358251207E-2</v>
      </c>
      <c r="S797" s="24">
        <v>7.617758504999534E-3</v>
      </c>
      <c r="T797" s="24">
        <v>1.4719601443879758E-2</v>
      </c>
      <c r="U797" s="24">
        <v>5.1639777949432277E-3</v>
      </c>
      <c r="V797" s="24">
        <v>2.1908902300206604E-2</v>
      </c>
      <c r="W797" s="24">
        <v>4.366539438350088E-2</v>
      </c>
      <c r="X797" s="24">
        <v>3.0605010483034774E-2</v>
      </c>
      <c r="Y797" s="24">
        <v>1.6020819787597236E-2</v>
      </c>
      <c r="Z797" s="24">
        <v>2.2291612772520536E-2</v>
      </c>
      <c r="AA797" s="24">
        <v>2.3166067138525429E-2</v>
      </c>
      <c r="AB797" s="24">
        <v>2.5625508125043335E-2</v>
      </c>
      <c r="AC797" s="24">
        <v>5.4405882034941823E-2</v>
      </c>
      <c r="AD797" s="24">
        <v>2.1602468994692887E-2</v>
      </c>
      <c r="AE797" s="211"/>
      <c r="AF797" s="212"/>
      <c r="AG797" s="212"/>
      <c r="AH797" s="212"/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  <c r="BI797" s="212"/>
      <c r="BJ797" s="212"/>
      <c r="BK797" s="212"/>
      <c r="BL797" s="212"/>
      <c r="BM797" s="56"/>
    </row>
    <row r="798" spans="1:65">
      <c r="A798" s="30"/>
      <c r="B798" s="3" t="s">
        <v>87</v>
      </c>
      <c r="C798" s="29"/>
      <c r="D798" s="13">
        <v>1.6580913107189049E-2</v>
      </c>
      <c r="E798" s="13">
        <v>1.3402268701571102E-2</v>
      </c>
      <c r="F798" s="13">
        <v>8.0635993272182155E-3</v>
      </c>
      <c r="G798" s="13">
        <v>2.3667483005066148E-2</v>
      </c>
      <c r="H798" s="13">
        <v>2.1041927347980528E-2</v>
      </c>
      <c r="I798" s="13">
        <v>2.6819128160269438E-2</v>
      </c>
      <c r="J798" s="13">
        <v>2.5976177301253608E-2</v>
      </c>
      <c r="K798" s="13">
        <v>1.0093440990088978E-2</v>
      </c>
      <c r="L798" s="13">
        <v>5.7209449053503801E-3</v>
      </c>
      <c r="M798" s="13">
        <v>3.9177283230616547E-2</v>
      </c>
      <c r="N798" s="13">
        <v>8.218532299644395E-3</v>
      </c>
      <c r="O798" s="13">
        <v>4.2683156760262769E-2</v>
      </c>
      <c r="P798" s="13">
        <v>5.9351326100584622E-3</v>
      </c>
      <c r="Q798" s="13">
        <v>6.0630934227306451E-3</v>
      </c>
      <c r="R798" s="13">
        <v>9.7612739473081044E-3</v>
      </c>
      <c r="S798" s="13">
        <v>6.067992790004929E-3</v>
      </c>
      <c r="T798" s="13">
        <v>1.1250650785131025E-2</v>
      </c>
      <c r="U798" s="13">
        <v>4.1201950491568315E-3</v>
      </c>
      <c r="V798" s="13">
        <v>1.647285887233579E-2</v>
      </c>
      <c r="W798" s="13">
        <v>3.4292194542016402E-2</v>
      </c>
      <c r="X798" s="13">
        <v>2.5468802066325742E-2</v>
      </c>
      <c r="Y798" s="13">
        <v>1.2499989431155193E-2</v>
      </c>
      <c r="Z798" s="13">
        <v>1.7701590385547954E-2</v>
      </c>
      <c r="AA798" s="13">
        <v>1.8508176142630169E-2</v>
      </c>
      <c r="AB798" s="13">
        <v>1.8865404754633129E-2</v>
      </c>
      <c r="AC798" s="13">
        <v>4.2175102352668081E-2</v>
      </c>
      <c r="AD798" s="13">
        <v>1.6081242427811084E-2</v>
      </c>
      <c r="AE798" s="155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271</v>
      </c>
      <c r="C799" s="29"/>
      <c r="D799" s="13">
        <v>-7.2528551660188234E-2</v>
      </c>
      <c r="E799" s="13">
        <v>5.3290899085489452E-2</v>
      </c>
      <c r="F799" s="13">
        <v>2.104828133520309E-3</v>
      </c>
      <c r="G799" s="13">
        <v>3.4745728098952489E-2</v>
      </c>
      <c r="H799" s="13">
        <v>2.2624071219246478E-2</v>
      </c>
      <c r="I799" s="13">
        <v>-3.0129115953894336E-2</v>
      </c>
      <c r="J799" s="13">
        <v>-3.1334971464807126E-2</v>
      </c>
      <c r="K799" s="13">
        <v>0.13454147532131344</v>
      </c>
      <c r="L799" s="13">
        <v>-9.5115651660299116E-2</v>
      </c>
      <c r="M799" s="13">
        <v>-3.5315591269648894E-2</v>
      </c>
      <c r="N799" s="13">
        <v>-2.2349402980262445E-2</v>
      </c>
      <c r="O799" s="13">
        <v>8.1380103334828924E-2</v>
      </c>
      <c r="P799" s="13">
        <v>-1.3273071177691942E-2</v>
      </c>
      <c r="Q799" s="13">
        <v>4.7668013782424357E-2</v>
      </c>
      <c r="R799" s="13">
        <v>5.9337583242872416E-2</v>
      </c>
      <c r="S799" s="13">
        <v>-2.3334787593061623E-2</v>
      </c>
      <c r="T799" s="13">
        <v>1.7845780716835513E-2</v>
      </c>
      <c r="U799" s="13">
        <v>-2.494264063813989E-2</v>
      </c>
      <c r="V799" s="13">
        <v>3.4701825493038019E-2</v>
      </c>
      <c r="W799" s="13">
        <v>-9.3832146908761072E-3</v>
      </c>
      <c r="X799" s="13">
        <v>-6.5137824335237515E-2</v>
      </c>
      <c r="Y799" s="13">
        <v>-2.9001205461829382E-3</v>
      </c>
      <c r="Z799" s="13">
        <v>-2.0300745230539485E-2</v>
      </c>
      <c r="AA799" s="13">
        <v>-2.6239259467078391E-2</v>
      </c>
      <c r="AB799" s="13">
        <v>5.6744345584994971E-2</v>
      </c>
      <c r="AC799" s="13">
        <v>3.5829735985104527E-3</v>
      </c>
      <c r="AD799" s="13">
        <v>4.5074776124546911E-2</v>
      </c>
      <c r="AE799" s="155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272</v>
      </c>
      <c r="C800" s="47"/>
      <c r="D800" s="45">
        <v>1.65</v>
      </c>
      <c r="E800" s="45">
        <v>1.33</v>
      </c>
      <c r="F800" s="45">
        <v>0.12</v>
      </c>
      <c r="G800" s="45">
        <v>0.89</v>
      </c>
      <c r="H800" s="45">
        <v>0.61</v>
      </c>
      <c r="I800" s="45">
        <v>0.65</v>
      </c>
      <c r="J800" s="45">
        <v>0.67</v>
      </c>
      <c r="K800" s="45">
        <v>3.26</v>
      </c>
      <c r="L800" s="45">
        <v>2.19</v>
      </c>
      <c r="M800" s="45">
        <v>0.77</v>
      </c>
      <c r="N800" s="45">
        <v>0.46</v>
      </c>
      <c r="O800" s="45">
        <v>2</v>
      </c>
      <c r="P800" s="45">
        <v>0.25</v>
      </c>
      <c r="Q800" s="45">
        <v>1.2</v>
      </c>
      <c r="R800" s="45">
        <v>1.48</v>
      </c>
      <c r="S800" s="45">
        <v>0.48</v>
      </c>
      <c r="T800" s="45">
        <v>0.49</v>
      </c>
      <c r="U800" s="45">
        <v>0.52</v>
      </c>
      <c r="V800" s="45">
        <v>0.89</v>
      </c>
      <c r="W800" s="45">
        <v>0.15</v>
      </c>
      <c r="X800" s="45">
        <v>1.48</v>
      </c>
      <c r="Y800" s="45">
        <v>0</v>
      </c>
      <c r="Z800" s="45">
        <v>0.41</v>
      </c>
      <c r="AA800" s="45">
        <v>0.55000000000000004</v>
      </c>
      <c r="AB800" s="45">
        <v>1.41</v>
      </c>
      <c r="AC800" s="45">
        <v>0.15</v>
      </c>
      <c r="AD800" s="45">
        <v>1.1399999999999999</v>
      </c>
      <c r="AE800" s="155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BM801" s="55"/>
    </row>
    <row r="802" spans="1:65" ht="15">
      <c r="B802" s="8" t="s">
        <v>607</v>
      </c>
      <c r="BM802" s="28" t="s">
        <v>67</v>
      </c>
    </row>
    <row r="803" spans="1:65" ht="15">
      <c r="A803" s="25" t="s">
        <v>6</v>
      </c>
      <c r="B803" s="18" t="s">
        <v>110</v>
      </c>
      <c r="C803" s="15" t="s">
        <v>111</v>
      </c>
      <c r="D803" s="16" t="s">
        <v>228</v>
      </c>
      <c r="E803" s="17" t="s">
        <v>228</v>
      </c>
      <c r="F803" s="17" t="s">
        <v>228</v>
      </c>
      <c r="G803" s="17" t="s">
        <v>228</v>
      </c>
      <c r="H803" s="17" t="s">
        <v>228</v>
      </c>
      <c r="I803" s="17" t="s">
        <v>228</v>
      </c>
      <c r="J803" s="17" t="s">
        <v>228</v>
      </c>
      <c r="K803" s="17" t="s">
        <v>228</v>
      </c>
      <c r="L803" s="17" t="s">
        <v>228</v>
      </c>
      <c r="M803" s="17" t="s">
        <v>228</v>
      </c>
      <c r="N803" s="17" t="s">
        <v>228</v>
      </c>
      <c r="O803" s="17" t="s">
        <v>228</v>
      </c>
      <c r="P803" s="17" t="s">
        <v>228</v>
      </c>
      <c r="Q803" s="17" t="s">
        <v>228</v>
      </c>
      <c r="R803" s="17" t="s">
        <v>228</v>
      </c>
      <c r="S803" s="17" t="s">
        <v>228</v>
      </c>
      <c r="T803" s="17" t="s">
        <v>228</v>
      </c>
      <c r="U803" s="17" t="s">
        <v>228</v>
      </c>
      <c r="V803" s="17" t="s">
        <v>228</v>
      </c>
      <c r="W803" s="17" t="s">
        <v>228</v>
      </c>
      <c r="X803" s="17" t="s">
        <v>228</v>
      </c>
      <c r="Y803" s="17" t="s">
        <v>228</v>
      </c>
      <c r="Z803" s="17" t="s">
        <v>228</v>
      </c>
      <c r="AA803" s="17" t="s">
        <v>228</v>
      </c>
      <c r="AB803" s="17" t="s">
        <v>228</v>
      </c>
      <c r="AC803" s="17" t="s">
        <v>228</v>
      </c>
      <c r="AD803" s="155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229</v>
      </c>
      <c r="C804" s="9" t="s">
        <v>229</v>
      </c>
      <c r="D804" s="153" t="s">
        <v>233</v>
      </c>
      <c r="E804" s="154" t="s">
        <v>234</v>
      </c>
      <c r="F804" s="154" t="s">
        <v>235</v>
      </c>
      <c r="G804" s="154" t="s">
        <v>295</v>
      </c>
      <c r="H804" s="154" t="s">
        <v>238</v>
      </c>
      <c r="I804" s="154" t="s">
        <v>240</v>
      </c>
      <c r="J804" s="154" t="s">
        <v>241</v>
      </c>
      <c r="K804" s="154" t="s">
        <v>242</v>
      </c>
      <c r="L804" s="154" t="s">
        <v>243</v>
      </c>
      <c r="M804" s="154" t="s">
        <v>244</v>
      </c>
      <c r="N804" s="154" t="s">
        <v>245</v>
      </c>
      <c r="O804" s="154" t="s">
        <v>246</v>
      </c>
      <c r="P804" s="154" t="s">
        <v>247</v>
      </c>
      <c r="Q804" s="154" t="s">
        <v>248</v>
      </c>
      <c r="R804" s="154" t="s">
        <v>249</v>
      </c>
      <c r="S804" s="154" t="s">
        <v>250</v>
      </c>
      <c r="T804" s="154" t="s">
        <v>251</v>
      </c>
      <c r="U804" s="154" t="s">
        <v>252</v>
      </c>
      <c r="V804" s="154" t="s">
        <v>253</v>
      </c>
      <c r="W804" s="154" t="s">
        <v>254</v>
      </c>
      <c r="X804" s="154" t="s">
        <v>255</v>
      </c>
      <c r="Y804" s="154" t="s">
        <v>256</v>
      </c>
      <c r="Z804" s="154" t="s">
        <v>258</v>
      </c>
      <c r="AA804" s="154" t="s">
        <v>259</v>
      </c>
      <c r="AB804" s="154" t="s">
        <v>260</v>
      </c>
      <c r="AC804" s="154" t="s">
        <v>261</v>
      </c>
      <c r="AD804" s="155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291</v>
      </c>
      <c r="E805" s="11" t="s">
        <v>291</v>
      </c>
      <c r="F805" s="11" t="s">
        <v>329</v>
      </c>
      <c r="G805" s="11" t="s">
        <v>330</v>
      </c>
      <c r="H805" s="11" t="s">
        <v>330</v>
      </c>
      <c r="I805" s="11" t="s">
        <v>329</v>
      </c>
      <c r="J805" s="11" t="s">
        <v>330</v>
      </c>
      <c r="K805" s="11" t="s">
        <v>291</v>
      </c>
      <c r="L805" s="11" t="s">
        <v>291</v>
      </c>
      <c r="M805" s="11" t="s">
        <v>291</v>
      </c>
      <c r="N805" s="11" t="s">
        <v>291</v>
      </c>
      <c r="O805" s="11" t="s">
        <v>291</v>
      </c>
      <c r="P805" s="11" t="s">
        <v>291</v>
      </c>
      <c r="Q805" s="11" t="s">
        <v>330</v>
      </c>
      <c r="R805" s="11" t="s">
        <v>330</v>
      </c>
      <c r="S805" s="11" t="s">
        <v>330</v>
      </c>
      <c r="T805" s="11" t="s">
        <v>330</v>
      </c>
      <c r="U805" s="11" t="s">
        <v>330</v>
      </c>
      <c r="V805" s="11" t="s">
        <v>291</v>
      </c>
      <c r="W805" s="11" t="s">
        <v>291</v>
      </c>
      <c r="X805" s="11" t="s">
        <v>329</v>
      </c>
      <c r="Y805" s="11" t="s">
        <v>291</v>
      </c>
      <c r="Z805" s="11" t="s">
        <v>291</v>
      </c>
      <c r="AA805" s="11" t="s">
        <v>329</v>
      </c>
      <c r="AB805" s="11" t="s">
        <v>291</v>
      </c>
      <c r="AC805" s="11" t="s">
        <v>330</v>
      </c>
      <c r="AD805" s="155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331</v>
      </c>
      <c r="E806" s="26" t="s">
        <v>332</v>
      </c>
      <c r="F806" s="26" t="s">
        <v>331</v>
      </c>
      <c r="G806" s="26" t="s">
        <v>333</v>
      </c>
      <c r="H806" s="26" t="s">
        <v>334</v>
      </c>
      <c r="I806" s="26" t="s">
        <v>334</v>
      </c>
      <c r="J806" s="26" t="s">
        <v>334</v>
      </c>
      <c r="K806" s="26" t="s">
        <v>334</v>
      </c>
      <c r="L806" s="26" t="s">
        <v>334</v>
      </c>
      <c r="M806" s="26" t="s">
        <v>334</v>
      </c>
      <c r="N806" s="26" t="s">
        <v>334</v>
      </c>
      <c r="O806" s="26" t="s">
        <v>334</v>
      </c>
      <c r="P806" s="26" t="s">
        <v>334</v>
      </c>
      <c r="Q806" s="26" t="s">
        <v>332</v>
      </c>
      <c r="R806" s="26" t="s">
        <v>333</v>
      </c>
      <c r="S806" s="26" t="s">
        <v>333</v>
      </c>
      <c r="T806" s="26" t="s">
        <v>332</v>
      </c>
      <c r="U806" s="26" t="s">
        <v>334</v>
      </c>
      <c r="V806" s="26" t="s">
        <v>267</v>
      </c>
      <c r="W806" s="26" t="s">
        <v>333</v>
      </c>
      <c r="X806" s="26" t="s">
        <v>332</v>
      </c>
      <c r="Y806" s="26" t="s">
        <v>332</v>
      </c>
      <c r="Z806" s="26" t="s">
        <v>334</v>
      </c>
      <c r="AA806" s="26" t="s">
        <v>331</v>
      </c>
      <c r="AB806" s="26" t="s">
        <v>334</v>
      </c>
      <c r="AC806" s="26" t="s">
        <v>333</v>
      </c>
      <c r="AD806" s="155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0.45960244210541001</v>
      </c>
      <c r="E807" s="22">
        <v>0.45</v>
      </c>
      <c r="F807" s="149">
        <v>3.912449311</v>
      </c>
      <c r="G807" s="149" t="s">
        <v>104</v>
      </c>
      <c r="H807" s="22">
        <v>0.41</v>
      </c>
      <c r="I807" s="149" t="s">
        <v>104</v>
      </c>
      <c r="J807" s="22">
        <v>0.4</v>
      </c>
      <c r="K807" s="22">
        <v>0.43</v>
      </c>
      <c r="L807" s="22">
        <v>0.32</v>
      </c>
      <c r="M807" s="22">
        <v>0.42</v>
      </c>
      <c r="N807" s="22">
        <v>0.4</v>
      </c>
      <c r="O807" s="22">
        <v>0.39</v>
      </c>
      <c r="P807" s="22">
        <v>0.36</v>
      </c>
      <c r="Q807" s="22">
        <v>0.34703169690000008</v>
      </c>
      <c r="R807" s="148">
        <v>0.36</v>
      </c>
      <c r="S807" s="22">
        <v>0.26</v>
      </c>
      <c r="T807" s="22">
        <v>0.22</v>
      </c>
      <c r="U807" s="22">
        <v>0.43</v>
      </c>
      <c r="V807" s="22">
        <v>0.27</v>
      </c>
      <c r="W807" s="22">
        <v>0.37</v>
      </c>
      <c r="X807" s="149" t="s">
        <v>103</v>
      </c>
      <c r="Y807" s="22">
        <v>0.3</v>
      </c>
      <c r="Z807" s="22">
        <v>0.43</v>
      </c>
      <c r="AA807" s="149">
        <v>0.91800000000000004</v>
      </c>
      <c r="AB807" s="22">
        <v>0.3</v>
      </c>
      <c r="AC807" s="22">
        <v>0.28000000000000003</v>
      </c>
      <c r="AD807" s="155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51">
        <v>0.51404690159407429</v>
      </c>
      <c r="E808" s="11">
        <v>0.47</v>
      </c>
      <c r="F808" s="150">
        <v>0.258340026</v>
      </c>
      <c r="G808" s="150" t="s">
        <v>104</v>
      </c>
      <c r="H808" s="11">
        <v>0.4</v>
      </c>
      <c r="I808" s="150" t="s">
        <v>104</v>
      </c>
      <c r="J808" s="11">
        <v>0.39</v>
      </c>
      <c r="K808" s="11">
        <v>0.42</v>
      </c>
      <c r="L808" s="11">
        <v>0.32</v>
      </c>
      <c r="M808" s="11">
        <v>0.37</v>
      </c>
      <c r="N808" s="11">
        <v>0.38</v>
      </c>
      <c r="O808" s="11">
        <v>0.42</v>
      </c>
      <c r="P808" s="11">
        <v>0.36</v>
      </c>
      <c r="Q808" s="11">
        <v>0.31958576790000004</v>
      </c>
      <c r="R808" s="11">
        <v>0.32</v>
      </c>
      <c r="S808" s="11">
        <v>0.26</v>
      </c>
      <c r="T808" s="11">
        <v>0.24</v>
      </c>
      <c r="U808" s="11">
        <v>0.44</v>
      </c>
      <c r="V808" s="11">
        <v>0.3</v>
      </c>
      <c r="W808" s="11">
        <v>0.38</v>
      </c>
      <c r="X808" s="150" t="s">
        <v>103</v>
      </c>
      <c r="Y808" s="11">
        <v>0.28999999999999998</v>
      </c>
      <c r="Z808" s="11">
        <v>0.41</v>
      </c>
      <c r="AA808" s="150">
        <v>1.08</v>
      </c>
      <c r="AB808" s="151">
        <v>0.24</v>
      </c>
      <c r="AC808" s="11">
        <v>0.3</v>
      </c>
      <c r="AD808" s="155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35</v>
      </c>
    </row>
    <row r="809" spans="1:65">
      <c r="A809" s="30"/>
      <c r="B809" s="19">
        <v>1</v>
      </c>
      <c r="C809" s="9">
        <v>3</v>
      </c>
      <c r="D809" s="11">
        <v>0.4785478451977121</v>
      </c>
      <c r="E809" s="11">
        <v>0.48</v>
      </c>
      <c r="F809" s="150">
        <v>5.72</v>
      </c>
      <c r="G809" s="150" t="s">
        <v>104</v>
      </c>
      <c r="H809" s="11">
        <v>0.4</v>
      </c>
      <c r="I809" s="150" t="s">
        <v>104</v>
      </c>
      <c r="J809" s="11">
        <v>0.38</v>
      </c>
      <c r="K809" s="11">
        <v>0.43</v>
      </c>
      <c r="L809" s="11">
        <v>0.32</v>
      </c>
      <c r="M809" s="11">
        <v>0.37</v>
      </c>
      <c r="N809" s="11">
        <v>0.39</v>
      </c>
      <c r="O809" s="11">
        <v>0.42</v>
      </c>
      <c r="P809" s="11">
        <v>0.39</v>
      </c>
      <c r="Q809" s="11">
        <v>0.36585741675000005</v>
      </c>
      <c r="R809" s="11">
        <v>0.33</v>
      </c>
      <c r="S809" s="11">
        <v>0.26</v>
      </c>
      <c r="T809" s="11">
        <v>0.22</v>
      </c>
      <c r="U809" s="11">
        <v>0.44</v>
      </c>
      <c r="V809" s="11">
        <v>0.32</v>
      </c>
      <c r="W809" s="11">
        <v>0.38</v>
      </c>
      <c r="X809" s="150" t="s">
        <v>103</v>
      </c>
      <c r="Y809" s="11">
        <v>0.28999999999999998</v>
      </c>
      <c r="Z809" s="11">
        <v>0.42</v>
      </c>
      <c r="AA809" s="150">
        <v>1.026</v>
      </c>
      <c r="AB809" s="11">
        <v>0.3</v>
      </c>
      <c r="AC809" s="11">
        <v>0.28999999999999998</v>
      </c>
      <c r="AD809" s="155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0.45794720574146863</v>
      </c>
      <c r="E810" s="11">
        <v>0.44</v>
      </c>
      <c r="F810" s="150">
        <v>2.0289999999999999</v>
      </c>
      <c r="G810" s="150" t="s">
        <v>104</v>
      </c>
      <c r="H810" s="11">
        <v>0.38</v>
      </c>
      <c r="I810" s="150" t="s">
        <v>104</v>
      </c>
      <c r="J810" s="11">
        <v>0.41</v>
      </c>
      <c r="K810" s="11">
        <v>0.41</v>
      </c>
      <c r="L810" s="11">
        <v>0.32</v>
      </c>
      <c r="M810" s="11">
        <v>0.37</v>
      </c>
      <c r="N810" s="11">
        <v>0.42</v>
      </c>
      <c r="O810" s="11">
        <v>0.43</v>
      </c>
      <c r="P810" s="11">
        <v>0.37</v>
      </c>
      <c r="Q810" s="11">
        <v>0.36769608435000006</v>
      </c>
      <c r="R810" s="11">
        <v>0.32</v>
      </c>
      <c r="S810" s="11">
        <v>0.26</v>
      </c>
      <c r="T810" s="11">
        <v>0.24</v>
      </c>
      <c r="U810" s="11">
        <v>0.42</v>
      </c>
      <c r="V810" s="11">
        <v>0.33</v>
      </c>
      <c r="W810" s="11">
        <v>0.39</v>
      </c>
      <c r="X810" s="150" t="s">
        <v>103</v>
      </c>
      <c r="Y810" s="11">
        <v>0.28000000000000003</v>
      </c>
      <c r="Z810" s="11">
        <v>0.4</v>
      </c>
      <c r="AA810" s="150">
        <v>0.9720000000000002</v>
      </c>
      <c r="AB810" s="11">
        <v>0.32</v>
      </c>
      <c r="AC810" s="11">
        <v>0.28999999999999998</v>
      </c>
      <c r="AD810" s="155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0.36310326829473361</v>
      </c>
    </row>
    <row r="811" spans="1:65">
      <c r="A811" s="30"/>
      <c r="B811" s="19">
        <v>1</v>
      </c>
      <c r="C811" s="9">
        <v>5</v>
      </c>
      <c r="D811" s="11">
        <v>0.43929950506313825</v>
      </c>
      <c r="E811" s="11">
        <v>0.48</v>
      </c>
      <c r="F811" s="150">
        <v>0.87560000000000004</v>
      </c>
      <c r="G811" s="150" t="s">
        <v>104</v>
      </c>
      <c r="H811" s="11">
        <v>0.38</v>
      </c>
      <c r="I811" s="150" t="s">
        <v>104</v>
      </c>
      <c r="J811" s="11">
        <v>0.41</v>
      </c>
      <c r="K811" s="11">
        <v>0.45</v>
      </c>
      <c r="L811" s="11">
        <v>0.32</v>
      </c>
      <c r="M811" s="11">
        <v>0.44</v>
      </c>
      <c r="N811" s="11">
        <v>0.44</v>
      </c>
      <c r="O811" s="11">
        <v>0.4</v>
      </c>
      <c r="P811" s="11">
        <v>0.38</v>
      </c>
      <c r="Q811" s="11">
        <v>0.33437533839314076</v>
      </c>
      <c r="R811" s="11">
        <v>0.32</v>
      </c>
      <c r="S811" s="11">
        <v>0.27</v>
      </c>
      <c r="T811" s="11">
        <v>0.24</v>
      </c>
      <c r="U811" s="11">
        <v>0.41</v>
      </c>
      <c r="V811" s="11">
        <v>0.31</v>
      </c>
      <c r="W811" s="11">
        <v>0.39</v>
      </c>
      <c r="X811" s="150" t="s">
        <v>103</v>
      </c>
      <c r="Y811" s="11">
        <v>0.3</v>
      </c>
      <c r="Z811" s="11">
        <v>0.42</v>
      </c>
      <c r="AA811" s="150">
        <v>1.008</v>
      </c>
      <c r="AB811" s="11">
        <v>0.3</v>
      </c>
      <c r="AC811" s="11">
        <v>0.28999999999999998</v>
      </c>
      <c r="AD811" s="155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111</v>
      </c>
    </row>
    <row r="812" spans="1:65">
      <c r="A812" s="30"/>
      <c r="B812" s="19">
        <v>1</v>
      </c>
      <c r="C812" s="9">
        <v>6</v>
      </c>
      <c r="D812" s="11">
        <v>0.44909681976168947</v>
      </c>
      <c r="E812" s="11">
        <v>0.42</v>
      </c>
      <c r="F812" s="150">
        <v>0.43559999999999999</v>
      </c>
      <c r="G812" s="150" t="s">
        <v>104</v>
      </c>
      <c r="H812" s="11">
        <v>0.39</v>
      </c>
      <c r="I812" s="150" t="s">
        <v>104</v>
      </c>
      <c r="J812" s="151">
        <v>1.73</v>
      </c>
      <c r="K812" s="11">
        <v>0.41</v>
      </c>
      <c r="L812" s="11">
        <v>0.33</v>
      </c>
      <c r="M812" s="11">
        <v>0.41</v>
      </c>
      <c r="N812" s="11">
        <v>0.4</v>
      </c>
      <c r="O812" s="11">
        <v>0.41</v>
      </c>
      <c r="P812" s="11">
        <v>0.39</v>
      </c>
      <c r="Q812" s="11">
        <v>0.3370729194</v>
      </c>
      <c r="R812" s="11">
        <v>0.33</v>
      </c>
      <c r="S812" s="11">
        <v>0.27</v>
      </c>
      <c r="T812" s="11">
        <v>0.23</v>
      </c>
      <c r="U812" s="151">
        <v>0.6</v>
      </c>
      <c r="V812" s="11">
        <v>0.32</v>
      </c>
      <c r="W812" s="11">
        <v>0.4</v>
      </c>
      <c r="X812" s="150" t="s">
        <v>103</v>
      </c>
      <c r="Y812" s="11">
        <v>0.27</v>
      </c>
      <c r="Z812" s="11">
        <v>0.41</v>
      </c>
      <c r="AA812" s="150">
        <v>0.93600000000000005</v>
      </c>
      <c r="AB812" s="11">
        <v>0.32</v>
      </c>
      <c r="AC812" s="11">
        <v>0.28000000000000003</v>
      </c>
      <c r="AD812" s="155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268</v>
      </c>
      <c r="C813" s="12"/>
      <c r="D813" s="23">
        <v>0.46642345324391549</v>
      </c>
      <c r="E813" s="23">
        <v>0.45666666666666661</v>
      </c>
      <c r="F813" s="23">
        <v>2.2051648895000002</v>
      </c>
      <c r="G813" s="23" t="s">
        <v>755</v>
      </c>
      <c r="H813" s="23">
        <v>0.39333333333333331</v>
      </c>
      <c r="I813" s="23" t="s">
        <v>755</v>
      </c>
      <c r="J813" s="23">
        <v>0.62</v>
      </c>
      <c r="K813" s="23">
        <v>0.42500000000000004</v>
      </c>
      <c r="L813" s="23">
        <v>0.32166666666666671</v>
      </c>
      <c r="M813" s="23">
        <v>0.39666666666666672</v>
      </c>
      <c r="N813" s="23">
        <v>0.40499999999999997</v>
      </c>
      <c r="O813" s="23">
        <v>0.41166666666666668</v>
      </c>
      <c r="P813" s="23">
        <v>0.375</v>
      </c>
      <c r="Q813" s="23">
        <v>0.3452698706155235</v>
      </c>
      <c r="R813" s="23">
        <v>0.33</v>
      </c>
      <c r="S813" s="23">
        <v>0.26333333333333336</v>
      </c>
      <c r="T813" s="23">
        <v>0.23166666666666666</v>
      </c>
      <c r="U813" s="23">
        <v>0.45666666666666672</v>
      </c>
      <c r="V813" s="23">
        <v>0.3083333333333334</v>
      </c>
      <c r="W813" s="23">
        <v>0.38500000000000001</v>
      </c>
      <c r="X813" s="23" t="s">
        <v>755</v>
      </c>
      <c r="Y813" s="23">
        <v>0.28833333333333333</v>
      </c>
      <c r="Z813" s="23">
        <v>0.41500000000000004</v>
      </c>
      <c r="AA813" s="23">
        <v>0.9900000000000001</v>
      </c>
      <c r="AB813" s="23">
        <v>0.29666666666666669</v>
      </c>
      <c r="AC813" s="23">
        <v>0.28833333333333339</v>
      </c>
      <c r="AD813" s="155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269</v>
      </c>
      <c r="C814" s="29"/>
      <c r="D814" s="11">
        <v>0.45877482392343932</v>
      </c>
      <c r="E814" s="11">
        <v>0.45999999999999996</v>
      </c>
      <c r="F814" s="11">
        <v>1.4523000000000001</v>
      </c>
      <c r="G814" s="11" t="s">
        <v>755</v>
      </c>
      <c r="H814" s="11">
        <v>0.39500000000000002</v>
      </c>
      <c r="I814" s="11" t="s">
        <v>755</v>
      </c>
      <c r="J814" s="11">
        <v>0.40500000000000003</v>
      </c>
      <c r="K814" s="11">
        <v>0.42499999999999999</v>
      </c>
      <c r="L814" s="11">
        <v>0.32</v>
      </c>
      <c r="M814" s="11">
        <v>0.39</v>
      </c>
      <c r="N814" s="11">
        <v>0.4</v>
      </c>
      <c r="O814" s="11">
        <v>0.41499999999999998</v>
      </c>
      <c r="P814" s="11">
        <v>0.375</v>
      </c>
      <c r="Q814" s="11">
        <v>0.34205230815000004</v>
      </c>
      <c r="R814" s="11">
        <v>0.32500000000000001</v>
      </c>
      <c r="S814" s="11">
        <v>0.26</v>
      </c>
      <c r="T814" s="11">
        <v>0.23499999999999999</v>
      </c>
      <c r="U814" s="11">
        <v>0.435</v>
      </c>
      <c r="V814" s="11">
        <v>0.315</v>
      </c>
      <c r="W814" s="11">
        <v>0.38500000000000001</v>
      </c>
      <c r="X814" s="11" t="s">
        <v>755</v>
      </c>
      <c r="Y814" s="11">
        <v>0.28999999999999998</v>
      </c>
      <c r="Z814" s="11">
        <v>0.41499999999999998</v>
      </c>
      <c r="AA814" s="11">
        <v>0.9900000000000001</v>
      </c>
      <c r="AB814" s="11">
        <v>0.3</v>
      </c>
      <c r="AC814" s="11">
        <v>0.28999999999999998</v>
      </c>
      <c r="AD814" s="155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270</v>
      </c>
      <c r="C815" s="29"/>
      <c r="D815" s="24">
        <v>2.6718111723790541E-2</v>
      </c>
      <c r="E815" s="24">
        <v>2.4221202832779929E-2</v>
      </c>
      <c r="F815" s="24">
        <v>2.1903949306404433</v>
      </c>
      <c r="G815" s="24" t="s">
        <v>755</v>
      </c>
      <c r="H815" s="24">
        <v>1.2110601416389963E-2</v>
      </c>
      <c r="I815" s="24" t="s">
        <v>755</v>
      </c>
      <c r="J815" s="24">
        <v>0.54391175754896137</v>
      </c>
      <c r="K815" s="24">
        <v>1.5165750888103116E-2</v>
      </c>
      <c r="L815" s="24">
        <v>4.0824829046386341E-3</v>
      </c>
      <c r="M815" s="24">
        <v>3.0767948691238202E-2</v>
      </c>
      <c r="N815" s="24">
        <v>2.167948338867879E-2</v>
      </c>
      <c r="O815" s="24">
        <v>1.4719601443879732E-2</v>
      </c>
      <c r="P815" s="24">
        <v>1.3784048752090234E-2</v>
      </c>
      <c r="Q815" s="24">
        <v>1.8843779472473489E-2</v>
      </c>
      <c r="R815" s="24">
        <v>1.5491933384829662E-2</v>
      </c>
      <c r="S815" s="24">
        <v>5.1639777949432277E-3</v>
      </c>
      <c r="T815" s="24">
        <v>9.8319208025017448E-3</v>
      </c>
      <c r="U815" s="24">
        <v>7.1180521680208247E-2</v>
      </c>
      <c r="V815" s="24">
        <v>2.1369760566432808E-2</v>
      </c>
      <c r="W815" s="24">
        <v>1.0488088481701525E-2</v>
      </c>
      <c r="X815" s="24" t="s">
        <v>755</v>
      </c>
      <c r="Y815" s="24">
        <v>1.1690451944500106E-2</v>
      </c>
      <c r="Z815" s="24">
        <v>1.048808848170151E-2</v>
      </c>
      <c r="AA815" s="24">
        <v>6.0239521910453432E-2</v>
      </c>
      <c r="AB815" s="24">
        <v>2.9439202887759496E-2</v>
      </c>
      <c r="AC815" s="24">
        <v>7.5277265270907931E-3</v>
      </c>
      <c r="AD815" s="155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87</v>
      </c>
      <c r="C816" s="29"/>
      <c r="D816" s="13">
        <v>5.7282950799256535E-2</v>
      </c>
      <c r="E816" s="13">
        <v>5.3039130290758976E-2</v>
      </c>
      <c r="F816" s="13">
        <v>0.99330210682662112</v>
      </c>
      <c r="G816" s="13" t="s">
        <v>755</v>
      </c>
      <c r="H816" s="13">
        <v>3.0789664617940585E-2</v>
      </c>
      <c r="I816" s="13" t="s">
        <v>755</v>
      </c>
      <c r="J816" s="13">
        <v>0.87727702830477639</v>
      </c>
      <c r="K816" s="13">
        <v>3.5684119736713212E-2</v>
      </c>
      <c r="L816" s="13">
        <v>1.2691656698358447E-2</v>
      </c>
      <c r="M816" s="13">
        <v>7.7566257204802175E-2</v>
      </c>
      <c r="N816" s="13">
        <v>5.3529588614021704E-2</v>
      </c>
      <c r="O816" s="13">
        <v>3.5756116867724043E-2</v>
      </c>
      <c r="P816" s="13">
        <v>3.6757463338907288E-2</v>
      </c>
      <c r="Q816" s="13">
        <v>5.4576958710240452E-2</v>
      </c>
      <c r="R816" s="13">
        <v>4.6945252681302008E-2</v>
      </c>
      <c r="S816" s="13">
        <v>1.9610042259278079E-2</v>
      </c>
      <c r="T816" s="13">
        <v>4.2439945910079477E-2</v>
      </c>
      <c r="U816" s="13">
        <v>0.15586975550410564</v>
      </c>
      <c r="V816" s="13">
        <v>6.9307331566809099E-2</v>
      </c>
      <c r="W816" s="13">
        <v>2.7241788264159805E-2</v>
      </c>
      <c r="X816" s="13" t="s">
        <v>755</v>
      </c>
      <c r="Y816" s="13">
        <v>4.0544920038728692E-2</v>
      </c>
      <c r="Z816" s="13">
        <v>2.5272502365545804E-2</v>
      </c>
      <c r="AA816" s="13">
        <v>6.0848001929750935E-2</v>
      </c>
      <c r="AB816" s="13">
        <v>9.9233268160987056E-2</v>
      </c>
      <c r="AC816" s="13">
        <v>2.6107722059274422E-2</v>
      </c>
      <c r="AD816" s="155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271</v>
      </c>
      <c r="C817" s="29"/>
      <c r="D817" s="13">
        <v>0.28454765894675482</v>
      </c>
      <c r="E817" s="13">
        <v>0.25767710329720006</v>
      </c>
      <c r="F817" s="13">
        <v>5.0731066945672643</v>
      </c>
      <c r="G817" s="13" t="s">
        <v>755</v>
      </c>
      <c r="H817" s="13">
        <v>8.3254731307077501E-2</v>
      </c>
      <c r="I817" s="13" t="s">
        <v>755</v>
      </c>
      <c r="J817" s="13">
        <v>0.70750322053488479</v>
      </c>
      <c r="K817" s="13">
        <v>0.170465917302139</v>
      </c>
      <c r="L817" s="13">
        <v>-0.11411795278700854</v>
      </c>
      <c r="M817" s="13">
        <v>9.2434856148662981E-2</v>
      </c>
      <c r="N817" s="13">
        <v>0.11538516825262635</v>
      </c>
      <c r="O817" s="13">
        <v>0.13374541793579731</v>
      </c>
      <c r="P817" s="13">
        <v>3.2764044678357918E-2</v>
      </c>
      <c r="Q817" s="13">
        <v>-4.9113845113436416E-2</v>
      </c>
      <c r="R817" s="13">
        <v>-9.1167640683045059E-2</v>
      </c>
      <c r="S817" s="13">
        <v>-0.2747701375147531</v>
      </c>
      <c r="T817" s="13">
        <v>-0.36198132350981449</v>
      </c>
      <c r="U817" s="13">
        <v>0.25767710329720028</v>
      </c>
      <c r="V817" s="13">
        <v>-0.15083845215335001</v>
      </c>
      <c r="W817" s="13">
        <v>6.0304419203114135E-2</v>
      </c>
      <c r="X817" s="13" t="s">
        <v>755</v>
      </c>
      <c r="Y817" s="13">
        <v>-0.20591920120286267</v>
      </c>
      <c r="Z817" s="13">
        <v>0.14292554277738279</v>
      </c>
      <c r="AA817" s="13">
        <v>1.726497077950865</v>
      </c>
      <c r="AB817" s="13">
        <v>-0.18296888909889908</v>
      </c>
      <c r="AC817" s="13">
        <v>-0.20591920120286256</v>
      </c>
      <c r="AD817" s="155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272</v>
      </c>
      <c r="C818" s="47"/>
      <c r="D818" s="45">
        <v>0.59</v>
      </c>
      <c r="E818" s="45">
        <v>0.5</v>
      </c>
      <c r="F818" s="45">
        <v>16.22</v>
      </c>
      <c r="G818" s="45">
        <v>18.87</v>
      </c>
      <c r="H818" s="45">
        <v>7.0000000000000007E-2</v>
      </c>
      <c r="I818" s="45">
        <v>18.87</v>
      </c>
      <c r="J818" s="45">
        <v>1.97</v>
      </c>
      <c r="K818" s="45">
        <v>0.22</v>
      </c>
      <c r="L818" s="45">
        <v>0.71</v>
      </c>
      <c r="M818" s="45">
        <v>0.04</v>
      </c>
      <c r="N818" s="45">
        <v>0.04</v>
      </c>
      <c r="O818" s="45">
        <v>0.1</v>
      </c>
      <c r="P818" s="45">
        <v>0.23</v>
      </c>
      <c r="Q818" s="45">
        <v>0.5</v>
      </c>
      <c r="R818" s="45">
        <v>0.64</v>
      </c>
      <c r="S818" s="45">
        <v>1.24</v>
      </c>
      <c r="T818" s="45">
        <v>1.52</v>
      </c>
      <c r="U818" s="45">
        <v>0.5</v>
      </c>
      <c r="V818" s="45">
        <v>0.83</v>
      </c>
      <c r="W818" s="45">
        <v>0.14000000000000001</v>
      </c>
      <c r="X818" s="45">
        <v>5.39</v>
      </c>
      <c r="Y818" s="45">
        <v>1.01</v>
      </c>
      <c r="Z818" s="45">
        <v>0.13</v>
      </c>
      <c r="AA818" s="45">
        <v>5.3</v>
      </c>
      <c r="AB818" s="45">
        <v>0.94</v>
      </c>
      <c r="AC818" s="45">
        <v>1.01</v>
      </c>
      <c r="AD818" s="155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BM819" s="55"/>
    </row>
    <row r="820" spans="1:65" ht="15">
      <c r="B820" s="8" t="s">
        <v>608</v>
      </c>
      <c r="BM820" s="28" t="s">
        <v>67</v>
      </c>
    </row>
    <row r="821" spans="1:65" ht="15">
      <c r="A821" s="25" t="s">
        <v>9</v>
      </c>
      <c r="B821" s="18" t="s">
        <v>110</v>
      </c>
      <c r="C821" s="15" t="s">
        <v>111</v>
      </c>
      <c r="D821" s="16" t="s">
        <v>228</v>
      </c>
      <c r="E821" s="17" t="s">
        <v>228</v>
      </c>
      <c r="F821" s="17" t="s">
        <v>228</v>
      </c>
      <c r="G821" s="17" t="s">
        <v>228</v>
      </c>
      <c r="H821" s="17" t="s">
        <v>228</v>
      </c>
      <c r="I821" s="17" t="s">
        <v>228</v>
      </c>
      <c r="J821" s="17" t="s">
        <v>228</v>
      </c>
      <c r="K821" s="17" t="s">
        <v>228</v>
      </c>
      <c r="L821" s="17" t="s">
        <v>228</v>
      </c>
      <c r="M821" s="17" t="s">
        <v>228</v>
      </c>
      <c r="N821" s="17" t="s">
        <v>228</v>
      </c>
      <c r="O821" s="17" t="s">
        <v>228</v>
      </c>
      <c r="P821" s="17" t="s">
        <v>228</v>
      </c>
      <c r="Q821" s="17" t="s">
        <v>228</v>
      </c>
      <c r="R821" s="17" t="s">
        <v>228</v>
      </c>
      <c r="S821" s="17" t="s">
        <v>228</v>
      </c>
      <c r="T821" s="17" t="s">
        <v>228</v>
      </c>
      <c r="U821" s="17" t="s">
        <v>228</v>
      </c>
      <c r="V821" s="17" t="s">
        <v>228</v>
      </c>
      <c r="W821" s="17" t="s">
        <v>228</v>
      </c>
      <c r="X821" s="17" t="s">
        <v>228</v>
      </c>
      <c r="Y821" s="17" t="s">
        <v>228</v>
      </c>
      <c r="Z821" s="17" t="s">
        <v>228</v>
      </c>
      <c r="AA821" s="17" t="s">
        <v>228</v>
      </c>
      <c r="AB821" s="155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229</v>
      </c>
      <c r="C822" s="9" t="s">
        <v>229</v>
      </c>
      <c r="D822" s="153" t="s">
        <v>233</v>
      </c>
      <c r="E822" s="154" t="s">
        <v>234</v>
      </c>
      <c r="F822" s="154" t="s">
        <v>238</v>
      </c>
      <c r="G822" s="154" t="s">
        <v>239</v>
      </c>
      <c r="H822" s="154" t="s">
        <v>240</v>
      </c>
      <c r="I822" s="154" t="s">
        <v>242</v>
      </c>
      <c r="J822" s="154" t="s">
        <v>243</v>
      </c>
      <c r="K822" s="154" t="s">
        <v>244</v>
      </c>
      <c r="L822" s="154" t="s">
        <v>245</v>
      </c>
      <c r="M822" s="154" t="s">
        <v>246</v>
      </c>
      <c r="N822" s="154" t="s">
        <v>247</v>
      </c>
      <c r="O822" s="154" t="s">
        <v>248</v>
      </c>
      <c r="P822" s="154" t="s">
        <v>249</v>
      </c>
      <c r="Q822" s="154" t="s">
        <v>250</v>
      </c>
      <c r="R822" s="154" t="s">
        <v>251</v>
      </c>
      <c r="S822" s="154" t="s">
        <v>252</v>
      </c>
      <c r="T822" s="154" t="s">
        <v>253</v>
      </c>
      <c r="U822" s="154" t="s">
        <v>254</v>
      </c>
      <c r="V822" s="154" t="s">
        <v>255</v>
      </c>
      <c r="W822" s="154" t="s">
        <v>256</v>
      </c>
      <c r="X822" s="154" t="s">
        <v>258</v>
      </c>
      <c r="Y822" s="154" t="s">
        <v>259</v>
      </c>
      <c r="Z822" s="154" t="s">
        <v>260</v>
      </c>
      <c r="AA822" s="154" t="s">
        <v>261</v>
      </c>
      <c r="AB822" s="155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291</v>
      </c>
      <c r="E823" s="11" t="s">
        <v>329</v>
      </c>
      <c r="F823" s="11" t="s">
        <v>330</v>
      </c>
      <c r="G823" s="11" t="s">
        <v>291</v>
      </c>
      <c r="H823" s="11" t="s">
        <v>329</v>
      </c>
      <c r="I823" s="11" t="s">
        <v>291</v>
      </c>
      <c r="J823" s="11" t="s">
        <v>291</v>
      </c>
      <c r="K823" s="11" t="s">
        <v>291</v>
      </c>
      <c r="L823" s="11" t="s">
        <v>291</v>
      </c>
      <c r="M823" s="11" t="s">
        <v>291</v>
      </c>
      <c r="N823" s="11" t="s">
        <v>291</v>
      </c>
      <c r="O823" s="11" t="s">
        <v>330</v>
      </c>
      <c r="P823" s="11" t="s">
        <v>330</v>
      </c>
      <c r="Q823" s="11" t="s">
        <v>330</v>
      </c>
      <c r="R823" s="11" t="s">
        <v>330</v>
      </c>
      <c r="S823" s="11" t="s">
        <v>330</v>
      </c>
      <c r="T823" s="11" t="s">
        <v>291</v>
      </c>
      <c r="U823" s="11" t="s">
        <v>291</v>
      </c>
      <c r="V823" s="11" t="s">
        <v>329</v>
      </c>
      <c r="W823" s="11" t="s">
        <v>291</v>
      </c>
      <c r="X823" s="11" t="s">
        <v>291</v>
      </c>
      <c r="Y823" s="11" t="s">
        <v>329</v>
      </c>
      <c r="Z823" s="11" t="s">
        <v>291</v>
      </c>
      <c r="AA823" s="11" t="s">
        <v>330</v>
      </c>
      <c r="AB823" s="155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331</v>
      </c>
      <c r="E824" s="26" t="s">
        <v>332</v>
      </c>
      <c r="F824" s="26" t="s">
        <v>334</v>
      </c>
      <c r="G824" s="26" t="s">
        <v>334</v>
      </c>
      <c r="H824" s="26" t="s">
        <v>334</v>
      </c>
      <c r="I824" s="26" t="s">
        <v>334</v>
      </c>
      <c r="J824" s="26" t="s">
        <v>334</v>
      </c>
      <c r="K824" s="26" t="s">
        <v>334</v>
      </c>
      <c r="L824" s="26" t="s">
        <v>334</v>
      </c>
      <c r="M824" s="26" t="s">
        <v>334</v>
      </c>
      <c r="N824" s="26" t="s">
        <v>334</v>
      </c>
      <c r="O824" s="26" t="s">
        <v>332</v>
      </c>
      <c r="P824" s="26" t="s">
        <v>333</v>
      </c>
      <c r="Q824" s="26" t="s">
        <v>333</v>
      </c>
      <c r="R824" s="26" t="s">
        <v>332</v>
      </c>
      <c r="S824" s="26" t="s">
        <v>334</v>
      </c>
      <c r="T824" s="26" t="s">
        <v>267</v>
      </c>
      <c r="U824" s="26" t="s">
        <v>333</v>
      </c>
      <c r="V824" s="26" t="s">
        <v>332</v>
      </c>
      <c r="W824" s="26" t="s">
        <v>332</v>
      </c>
      <c r="X824" s="26" t="s">
        <v>334</v>
      </c>
      <c r="Y824" s="26" t="s">
        <v>331</v>
      </c>
      <c r="Z824" s="26" t="s">
        <v>334</v>
      </c>
      <c r="AA824" s="26" t="s">
        <v>333</v>
      </c>
      <c r="AB824" s="15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7.8854536257873304</v>
      </c>
      <c r="E825" s="22">
        <v>7.8</v>
      </c>
      <c r="F825" s="22">
        <v>7.8</v>
      </c>
      <c r="G825" s="149">
        <v>5.3791000000000002</v>
      </c>
      <c r="H825" s="149">
        <v>8</v>
      </c>
      <c r="I825" s="22">
        <v>7.1</v>
      </c>
      <c r="J825" s="22">
        <v>9.3000000000000007</v>
      </c>
      <c r="K825" s="22">
        <v>9.4</v>
      </c>
      <c r="L825" s="22">
        <v>8</v>
      </c>
      <c r="M825" s="22">
        <v>8.8000000000000007</v>
      </c>
      <c r="N825" s="22">
        <v>8.1</v>
      </c>
      <c r="O825" s="22">
        <v>8.123018558685084</v>
      </c>
      <c r="P825" s="22">
        <v>7.6</v>
      </c>
      <c r="Q825" s="22">
        <v>7.8</v>
      </c>
      <c r="R825" s="149">
        <v>7</v>
      </c>
      <c r="S825" s="22">
        <v>7.5</v>
      </c>
      <c r="T825" s="22">
        <v>7.5</v>
      </c>
      <c r="U825" s="22">
        <v>7.9</v>
      </c>
      <c r="V825" s="149">
        <v>8</v>
      </c>
      <c r="W825" s="22">
        <v>8.3000000000000007</v>
      </c>
      <c r="X825" s="149">
        <v>4.9000000000000004</v>
      </c>
      <c r="Y825" s="22">
        <v>7.42</v>
      </c>
      <c r="Z825" s="149">
        <v>9.1</v>
      </c>
      <c r="AA825" s="22">
        <v>7.5</v>
      </c>
      <c r="AB825" s="15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7.893933682277364</v>
      </c>
      <c r="E826" s="11">
        <v>7.8</v>
      </c>
      <c r="F826" s="11">
        <v>7.7000000000000011</v>
      </c>
      <c r="G826" s="150">
        <v>5.9710000000000001</v>
      </c>
      <c r="H826" s="150">
        <v>7</v>
      </c>
      <c r="I826" s="11">
        <v>7.6</v>
      </c>
      <c r="J826" s="11">
        <v>8.9</v>
      </c>
      <c r="K826" s="11">
        <v>8.8000000000000007</v>
      </c>
      <c r="L826" s="11">
        <v>7.9</v>
      </c>
      <c r="M826" s="11">
        <v>8.6999999999999993</v>
      </c>
      <c r="N826" s="151">
        <v>7.6</v>
      </c>
      <c r="O826" s="11">
        <v>7.8313419986524462</v>
      </c>
      <c r="P826" s="11">
        <v>7.3</v>
      </c>
      <c r="Q826" s="11">
        <v>8</v>
      </c>
      <c r="R826" s="150">
        <v>7</v>
      </c>
      <c r="S826" s="11">
        <v>7.6</v>
      </c>
      <c r="T826" s="11">
        <v>7.4</v>
      </c>
      <c r="U826" s="11">
        <v>7.8</v>
      </c>
      <c r="V826" s="150">
        <v>8</v>
      </c>
      <c r="W826" s="11">
        <v>8</v>
      </c>
      <c r="X826" s="150">
        <v>5.0999999999999996</v>
      </c>
      <c r="Y826" s="11">
        <v>7.4499999999999993</v>
      </c>
      <c r="Z826" s="150">
        <v>8.1</v>
      </c>
      <c r="AA826" s="11">
        <v>7.8</v>
      </c>
      <c r="AB826" s="15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36</v>
      </c>
    </row>
    <row r="827" spans="1:65">
      <c r="A827" s="30"/>
      <c r="B827" s="19">
        <v>1</v>
      </c>
      <c r="C827" s="9">
        <v>3</v>
      </c>
      <c r="D827" s="11">
        <v>7.9456201579047461</v>
      </c>
      <c r="E827" s="11">
        <v>7.9</v>
      </c>
      <c r="F827" s="11">
        <v>7.3</v>
      </c>
      <c r="G827" s="150">
        <v>6.2797999999999998</v>
      </c>
      <c r="H827" s="150">
        <v>7</v>
      </c>
      <c r="I827" s="11">
        <v>7.9</v>
      </c>
      <c r="J827" s="11">
        <v>8.8000000000000007</v>
      </c>
      <c r="K827" s="11">
        <v>9.1999999999999993</v>
      </c>
      <c r="L827" s="11">
        <v>8</v>
      </c>
      <c r="M827" s="11">
        <v>8.6</v>
      </c>
      <c r="N827" s="11">
        <v>8.1</v>
      </c>
      <c r="O827" s="11">
        <v>8.0697685183460948</v>
      </c>
      <c r="P827" s="11">
        <v>7.4</v>
      </c>
      <c r="Q827" s="11">
        <v>7.8</v>
      </c>
      <c r="R827" s="150">
        <v>7</v>
      </c>
      <c r="S827" s="11">
        <v>7.6</v>
      </c>
      <c r="T827" s="11">
        <v>7.3</v>
      </c>
      <c r="U827" s="11">
        <v>7.7000000000000011</v>
      </c>
      <c r="V827" s="150">
        <v>8</v>
      </c>
      <c r="W827" s="11">
        <v>8.1999999999999993</v>
      </c>
      <c r="X827" s="150">
        <v>5.0999999999999996</v>
      </c>
      <c r="Y827" s="11">
        <v>7.5</v>
      </c>
      <c r="Z827" s="150">
        <v>9.1</v>
      </c>
      <c r="AA827" s="11">
        <v>7.8</v>
      </c>
      <c r="AB827" s="155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7.7812679344075475</v>
      </c>
      <c r="E828" s="11">
        <v>7.8</v>
      </c>
      <c r="F828" s="11">
        <v>7.7000000000000011</v>
      </c>
      <c r="G828" s="150">
        <v>6.0232999999999999</v>
      </c>
      <c r="H828" s="150">
        <v>7</v>
      </c>
      <c r="I828" s="11">
        <v>7.8</v>
      </c>
      <c r="J828" s="11">
        <v>9.1</v>
      </c>
      <c r="K828" s="11">
        <v>9</v>
      </c>
      <c r="L828" s="11">
        <v>8</v>
      </c>
      <c r="M828" s="11">
        <v>8.8000000000000007</v>
      </c>
      <c r="N828" s="11">
        <v>8.1</v>
      </c>
      <c r="O828" s="11">
        <v>7.8405109326141504</v>
      </c>
      <c r="P828" s="11">
        <v>7.4</v>
      </c>
      <c r="Q828" s="11">
        <v>8</v>
      </c>
      <c r="R828" s="150">
        <v>7</v>
      </c>
      <c r="S828" s="11">
        <v>7.3</v>
      </c>
      <c r="T828" s="11">
        <v>7.4</v>
      </c>
      <c r="U828" s="11">
        <v>7.8</v>
      </c>
      <c r="V828" s="150">
        <v>8</v>
      </c>
      <c r="W828" s="11">
        <v>8.3000000000000007</v>
      </c>
      <c r="X828" s="151">
        <v>4.8</v>
      </c>
      <c r="Y828" s="11">
        <v>7.59</v>
      </c>
      <c r="Z828" s="150">
        <v>9.9</v>
      </c>
      <c r="AA828" s="11">
        <v>7.9</v>
      </c>
      <c r="AB828" s="155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7.9377278982937902</v>
      </c>
    </row>
    <row r="829" spans="1:65">
      <c r="A829" s="30"/>
      <c r="B829" s="19">
        <v>1</v>
      </c>
      <c r="C829" s="9">
        <v>5</v>
      </c>
      <c r="D829" s="11">
        <v>8.0711058778935012</v>
      </c>
      <c r="E829" s="11">
        <v>7.9</v>
      </c>
      <c r="F829" s="11">
        <v>7.1</v>
      </c>
      <c r="G829" s="150">
        <v>6.3221999999999996</v>
      </c>
      <c r="H829" s="150">
        <v>7</v>
      </c>
      <c r="I829" s="11">
        <v>7.5</v>
      </c>
      <c r="J829" s="11">
        <v>8.8000000000000007</v>
      </c>
      <c r="K829" s="11">
        <v>8.4</v>
      </c>
      <c r="L829" s="11">
        <v>8</v>
      </c>
      <c r="M829" s="11">
        <v>8.8000000000000007</v>
      </c>
      <c r="N829" s="11">
        <v>8</v>
      </c>
      <c r="O829" s="11">
        <v>7.9426922786493952</v>
      </c>
      <c r="P829" s="11">
        <v>7.4</v>
      </c>
      <c r="Q829" s="11">
        <v>7.8</v>
      </c>
      <c r="R829" s="150">
        <v>7</v>
      </c>
      <c r="S829" s="11">
        <v>7.6</v>
      </c>
      <c r="T829" s="151">
        <v>7.9</v>
      </c>
      <c r="U829" s="11">
        <v>7.8</v>
      </c>
      <c r="V829" s="150">
        <v>8</v>
      </c>
      <c r="W829" s="11">
        <v>8.1999999999999993</v>
      </c>
      <c r="X829" s="150">
        <v>5.0999999999999996</v>
      </c>
      <c r="Y829" s="11">
        <v>7.57</v>
      </c>
      <c r="Z829" s="150">
        <v>9.5</v>
      </c>
      <c r="AA829" s="11">
        <v>7.8</v>
      </c>
      <c r="AB829" s="15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112</v>
      </c>
    </row>
    <row r="830" spans="1:65">
      <c r="A830" s="30"/>
      <c r="B830" s="19">
        <v>1</v>
      </c>
      <c r="C830" s="9">
        <v>6</v>
      </c>
      <c r="D830" s="11">
        <v>7.8266475358130361</v>
      </c>
      <c r="E830" s="11">
        <v>7.9</v>
      </c>
      <c r="F830" s="11">
        <v>7.6</v>
      </c>
      <c r="G830" s="150">
        <v>6.9824999999999999</v>
      </c>
      <c r="H830" s="150">
        <v>7</v>
      </c>
      <c r="I830" s="11">
        <v>7.3</v>
      </c>
      <c r="J830" s="11">
        <v>8.6</v>
      </c>
      <c r="K830" s="11">
        <v>8.4</v>
      </c>
      <c r="L830" s="11">
        <v>8</v>
      </c>
      <c r="M830" s="11">
        <v>8.6</v>
      </c>
      <c r="N830" s="11">
        <v>8.1</v>
      </c>
      <c r="O830" s="11">
        <v>8.0032519146987262</v>
      </c>
      <c r="P830" s="11">
        <v>7.4</v>
      </c>
      <c r="Q830" s="11">
        <v>7.8</v>
      </c>
      <c r="R830" s="150">
        <v>7</v>
      </c>
      <c r="S830" s="11">
        <v>7.4</v>
      </c>
      <c r="T830" s="11">
        <v>7.3</v>
      </c>
      <c r="U830" s="11">
        <v>7.9</v>
      </c>
      <c r="V830" s="150">
        <v>8</v>
      </c>
      <c r="W830" s="11">
        <v>8.3000000000000007</v>
      </c>
      <c r="X830" s="150">
        <v>5.0999999999999996</v>
      </c>
      <c r="Y830" s="11">
        <v>7.57</v>
      </c>
      <c r="Z830" s="150">
        <v>9.5</v>
      </c>
      <c r="AA830" s="11">
        <v>8.1</v>
      </c>
      <c r="AB830" s="15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268</v>
      </c>
      <c r="C831" s="12"/>
      <c r="D831" s="23">
        <v>7.9006714690139219</v>
      </c>
      <c r="E831" s="23">
        <v>7.8500000000000005</v>
      </c>
      <c r="F831" s="23">
        <v>7.5333333333333341</v>
      </c>
      <c r="G831" s="23">
        <v>6.1596499999999992</v>
      </c>
      <c r="H831" s="23">
        <v>7.166666666666667</v>
      </c>
      <c r="I831" s="23">
        <v>7.5333333333333341</v>
      </c>
      <c r="J831" s="23">
        <v>8.9166666666666679</v>
      </c>
      <c r="K831" s="23">
        <v>8.8666666666666671</v>
      </c>
      <c r="L831" s="23">
        <v>7.9833333333333334</v>
      </c>
      <c r="M831" s="23">
        <v>8.7166666666666668</v>
      </c>
      <c r="N831" s="23">
        <v>8</v>
      </c>
      <c r="O831" s="23">
        <v>7.9684307002743155</v>
      </c>
      <c r="P831" s="23">
        <v>7.4166666666666652</v>
      </c>
      <c r="Q831" s="23">
        <v>7.8666666666666663</v>
      </c>
      <c r="R831" s="23">
        <v>7</v>
      </c>
      <c r="S831" s="23">
        <v>7.5</v>
      </c>
      <c r="T831" s="23">
        <v>7.4666666666666659</v>
      </c>
      <c r="U831" s="23">
        <v>7.8166666666666664</v>
      </c>
      <c r="V831" s="23">
        <v>8</v>
      </c>
      <c r="W831" s="23">
        <v>8.2166666666666668</v>
      </c>
      <c r="X831" s="23">
        <v>5.0166666666666666</v>
      </c>
      <c r="Y831" s="23">
        <v>7.5166666666666666</v>
      </c>
      <c r="Z831" s="23">
        <v>9.1999999999999993</v>
      </c>
      <c r="AA831" s="23">
        <v>7.8166666666666664</v>
      </c>
      <c r="AB831" s="15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269</v>
      </c>
      <c r="C832" s="29"/>
      <c r="D832" s="11">
        <v>7.8896936540323477</v>
      </c>
      <c r="E832" s="11">
        <v>7.85</v>
      </c>
      <c r="F832" s="11">
        <v>7.65</v>
      </c>
      <c r="G832" s="11">
        <v>6.1515500000000003</v>
      </c>
      <c r="H832" s="11">
        <v>7</v>
      </c>
      <c r="I832" s="11">
        <v>7.55</v>
      </c>
      <c r="J832" s="11">
        <v>8.8500000000000014</v>
      </c>
      <c r="K832" s="11">
        <v>8.9</v>
      </c>
      <c r="L832" s="11">
        <v>8</v>
      </c>
      <c r="M832" s="11">
        <v>8.75</v>
      </c>
      <c r="N832" s="11">
        <v>8.1</v>
      </c>
      <c r="O832" s="11">
        <v>7.9729720966740611</v>
      </c>
      <c r="P832" s="11">
        <v>7.4</v>
      </c>
      <c r="Q832" s="11">
        <v>7.8</v>
      </c>
      <c r="R832" s="11">
        <v>7</v>
      </c>
      <c r="S832" s="11">
        <v>7.55</v>
      </c>
      <c r="T832" s="11">
        <v>7.4</v>
      </c>
      <c r="U832" s="11">
        <v>7.8</v>
      </c>
      <c r="V832" s="11">
        <v>8</v>
      </c>
      <c r="W832" s="11">
        <v>8.25</v>
      </c>
      <c r="X832" s="11">
        <v>5.0999999999999996</v>
      </c>
      <c r="Y832" s="11">
        <v>7.5350000000000001</v>
      </c>
      <c r="Z832" s="11">
        <v>9.3000000000000007</v>
      </c>
      <c r="AA832" s="11">
        <v>7.8</v>
      </c>
      <c r="AB832" s="15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270</v>
      </c>
      <c r="C833" s="29"/>
      <c r="D833" s="24">
        <v>0.10107620852479285</v>
      </c>
      <c r="E833" s="24">
        <v>5.4772255750516897E-2</v>
      </c>
      <c r="F833" s="24">
        <v>0.27325202042558966</v>
      </c>
      <c r="G833" s="24">
        <v>0.52561946215869881</v>
      </c>
      <c r="H833" s="24">
        <v>0.40824829046386302</v>
      </c>
      <c r="I833" s="24">
        <v>0.30110906108363261</v>
      </c>
      <c r="J833" s="24">
        <v>0.24832774042918909</v>
      </c>
      <c r="K833" s="24">
        <v>0.41311822359545758</v>
      </c>
      <c r="L833" s="24">
        <v>4.0824829046386159E-2</v>
      </c>
      <c r="M833" s="24">
        <v>9.8319208025018062E-2</v>
      </c>
      <c r="N833" s="24">
        <v>0.19999999999999998</v>
      </c>
      <c r="O833" s="24">
        <v>0.11933023232350663</v>
      </c>
      <c r="P833" s="24">
        <v>9.8319208025017368E-2</v>
      </c>
      <c r="Q833" s="24">
        <v>0.10327955589886455</v>
      </c>
      <c r="R833" s="24">
        <v>0</v>
      </c>
      <c r="S833" s="24">
        <v>0.126491106406735</v>
      </c>
      <c r="T833" s="24">
        <v>0.22509257354845524</v>
      </c>
      <c r="U833" s="24">
        <v>7.5277265270907959E-2</v>
      </c>
      <c r="V833" s="24">
        <v>0</v>
      </c>
      <c r="W833" s="24">
        <v>0.11690451944500156</v>
      </c>
      <c r="X833" s="24">
        <v>0.13291601358251237</v>
      </c>
      <c r="Y833" s="24">
        <v>7.0898989179442443E-2</v>
      </c>
      <c r="Z833" s="24">
        <v>0.61644140029689798</v>
      </c>
      <c r="AA833" s="24">
        <v>0.19407902170679511</v>
      </c>
      <c r="AB833" s="211"/>
      <c r="AC833" s="212"/>
      <c r="AD833" s="212"/>
      <c r="AE833" s="212"/>
      <c r="AF833" s="212"/>
      <c r="AG833" s="212"/>
      <c r="AH833" s="212"/>
      <c r="AI833" s="212"/>
      <c r="AJ833" s="212"/>
      <c r="AK833" s="212"/>
      <c r="AL833" s="212"/>
      <c r="AM833" s="212"/>
      <c r="AN833" s="212"/>
      <c r="AO833" s="212"/>
      <c r="AP833" s="212"/>
      <c r="AQ833" s="212"/>
      <c r="AR833" s="212"/>
      <c r="AS833" s="212"/>
      <c r="AT833" s="212"/>
      <c r="AU833" s="212"/>
      <c r="AV833" s="212"/>
      <c r="AW833" s="212"/>
      <c r="AX833" s="212"/>
      <c r="AY833" s="212"/>
      <c r="AZ833" s="212"/>
      <c r="BA833" s="212"/>
      <c r="BB833" s="212"/>
      <c r="BC833" s="212"/>
      <c r="BD833" s="212"/>
      <c r="BE833" s="212"/>
      <c r="BF833" s="212"/>
      <c r="BG833" s="212"/>
      <c r="BH833" s="212"/>
      <c r="BI833" s="212"/>
      <c r="BJ833" s="212"/>
      <c r="BK833" s="212"/>
      <c r="BL833" s="212"/>
      <c r="BM833" s="56"/>
    </row>
    <row r="834" spans="1:65">
      <c r="A834" s="30"/>
      <c r="B834" s="3" t="s">
        <v>87</v>
      </c>
      <c r="C834" s="29"/>
      <c r="D834" s="13">
        <v>1.2793369389071448E-2</v>
      </c>
      <c r="E834" s="13">
        <v>6.9773574204480123E-3</v>
      </c>
      <c r="F834" s="13">
        <v>3.6272392091892432E-2</v>
      </c>
      <c r="G834" s="13">
        <v>8.5332683213932434E-2</v>
      </c>
      <c r="H834" s="13">
        <v>5.6964877739143674E-2</v>
      </c>
      <c r="I834" s="13">
        <v>3.9970229347384853E-2</v>
      </c>
      <c r="J834" s="13">
        <v>2.7849840048133352E-2</v>
      </c>
      <c r="K834" s="13">
        <v>4.6592280856630551E-2</v>
      </c>
      <c r="L834" s="13">
        <v>5.1137572918229009E-3</v>
      </c>
      <c r="M834" s="13">
        <v>1.1279450251436106E-2</v>
      </c>
      <c r="N834" s="13">
        <v>2.4999999999999998E-2</v>
      </c>
      <c r="O834" s="13">
        <v>1.4975374300412583E-2</v>
      </c>
      <c r="P834" s="13">
        <v>1.3256522430339424E-2</v>
      </c>
      <c r="Q834" s="13">
        <v>1.3128757105787868E-2</v>
      </c>
      <c r="R834" s="13">
        <v>0</v>
      </c>
      <c r="S834" s="13">
        <v>1.6865480854231334E-2</v>
      </c>
      <c r="T834" s="13">
        <v>3.0146326814525257E-2</v>
      </c>
      <c r="U834" s="13">
        <v>9.630353766001019E-3</v>
      </c>
      <c r="V834" s="13">
        <v>0</v>
      </c>
      <c r="W834" s="13">
        <v>1.4227730561257796E-2</v>
      </c>
      <c r="X834" s="13">
        <v>2.649488642840778E-2</v>
      </c>
      <c r="Y834" s="13">
        <v>9.4322380283071994E-3</v>
      </c>
      <c r="Z834" s="13">
        <v>6.7004500032271527E-2</v>
      </c>
      <c r="AA834" s="13">
        <v>2.482887271302283E-2</v>
      </c>
      <c r="AB834" s="155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271</v>
      </c>
      <c r="C835" s="29"/>
      <c r="D835" s="13">
        <v>-4.6683924864485693E-3</v>
      </c>
      <c r="E835" s="13">
        <v>-1.1052016322283698E-2</v>
      </c>
      <c r="F835" s="13">
        <v>-5.094588402902811E-2</v>
      </c>
      <c r="G835" s="13">
        <v>-0.22400338246363771</v>
      </c>
      <c r="H835" s="13">
        <v>-9.713878347894267E-2</v>
      </c>
      <c r="I835" s="13">
        <v>-5.094588402902811E-2</v>
      </c>
      <c r="J835" s="13">
        <v>0.12332732753201325</v>
      </c>
      <c r="K835" s="13">
        <v>0.11702829578884311</v>
      </c>
      <c r="L835" s="13">
        <v>5.7454016595033242E-3</v>
      </c>
      <c r="M835" s="13">
        <v>9.8131200559332443E-2</v>
      </c>
      <c r="N835" s="13">
        <v>7.8450789072266325E-3</v>
      </c>
      <c r="O835" s="13">
        <v>3.8679584855918492E-3</v>
      </c>
      <c r="P835" s="13">
        <v>-6.5643624763092046E-2</v>
      </c>
      <c r="Q835" s="13">
        <v>-8.9523390745603892E-3</v>
      </c>
      <c r="R835" s="13">
        <v>-0.11813555595617664</v>
      </c>
      <c r="S835" s="13">
        <v>-5.5145238524474949E-2</v>
      </c>
      <c r="T835" s="13">
        <v>-5.9344593019921787E-2</v>
      </c>
      <c r="U835" s="13">
        <v>-1.5251370817730536E-2</v>
      </c>
      <c r="V835" s="13">
        <v>7.8450789072266325E-3</v>
      </c>
      <c r="W835" s="13">
        <v>3.5140883127630751E-2</v>
      </c>
      <c r="X835" s="13">
        <v>-0.36799714843525988</v>
      </c>
      <c r="Y835" s="13">
        <v>-5.3045561276751529E-2</v>
      </c>
      <c r="Z835" s="13">
        <v>0.15902184074331061</v>
      </c>
      <c r="AA835" s="13">
        <v>-1.5251370817730536E-2</v>
      </c>
      <c r="AB835" s="15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272</v>
      </c>
      <c r="C836" s="47"/>
      <c r="D836" s="45">
        <v>0.1</v>
      </c>
      <c r="E836" s="45">
        <v>0</v>
      </c>
      <c r="F836" s="45">
        <v>0.64</v>
      </c>
      <c r="G836" s="45">
        <v>3.42</v>
      </c>
      <c r="H836" s="45" t="s">
        <v>273</v>
      </c>
      <c r="I836" s="45">
        <v>0.64</v>
      </c>
      <c r="J836" s="45">
        <v>2.16</v>
      </c>
      <c r="K836" s="45">
        <v>2.06</v>
      </c>
      <c r="L836" s="45">
        <v>0.27</v>
      </c>
      <c r="M836" s="45">
        <v>1.75</v>
      </c>
      <c r="N836" s="45">
        <v>0.3</v>
      </c>
      <c r="O836" s="45">
        <v>0.24</v>
      </c>
      <c r="P836" s="45">
        <v>0.88</v>
      </c>
      <c r="Q836" s="45">
        <v>0.03</v>
      </c>
      <c r="R836" s="45" t="s">
        <v>273</v>
      </c>
      <c r="S836" s="45">
        <v>0.71</v>
      </c>
      <c r="T836" s="45">
        <v>0.78</v>
      </c>
      <c r="U836" s="45">
        <v>7.0000000000000007E-2</v>
      </c>
      <c r="V836" s="45" t="s">
        <v>273</v>
      </c>
      <c r="W836" s="45">
        <v>0.74</v>
      </c>
      <c r="X836" s="45">
        <v>5.73</v>
      </c>
      <c r="Y836" s="45">
        <v>0.67</v>
      </c>
      <c r="Z836" s="45">
        <v>2.73</v>
      </c>
      <c r="AA836" s="45">
        <v>7.0000000000000007E-2</v>
      </c>
      <c r="AB836" s="15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 t="s">
        <v>346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BM837" s="55"/>
    </row>
    <row r="838" spans="1:65">
      <c r="BM838" s="55"/>
    </row>
    <row r="839" spans="1:65" ht="15">
      <c r="B839" s="8" t="s">
        <v>609</v>
      </c>
      <c r="BM839" s="28" t="s">
        <v>67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7" t="s">
        <v>228</v>
      </c>
      <c r="N840" s="17" t="s">
        <v>228</v>
      </c>
      <c r="O840" s="17" t="s">
        <v>228</v>
      </c>
      <c r="P840" s="17" t="s">
        <v>228</v>
      </c>
      <c r="Q840" s="17" t="s">
        <v>228</v>
      </c>
      <c r="R840" s="17" t="s">
        <v>228</v>
      </c>
      <c r="S840" s="17" t="s">
        <v>228</v>
      </c>
      <c r="T840" s="17" t="s">
        <v>228</v>
      </c>
      <c r="U840" s="17" t="s">
        <v>228</v>
      </c>
      <c r="V840" s="17" t="s">
        <v>228</v>
      </c>
      <c r="W840" s="17" t="s">
        <v>228</v>
      </c>
      <c r="X840" s="17" t="s">
        <v>228</v>
      </c>
      <c r="Y840" s="17" t="s">
        <v>228</v>
      </c>
      <c r="Z840" s="17" t="s">
        <v>228</v>
      </c>
      <c r="AA840" s="155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229</v>
      </c>
      <c r="C841" s="9" t="s">
        <v>229</v>
      </c>
      <c r="D841" s="153" t="s">
        <v>233</v>
      </c>
      <c r="E841" s="154" t="s">
        <v>234</v>
      </c>
      <c r="F841" s="154" t="s">
        <v>235</v>
      </c>
      <c r="G841" s="154" t="s">
        <v>295</v>
      </c>
      <c r="H841" s="154" t="s">
        <v>238</v>
      </c>
      <c r="I841" s="154" t="s">
        <v>240</v>
      </c>
      <c r="J841" s="154" t="s">
        <v>241</v>
      </c>
      <c r="K841" s="154" t="s">
        <v>242</v>
      </c>
      <c r="L841" s="154" t="s">
        <v>243</v>
      </c>
      <c r="M841" s="154" t="s">
        <v>244</v>
      </c>
      <c r="N841" s="154" t="s">
        <v>245</v>
      </c>
      <c r="O841" s="154" t="s">
        <v>246</v>
      </c>
      <c r="P841" s="154" t="s">
        <v>247</v>
      </c>
      <c r="Q841" s="154" t="s">
        <v>248</v>
      </c>
      <c r="R841" s="154" t="s">
        <v>249</v>
      </c>
      <c r="S841" s="154" t="s">
        <v>250</v>
      </c>
      <c r="T841" s="154" t="s">
        <v>251</v>
      </c>
      <c r="U841" s="154" t="s">
        <v>252</v>
      </c>
      <c r="V841" s="154" t="s">
        <v>253</v>
      </c>
      <c r="W841" s="154" t="s">
        <v>254</v>
      </c>
      <c r="X841" s="154" t="s">
        <v>258</v>
      </c>
      <c r="Y841" s="154" t="s">
        <v>260</v>
      </c>
      <c r="Z841" s="154" t="s">
        <v>261</v>
      </c>
      <c r="AA841" s="155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291</v>
      </c>
      <c r="E842" s="11" t="s">
        <v>291</v>
      </c>
      <c r="F842" s="11" t="s">
        <v>329</v>
      </c>
      <c r="G842" s="11" t="s">
        <v>330</v>
      </c>
      <c r="H842" s="11" t="s">
        <v>330</v>
      </c>
      <c r="I842" s="11" t="s">
        <v>329</v>
      </c>
      <c r="J842" s="11" t="s">
        <v>330</v>
      </c>
      <c r="K842" s="11" t="s">
        <v>291</v>
      </c>
      <c r="L842" s="11" t="s">
        <v>291</v>
      </c>
      <c r="M842" s="11" t="s">
        <v>291</v>
      </c>
      <c r="N842" s="11" t="s">
        <v>291</v>
      </c>
      <c r="O842" s="11" t="s">
        <v>291</v>
      </c>
      <c r="P842" s="11" t="s">
        <v>291</v>
      </c>
      <c r="Q842" s="11" t="s">
        <v>330</v>
      </c>
      <c r="R842" s="11" t="s">
        <v>330</v>
      </c>
      <c r="S842" s="11" t="s">
        <v>330</v>
      </c>
      <c r="T842" s="11" t="s">
        <v>330</v>
      </c>
      <c r="U842" s="11" t="s">
        <v>330</v>
      </c>
      <c r="V842" s="11" t="s">
        <v>291</v>
      </c>
      <c r="W842" s="11" t="s">
        <v>291</v>
      </c>
      <c r="X842" s="11" t="s">
        <v>291</v>
      </c>
      <c r="Y842" s="11" t="s">
        <v>291</v>
      </c>
      <c r="Z842" s="11" t="s">
        <v>330</v>
      </c>
      <c r="AA842" s="155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331</v>
      </c>
      <c r="E843" s="26" t="s">
        <v>332</v>
      </c>
      <c r="F843" s="26" t="s">
        <v>331</v>
      </c>
      <c r="G843" s="26" t="s">
        <v>333</v>
      </c>
      <c r="H843" s="26" t="s">
        <v>334</v>
      </c>
      <c r="I843" s="26" t="s">
        <v>334</v>
      </c>
      <c r="J843" s="26" t="s">
        <v>334</v>
      </c>
      <c r="K843" s="26" t="s">
        <v>334</v>
      </c>
      <c r="L843" s="26" t="s">
        <v>334</v>
      </c>
      <c r="M843" s="26" t="s">
        <v>334</v>
      </c>
      <c r="N843" s="26" t="s">
        <v>334</v>
      </c>
      <c r="O843" s="26" t="s">
        <v>334</v>
      </c>
      <c r="P843" s="26" t="s">
        <v>334</v>
      </c>
      <c r="Q843" s="26" t="s">
        <v>332</v>
      </c>
      <c r="R843" s="26" t="s">
        <v>333</v>
      </c>
      <c r="S843" s="26" t="s">
        <v>333</v>
      </c>
      <c r="T843" s="26" t="s">
        <v>332</v>
      </c>
      <c r="U843" s="26" t="s">
        <v>334</v>
      </c>
      <c r="V843" s="26" t="s">
        <v>267</v>
      </c>
      <c r="W843" s="26" t="s">
        <v>333</v>
      </c>
      <c r="X843" s="26" t="s">
        <v>334</v>
      </c>
      <c r="Y843" s="26" t="s">
        <v>334</v>
      </c>
      <c r="Z843" s="26" t="s">
        <v>333</v>
      </c>
      <c r="AA843" s="155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9" t="s">
        <v>323</v>
      </c>
      <c r="E844" s="149" t="s">
        <v>102</v>
      </c>
      <c r="F844" s="149">
        <v>1.1522335700000002</v>
      </c>
      <c r="G844" s="149" t="s">
        <v>104</v>
      </c>
      <c r="H844" s="22">
        <v>1</v>
      </c>
      <c r="I844" s="149" t="s">
        <v>104</v>
      </c>
      <c r="J844" s="22">
        <v>0.72</v>
      </c>
      <c r="K844" s="22">
        <v>0.8</v>
      </c>
      <c r="L844" s="22">
        <v>0.8</v>
      </c>
      <c r="M844" s="22">
        <v>0.9</v>
      </c>
      <c r="N844" s="22">
        <v>0.8</v>
      </c>
      <c r="O844" s="22">
        <v>0.9</v>
      </c>
      <c r="P844" s="149">
        <v>1</v>
      </c>
      <c r="Q844" s="149" t="s">
        <v>102</v>
      </c>
      <c r="R844" s="149">
        <v>2.8</v>
      </c>
      <c r="S844" s="149" t="s">
        <v>102</v>
      </c>
      <c r="T844" s="149" t="s">
        <v>102</v>
      </c>
      <c r="U844" s="22">
        <v>0.7</v>
      </c>
      <c r="V844" s="22">
        <v>0.7</v>
      </c>
      <c r="W844" s="149">
        <v>1</v>
      </c>
      <c r="X844" s="149" t="s">
        <v>105</v>
      </c>
      <c r="Y844" s="22">
        <v>0.8</v>
      </c>
      <c r="Z844" s="149" t="s">
        <v>102</v>
      </c>
      <c r="AA844" s="155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50" t="s">
        <v>323</v>
      </c>
      <c r="E845" s="150">
        <v>1</v>
      </c>
      <c r="F845" s="150">
        <v>1.072598213</v>
      </c>
      <c r="G845" s="150" t="s">
        <v>104</v>
      </c>
      <c r="H845" s="11">
        <v>1</v>
      </c>
      <c r="I845" s="150" t="s">
        <v>104</v>
      </c>
      <c r="J845" s="11">
        <v>0.72</v>
      </c>
      <c r="K845" s="11">
        <v>0.7</v>
      </c>
      <c r="L845" s="11">
        <v>0.8</v>
      </c>
      <c r="M845" s="11">
        <v>1</v>
      </c>
      <c r="N845" s="11">
        <v>0.7</v>
      </c>
      <c r="O845" s="11">
        <v>0.8</v>
      </c>
      <c r="P845" s="150">
        <v>1</v>
      </c>
      <c r="Q845" s="150" t="s">
        <v>102</v>
      </c>
      <c r="R845" s="150">
        <v>2.8</v>
      </c>
      <c r="S845" s="150" t="s">
        <v>102</v>
      </c>
      <c r="T845" s="150" t="s">
        <v>102</v>
      </c>
      <c r="U845" s="11">
        <v>0.6</v>
      </c>
      <c r="V845" s="11">
        <v>0.8</v>
      </c>
      <c r="W845" s="150">
        <v>1</v>
      </c>
      <c r="X845" s="150" t="s">
        <v>105</v>
      </c>
      <c r="Y845" s="11">
        <v>0.6</v>
      </c>
      <c r="Z845" s="150" t="s">
        <v>102</v>
      </c>
      <c r="AA845" s="155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37</v>
      </c>
    </row>
    <row r="846" spans="1:65">
      <c r="A846" s="30"/>
      <c r="B846" s="19">
        <v>1</v>
      </c>
      <c r="C846" s="9">
        <v>3</v>
      </c>
      <c r="D846" s="150" t="s">
        <v>323</v>
      </c>
      <c r="E846" s="150">
        <v>1</v>
      </c>
      <c r="F846" s="150">
        <v>1.231386232</v>
      </c>
      <c r="G846" s="150" t="s">
        <v>104</v>
      </c>
      <c r="H846" s="11">
        <v>1</v>
      </c>
      <c r="I846" s="150" t="s">
        <v>104</v>
      </c>
      <c r="J846" s="11">
        <v>0.73</v>
      </c>
      <c r="K846" s="11">
        <v>0.3</v>
      </c>
      <c r="L846" s="11">
        <v>0.8</v>
      </c>
      <c r="M846" s="11">
        <v>0.7</v>
      </c>
      <c r="N846" s="11">
        <v>0.6</v>
      </c>
      <c r="O846" s="11">
        <v>0.7</v>
      </c>
      <c r="P846" s="150">
        <v>1.2</v>
      </c>
      <c r="Q846" s="150" t="s">
        <v>102</v>
      </c>
      <c r="R846" s="150">
        <v>3</v>
      </c>
      <c r="S846" s="150" t="s">
        <v>102</v>
      </c>
      <c r="T846" s="150" t="s">
        <v>102</v>
      </c>
      <c r="U846" s="11">
        <v>0.7</v>
      </c>
      <c r="V846" s="11">
        <v>0.7</v>
      </c>
      <c r="W846" s="150">
        <v>1</v>
      </c>
      <c r="X846" s="150" t="s">
        <v>105</v>
      </c>
      <c r="Y846" s="11">
        <v>0.6</v>
      </c>
      <c r="Z846" s="150" t="s">
        <v>102</v>
      </c>
      <c r="AA846" s="15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50" t="s">
        <v>323</v>
      </c>
      <c r="E847" s="150" t="s">
        <v>102</v>
      </c>
      <c r="F847" s="150">
        <v>1.1487530540000002</v>
      </c>
      <c r="G847" s="150" t="s">
        <v>104</v>
      </c>
      <c r="H847" s="11">
        <v>1</v>
      </c>
      <c r="I847" s="150" t="s">
        <v>104</v>
      </c>
      <c r="J847" s="11">
        <v>0.72</v>
      </c>
      <c r="K847" s="11">
        <v>0.8</v>
      </c>
      <c r="L847" s="11">
        <v>0.8</v>
      </c>
      <c r="M847" s="11">
        <v>0.8</v>
      </c>
      <c r="N847" s="151">
        <v>0.2</v>
      </c>
      <c r="O847" s="11">
        <v>0.8</v>
      </c>
      <c r="P847" s="150">
        <v>0.8</v>
      </c>
      <c r="Q847" s="150" t="s">
        <v>102</v>
      </c>
      <c r="R847" s="150">
        <v>2.9</v>
      </c>
      <c r="S847" s="150" t="s">
        <v>102</v>
      </c>
      <c r="T847" s="150" t="s">
        <v>102</v>
      </c>
      <c r="U847" s="11">
        <v>0.7</v>
      </c>
      <c r="V847" s="11">
        <v>0.7</v>
      </c>
      <c r="W847" s="150">
        <v>1</v>
      </c>
      <c r="X847" s="150" t="s">
        <v>105</v>
      </c>
      <c r="Y847" s="11">
        <v>1</v>
      </c>
      <c r="Z847" s="150" t="s">
        <v>102</v>
      </c>
      <c r="AA847" s="15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0.76450000000000007</v>
      </c>
    </row>
    <row r="848" spans="1:65">
      <c r="A848" s="30"/>
      <c r="B848" s="19">
        <v>1</v>
      </c>
      <c r="C848" s="9">
        <v>5</v>
      </c>
      <c r="D848" s="150" t="s">
        <v>323</v>
      </c>
      <c r="E848" s="150" t="s">
        <v>102</v>
      </c>
      <c r="F848" s="150">
        <v>1.0665432559999999</v>
      </c>
      <c r="G848" s="150" t="s">
        <v>104</v>
      </c>
      <c r="H848" s="11">
        <v>0.9</v>
      </c>
      <c r="I848" s="150" t="s">
        <v>104</v>
      </c>
      <c r="J848" s="11">
        <v>0.74</v>
      </c>
      <c r="K848" s="11">
        <v>0.5</v>
      </c>
      <c r="L848" s="11">
        <v>0.8</v>
      </c>
      <c r="M848" s="11">
        <v>1</v>
      </c>
      <c r="N848" s="11">
        <v>0.9</v>
      </c>
      <c r="O848" s="11">
        <v>1</v>
      </c>
      <c r="P848" s="150">
        <v>1.2</v>
      </c>
      <c r="Q848" s="150" t="s">
        <v>102</v>
      </c>
      <c r="R848" s="150">
        <v>3.4</v>
      </c>
      <c r="S848" s="150" t="s">
        <v>102</v>
      </c>
      <c r="T848" s="150" t="s">
        <v>102</v>
      </c>
      <c r="U848" s="11">
        <v>0.6</v>
      </c>
      <c r="V848" s="11">
        <v>0.7</v>
      </c>
      <c r="W848" s="150">
        <v>1</v>
      </c>
      <c r="X848" s="150" t="s">
        <v>105</v>
      </c>
      <c r="Y848" s="11">
        <v>0.7</v>
      </c>
      <c r="Z848" s="150" t="s">
        <v>102</v>
      </c>
      <c r="AA848" s="15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113</v>
      </c>
    </row>
    <row r="849" spans="1:65">
      <c r="A849" s="30"/>
      <c r="B849" s="19">
        <v>1</v>
      </c>
      <c r="C849" s="9">
        <v>6</v>
      </c>
      <c r="D849" s="150" t="s">
        <v>323</v>
      </c>
      <c r="E849" s="150" t="s">
        <v>102</v>
      </c>
      <c r="F849" s="150">
        <v>1.0260146030000001</v>
      </c>
      <c r="G849" s="150" t="s">
        <v>104</v>
      </c>
      <c r="H849" s="11">
        <v>0.9</v>
      </c>
      <c r="I849" s="150" t="s">
        <v>104</v>
      </c>
      <c r="J849" s="11">
        <v>0.72</v>
      </c>
      <c r="K849" s="11">
        <v>1</v>
      </c>
      <c r="L849" s="11">
        <v>0.6</v>
      </c>
      <c r="M849" s="11">
        <v>0.7</v>
      </c>
      <c r="N849" s="11">
        <v>0.6</v>
      </c>
      <c r="O849" s="11">
        <v>0.8</v>
      </c>
      <c r="P849" s="150">
        <v>1</v>
      </c>
      <c r="Q849" s="150" t="s">
        <v>102</v>
      </c>
      <c r="R849" s="150">
        <v>2.5</v>
      </c>
      <c r="S849" s="150" t="s">
        <v>102</v>
      </c>
      <c r="T849" s="150" t="s">
        <v>102</v>
      </c>
      <c r="U849" s="11">
        <v>0.7</v>
      </c>
      <c r="V849" s="11">
        <v>0.8</v>
      </c>
      <c r="W849" s="150">
        <v>1</v>
      </c>
      <c r="X849" s="150" t="s">
        <v>105</v>
      </c>
      <c r="Y849" s="11">
        <v>0.5</v>
      </c>
      <c r="Z849" s="150" t="s">
        <v>102</v>
      </c>
      <c r="AA849" s="15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268</v>
      </c>
      <c r="C850" s="12"/>
      <c r="D850" s="23" t="s">
        <v>755</v>
      </c>
      <c r="E850" s="23">
        <v>1</v>
      </c>
      <c r="F850" s="23">
        <v>1.1162548213333334</v>
      </c>
      <c r="G850" s="23" t="s">
        <v>755</v>
      </c>
      <c r="H850" s="23">
        <v>0.96666666666666679</v>
      </c>
      <c r="I850" s="23" t="s">
        <v>755</v>
      </c>
      <c r="J850" s="23">
        <v>0.72499999999999998</v>
      </c>
      <c r="K850" s="23">
        <v>0.68333333333333324</v>
      </c>
      <c r="L850" s="23">
        <v>0.76666666666666661</v>
      </c>
      <c r="M850" s="23">
        <v>0.85</v>
      </c>
      <c r="N850" s="23">
        <v>0.63333333333333341</v>
      </c>
      <c r="O850" s="23">
        <v>0.83333333333333337</v>
      </c>
      <c r="P850" s="23">
        <v>1.0333333333333334</v>
      </c>
      <c r="Q850" s="23" t="s">
        <v>755</v>
      </c>
      <c r="R850" s="23">
        <v>2.9</v>
      </c>
      <c r="S850" s="23" t="s">
        <v>755</v>
      </c>
      <c r="T850" s="23" t="s">
        <v>755</v>
      </c>
      <c r="U850" s="23">
        <v>0.66666666666666663</v>
      </c>
      <c r="V850" s="23">
        <v>0.73333333333333339</v>
      </c>
      <c r="W850" s="23">
        <v>1</v>
      </c>
      <c r="X850" s="23" t="s">
        <v>755</v>
      </c>
      <c r="Y850" s="23">
        <v>0.70000000000000007</v>
      </c>
      <c r="Z850" s="23" t="s">
        <v>755</v>
      </c>
      <c r="AA850" s="15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269</v>
      </c>
      <c r="C851" s="29"/>
      <c r="D851" s="11" t="s">
        <v>755</v>
      </c>
      <c r="E851" s="11">
        <v>1</v>
      </c>
      <c r="F851" s="11">
        <v>1.1106756335000001</v>
      </c>
      <c r="G851" s="11" t="s">
        <v>755</v>
      </c>
      <c r="H851" s="11">
        <v>1</v>
      </c>
      <c r="I851" s="11" t="s">
        <v>755</v>
      </c>
      <c r="J851" s="11">
        <v>0.72</v>
      </c>
      <c r="K851" s="11">
        <v>0.75</v>
      </c>
      <c r="L851" s="11">
        <v>0.8</v>
      </c>
      <c r="M851" s="11">
        <v>0.85000000000000009</v>
      </c>
      <c r="N851" s="11">
        <v>0.64999999999999991</v>
      </c>
      <c r="O851" s="11">
        <v>0.8</v>
      </c>
      <c r="P851" s="11">
        <v>1</v>
      </c>
      <c r="Q851" s="11" t="s">
        <v>755</v>
      </c>
      <c r="R851" s="11">
        <v>2.8499999999999996</v>
      </c>
      <c r="S851" s="11" t="s">
        <v>755</v>
      </c>
      <c r="T851" s="11" t="s">
        <v>755</v>
      </c>
      <c r="U851" s="11">
        <v>0.7</v>
      </c>
      <c r="V851" s="11">
        <v>0.7</v>
      </c>
      <c r="W851" s="11">
        <v>1</v>
      </c>
      <c r="X851" s="11" t="s">
        <v>755</v>
      </c>
      <c r="Y851" s="11">
        <v>0.64999999999999991</v>
      </c>
      <c r="Z851" s="11" t="s">
        <v>755</v>
      </c>
      <c r="AA851" s="15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270</v>
      </c>
      <c r="C852" s="29"/>
      <c r="D852" s="24" t="s">
        <v>755</v>
      </c>
      <c r="E852" s="24">
        <v>0</v>
      </c>
      <c r="F852" s="24">
        <v>7.500171116458694E-2</v>
      </c>
      <c r="G852" s="24" t="s">
        <v>755</v>
      </c>
      <c r="H852" s="24">
        <v>5.1639777949432211E-2</v>
      </c>
      <c r="I852" s="24" t="s">
        <v>755</v>
      </c>
      <c r="J852" s="24">
        <v>8.3666002653407633E-3</v>
      </c>
      <c r="K852" s="24">
        <v>0.24832774042918926</v>
      </c>
      <c r="L852" s="24">
        <v>8.1649658092772623E-2</v>
      </c>
      <c r="M852" s="24">
        <v>0.13784048752090203</v>
      </c>
      <c r="N852" s="24">
        <v>0.24221202832779937</v>
      </c>
      <c r="O852" s="24">
        <v>0.10327955589886478</v>
      </c>
      <c r="P852" s="24">
        <v>0.15055453054181558</v>
      </c>
      <c r="Q852" s="24" t="s">
        <v>755</v>
      </c>
      <c r="R852" s="24">
        <v>0.29664793948382651</v>
      </c>
      <c r="S852" s="24" t="s">
        <v>755</v>
      </c>
      <c r="T852" s="24" t="s">
        <v>755</v>
      </c>
      <c r="U852" s="24">
        <v>5.1639777949432218E-2</v>
      </c>
      <c r="V852" s="24">
        <v>5.1639777949432274E-2</v>
      </c>
      <c r="W852" s="24">
        <v>0</v>
      </c>
      <c r="X852" s="24" t="s">
        <v>755</v>
      </c>
      <c r="Y852" s="24">
        <v>0.17888543819998301</v>
      </c>
      <c r="Z852" s="24" t="s">
        <v>755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87</v>
      </c>
      <c r="C853" s="29"/>
      <c r="D853" s="13" t="s">
        <v>755</v>
      </c>
      <c r="E853" s="13">
        <v>0</v>
      </c>
      <c r="F853" s="13">
        <v>6.7190492467481225E-2</v>
      </c>
      <c r="G853" s="13" t="s">
        <v>755</v>
      </c>
      <c r="H853" s="13">
        <v>5.3420459947688487E-2</v>
      </c>
      <c r="I853" s="13" t="s">
        <v>755</v>
      </c>
      <c r="J853" s="13">
        <v>1.1540138297021742E-2</v>
      </c>
      <c r="K853" s="13">
        <v>0.3634064494085697</v>
      </c>
      <c r="L853" s="13">
        <v>0.10649955403405126</v>
      </c>
      <c r="M853" s="13">
        <v>0.16216527943635534</v>
      </c>
      <c r="N853" s="13">
        <v>0.38244004472810422</v>
      </c>
      <c r="O853" s="13">
        <v>0.12393546707863773</v>
      </c>
      <c r="P853" s="13">
        <v>0.14569793278240217</v>
      </c>
      <c r="Q853" s="13" t="s">
        <v>755</v>
      </c>
      <c r="R853" s="13">
        <v>0.10229239292545741</v>
      </c>
      <c r="S853" s="13" t="s">
        <v>755</v>
      </c>
      <c r="T853" s="13" t="s">
        <v>755</v>
      </c>
      <c r="U853" s="13">
        <v>7.7459666924148338E-2</v>
      </c>
      <c r="V853" s="13">
        <v>7.0417879021953095E-2</v>
      </c>
      <c r="W853" s="13">
        <v>0</v>
      </c>
      <c r="X853" s="13" t="s">
        <v>755</v>
      </c>
      <c r="Y853" s="13">
        <v>0.25555062599997569</v>
      </c>
      <c r="Z853" s="13" t="s">
        <v>755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271</v>
      </c>
      <c r="C854" s="29"/>
      <c r="D854" s="13" t="s">
        <v>755</v>
      </c>
      <c r="E854" s="13">
        <v>0.30804447351209929</v>
      </c>
      <c r="F854" s="13">
        <v>0.46011095007630254</v>
      </c>
      <c r="G854" s="13" t="s">
        <v>755</v>
      </c>
      <c r="H854" s="13">
        <v>0.26444299106169611</v>
      </c>
      <c r="I854" s="13" t="s">
        <v>755</v>
      </c>
      <c r="J854" s="13">
        <v>-5.1667756703728029E-2</v>
      </c>
      <c r="K854" s="13">
        <v>-0.10616960976673229</v>
      </c>
      <c r="L854" s="13">
        <v>2.834096359276117E-3</v>
      </c>
      <c r="M854" s="13">
        <v>0.11183780248528441</v>
      </c>
      <c r="N854" s="13">
        <v>-0.17157183344233695</v>
      </c>
      <c r="O854" s="13">
        <v>9.0037061260082707E-2</v>
      </c>
      <c r="P854" s="13">
        <v>0.3516459559625027</v>
      </c>
      <c r="Q854" s="13" t="s">
        <v>755</v>
      </c>
      <c r="R854" s="13">
        <v>2.7933289731850879</v>
      </c>
      <c r="S854" s="13" t="s">
        <v>755</v>
      </c>
      <c r="T854" s="13" t="s">
        <v>755</v>
      </c>
      <c r="U854" s="13">
        <v>-0.12797035099193388</v>
      </c>
      <c r="V854" s="13">
        <v>-4.0767386091127067E-2</v>
      </c>
      <c r="W854" s="13">
        <v>0.30804447351209929</v>
      </c>
      <c r="X854" s="13" t="s">
        <v>755</v>
      </c>
      <c r="Y854" s="13">
        <v>-8.4368868541530362E-2</v>
      </c>
      <c r="Z854" s="13" t="s">
        <v>755</v>
      </c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272</v>
      </c>
      <c r="C855" s="47"/>
      <c r="D855" s="45">
        <v>0.05</v>
      </c>
      <c r="E855" s="45" t="s">
        <v>273</v>
      </c>
      <c r="F855" s="45">
        <v>1.1100000000000001</v>
      </c>
      <c r="G855" s="45">
        <v>5.1100000000000003</v>
      </c>
      <c r="H855" s="45">
        <v>0.67</v>
      </c>
      <c r="I855" s="45">
        <v>5.1100000000000003</v>
      </c>
      <c r="J855" s="45">
        <v>0.02</v>
      </c>
      <c r="K855" s="45">
        <v>0.14000000000000001</v>
      </c>
      <c r="L855" s="45">
        <v>0.1</v>
      </c>
      <c r="M855" s="45">
        <v>0.34</v>
      </c>
      <c r="N855" s="45">
        <v>0.28999999999999998</v>
      </c>
      <c r="O855" s="45">
        <v>0.28999999999999998</v>
      </c>
      <c r="P855" s="45">
        <v>0.87</v>
      </c>
      <c r="Q855" s="45">
        <v>0.67</v>
      </c>
      <c r="R855" s="45">
        <v>6.26</v>
      </c>
      <c r="S855" s="45">
        <v>0.67</v>
      </c>
      <c r="T855" s="45">
        <v>0.67</v>
      </c>
      <c r="U855" s="45">
        <v>0.19</v>
      </c>
      <c r="V855" s="45">
        <v>0</v>
      </c>
      <c r="W855" s="45" t="s">
        <v>273</v>
      </c>
      <c r="X855" s="45">
        <v>1.97</v>
      </c>
      <c r="Y855" s="45">
        <v>0.1</v>
      </c>
      <c r="Z855" s="45">
        <v>0.67</v>
      </c>
      <c r="AA855" s="15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347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5"/>
    </row>
    <row r="857" spans="1:65">
      <c r="BM857" s="55"/>
    </row>
    <row r="858" spans="1:65" ht="15">
      <c r="B858" s="8" t="s">
        <v>610</v>
      </c>
      <c r="BM858" s="28" t="s">
        <v>328</v>
      </c>
    </row>
    <row r="859" spans="1:65" ht="15">
      <c r="A859" s="25" t="s">
        <v>62</v>
      </c>
      <c r="B859" s="18" t="s">
        <v>110</v>
      </c>
      <c r="C859" s="15" t="s">
        <v>111</v>
      </c>
      <c r="D859" s="16" t="s">
        <v>228</v>
      </c>
      <c r="E859" s="15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229</v>
      </c>
      <c r="C860" s="9" t="s">
        <v>229</v>
      </c>
      <c r="D860" s="153" t="s">
        <v>259</v>
      </c>
      <c r="E860" s="15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1</v>
      </c>
    </row>
    <row r="861" spans="1:65">
      <c r="A861" s="30"/>
      <c r="B861" s="19"/>
      <c r="C861" s="9"/>
      <c r="D861" s="10" t="s">
        <v>329</v>
      </c>
      <c r="E861" s="15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9"/>
      <c r="C862" s="9"/>
      <c r="D862" s="26" t="s">
        <v>331</v>
      </c>
      <c r="E862" s="15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</v>
      </c>
    </row>
    <row r="863" spans="1:65">
      <c r="A863" s="30"/>
      <c r="B863" s="18">
        <v>1</v>
      </c>
      <c r="C863" s="14">
        <v>1</v>
      </c>
      <c r="D863" s="214">
        <v>0.1537</v>
      </c>
      <c r="E863" s="211"/>
      <c r="F863" s="212"/>
      <c r="G863" s="212"/>
      <c r="H863" s="212"/>
      <c r="I863" s="212"/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  <c r="AH863" s="212"/>
      <c r="AI863" s="212"/>
      <c r="AJ863" s="212"/>
      <c r="AK863" s="212"/>
      <c r="AL863" s="212"/>
      <c r="AM863" s="212"/>
      <c r="AN863" s="212"/>
      <c r="AO863" s="212"/>
      <c r="AP863" s="212"/>
      <c r="AQ863" s="212"/>
      <c r="AR863" s="212"/>
      <c r="AS863" s="212"/>
      <c r="AT863" s="212"/>
      <c r="AU863" s="212"/>
      <c r="AV863" s="212"/>
      <c r="AW863" s="212"/>
      <c r="AX863" s="212"/>
      <c r="AY863" s="212"/>
      <c r="AZ863" s="212"/>
      <c r="BA863" s="212"/>
      <c r="BB863" s="212"/>
      <c r="BC863" s="212"/>
      <c r="BD863" s="212"/>
      <c r="BE863" s="212"/>
      <c r="BF863" s="212"/>
      <c r="BG863" s="212"/>
      <c r="BH863" s="212"/>
      <c r="BI863" s="212"/>
      <c r="BJ863" s="212"/>
      <c r="BK863" s="212"/>
      <c r="BL863" s="212"/>
      <c r="BM863" s="216">
        <v>1</v>
      </c>
    </row>
    <row r="864" spans="1:65">
      <c r="A864" s="30"/>
      <c r="B864" s="19">
        <v>1</v>
      </c>
      <c r="C864" s="9">
        <v>2</v>
      </c>
      <c r="D864" s="24">
        <v>0.1668</v>
      </c>
      <c r="E864" s="211"/>
      <c r="F864" s="212"/>
      <c r="G864" s="212"/>
      <c r="H864" s="212"/>
      <c r="I864" s="212"/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  <c r="AH864" s="212"/>
      <c r="AI864" s="212"/>
      <c r="AJ864" s="212"/>
      <c r="AK864" s="212"/>
      <c r="AL864" s="212"/>
      <c r="AM864" s="212"/>
      <c r="AN864" s="212"/>
      <c r="AO864" s="212"/>
      <c r="AP864" s="212"/>
      <c r="AQ864" s="212"/>
      <c r="AR864" s="212"/>
      <c r="AS864" s="212"/>
      <c r="AT864" s="212"/>
      <c r="AU864" s="212"/>
      <c r="AV864" s="212"/>
      <c r="AW864" s="212"/>
      <c r="AX864" s="212"/>
      <c r="AY864" s="212"/>
      <c r="AZ864" s="212"/>
      <c r="BA864" s="212"/>
      <c r="BB864" s="212"/>
      <c r="BC864" s="212"/>
      <c r="BD864" s="212"/>
      <c r="BE864" s="212"/>
      <c r="BF864" s="212"/>
      <c r="BG864" s="212"/>
      <c r="BH864" s="212"/>
      <c r="BI864" s="212"/>
      <c r="BJ864" s="212"/>
      <c r="BK864" s="212"/>
      <c r="BL864" s="212"/>
      <c r="BM864" s="216">
        <v>4</v>
      </c>
    </row>
    <row r="865" spans="1:65">
      <c r="A865" s="30"/>
      <c r="B865" s="19">
        <v>1</v>
      </c>
      <c r="C865" s="9">
        <v>3</v>
      </c>
      <c r="D865" s="24">
        <v>0.18640000000000001</v>
      </c>
      <c r="E865" s="211"/>
      <c r="F865" s="212"/>
      <c r="G865" s="212"/>
      <c r="H865" s="212"/>
      <c r="I865" s="212"/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  <c r="AH865" s="212"/>
      <c r="AI865" s="212"/>
      <c r="AJ865" s="212"/>
      <c r="AK865" s="212"/>
      <c r="AL865" s="212"/>
      <c r="AM865" s="212"/>
      <c r="AN865" s="212"/>
      <c r="AO865" s="212"/>
      <c r="AP865" s="212"/>
      <c r="AQ865" s="212"/>
      <c r="AR865" s="212"/>
      <c r="AS865" s="212"/>
      <c r="AT865" s="212"/>
      <c r="AU865" s="212"/>
      <c r="AV865" s="212"/>
      <c r="AW865" s="212"/>
      <c r="AX865" s="212"/>
      <c r="AY865" s="212"/>
      <c r="AZ865" s="212"/>
      <c r="BA865" s="212"/>
      <c r="BB865" s="212"/>
      <c r="BC865" s="212"/>
      <c r="BD865" s="212"/>
      <c r="BE865" s="212"/>
      <c r="BF865" s="212"/>
      <c r="BG865" s="212"/>
      <c r="BH865" s="212"/>
      <c r="BI865" s="212"/>
      <c r="BJ865" s="212"/>
      <c r="BK865" s="212"/>
      <c r="BL865" s="212"/>
      <c r="BM865" s="216">
        <v>16</v>
      </c>
    </row>
    <row r="866" spans="1:65">
      <c r="A866" s="30"/>
      <c r="B866" s="19">
        <v>1</v>
      </c>
      <c r="C866" s="9">
        <v>4</v>
      </c>
      <c r="D866" s="24">
        <v>0.16190000000000002</v>
      </c>
      <c r="E866" s="211"/>
      <c r="F866" s="212"/>
      <c r="G866" s="212"/>
      <c r="H866" s="212"/>
      <c r="I866" s="212"/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  <c r="AH866" s="212"/>
      <c r="AI866" s="212"/>
      <c r="AJ866" s="212"/>
      <c r="AK866" s="212"/>
      <c r="AL866" s="212"/>
      <c r="AM866" s="212"/>
      <c r="AN866" s="212"/>
      <c r="AO866" s="212"/>
      <c r="AP866" s="212"/>
      <c r="AQ866" s="212"/>
      <c r="AR866" s="212"/>
      <c r="AS866" s="212"/>
      <c r="AT866" s="212"/>
      <c r="AU866" s="212"/>
      <c r="AV866" s="212"/>
      <c r="AW866" s="212"/>
      <c r="AX866" s="212"/>
      <c r="AY866" s="212"/>
      <c r="AZ866" s="212"/>
      <c r="BA866" s="212"/>
      <c r="BB866" s="212"/>
      <c r="BC866" s="212"/>
      <c r="BD866" s="212"/>
      <c r="BE866" s="212"/>
      <c r="BF866" s="212"/>
      <c r="BG866" s="212"/>
      <c r="BH866" s="212"/>
      <c r="BI866" s="212"/>
      <c r="BJ866" s="212"/>
      <c r="BK866" s="212"/>
      <c r="BL866" s="212"/>
      <c r="BM866" s="216">
        <v>0.16084999999999999</v>
      </c>
    </row>
    <row r="867" spans="1:65">
      <c r="A867" s="30"/>
      <c r="B867" s="19">
        <v>1</v>
      </c>
      <c r="C867" s="9">
        <v>5</v>
      </c>
      <c r="D867" s="24">
        <v>0.14849999999999999</v>
      </c>
      <c r="E867" s="211"/>
      <c r="F867" s="212"/>
      <c r="G867" s="212"/>
      <c r="H867" s="212"/>
      <c r="I867" s="212"/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  <c r="AH867" s="212"/>
      <c r="AI867" s="212"/>
      <c r="AJ867" s="212"/>
      <c r="AK867" s="212"/>
      <c r="AL867" s="212"/>
      <c r="AM867" s="212"/>
      <c r="AN867" s="212"/>
      <c r="AO867" s="212"/>
      <c r="AP867" s="212"/>
      <c r="AQ867" s="212"/>
      <c r="AR867" s="212"/>
      <c r="AS867" s="212"/>
      <c r="AT867" s="212"/>
      <c r="AU867" s="212"/>
      <c r="AV867" s="212"/>
      <c r="AW867" s="212"/>
      <c r="AX867" s="212"/>
      <c r="AY867" s="212"/>
      <c r="AZ867" s="212"/>
      <c r="BA867" s="212"/>
      <c r="BB867" s="212"/>
      <c r="BC867" s="212"/>
      <c r="BD867" s="212"/>
      <c r="BE867" s="212"/>
      <c r="BF867" s="212"/>
      <c r="BG867" s="212"/>
      <c r="BH867" s="212"/>
      <c r="BI867" s="212"/>
      <c r="BJ867" s="212"/>
      <c r="BK867" s="212"/>
      <c r="BL867" s="212"/>
      <c r="BM867" s="216">
        <v>10</v>
      </c>
    </row>
    <row r="868" spans="1:65">
      <c r="A868" s="30"/>
      <c r="B868" s="19">
        <v>1</v>
      </c>
      <c r="C868" s="9">
        <v>6</v>
      </c>
      <c r="D868" s="24">
        <v>0.14779999999999999</v>
      </c>
      <c r="E868" s="211"/>
      <c r="F868" s="212"/>
      <c r="G868" s="212"/>
      <c r="H868" s="212"/>
      <c r="I868" s="212"/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  <c r="AH868" s="212"/>
      <c r="AI868" s="212"/>
      <c r="AJ868" s="212"/>
      <c r="AK868" s="212"/>
      <c r="AL868" s="212"/>
      <c r="AM868" s="212"/>
      <c r="AN868" s="212"/>
      <c r="AO868" s="212"/>
      <c r="AP868" s="212"/>
      <c r="AQ868" s="212"/>
      <c r="AR868" s="212"/>
      <c r="AS868" s="212"/>
      <c r="AT868" s="212"/>
      <c r="AU868" s="212"/>
      <c r="AV868" s="212"/>
      <c r="AW868" s="212"/>
      <c r="AX868" s="212"/>
      <c r="AY868" s="212"/>
      <c r="AZ868" s="212"/>
      <c r="BA868" s="212"/>
      <c r="BB868" s="212"/>
      <c r="BC868" s="212"/>
      <c r="BD868" s="212"/>
      <c r="BE868" s="212"/>
      <c r="BF868" s="212"/>
      <c r="BG868" s="212"/>
      <c r="BH868" s="212"/>
      <c r="BI868" s="212"/>
      <c r="BJ868" s="212"/>
      <c r="BK868" s="212"/>
      <c r="BL868" s="212"/>
      <c r="BM868" s="56"/>
    </row>
    <row r="869" spans="1:65">
      <c r="A869" s="30"/>
      <c r="B869" s="20" t="s">
        <v>268</v>
      </c>
      <c r="C869" s="12"/>
      <c r="D869" s="219">
        <v>0.16085000000000002</v>
      </c>
      <c r="E869" s="211"/>
      <c r="F869" s="212"/>
      <c r="G869" s="212"/>
      <c r="H869" s="212"/>
      <c r="I869" s="212"/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  <c r="AH869" s="212"/>
      <c r="AI869" s="212"/>
      <c r="AJ869" s="212"/>
      <c r="AK869" s="212"/>
      <c r="AL869" s="212"/>
      <c r="AM869" s="212"/>
      <c r="AN869" s="212"/>
      <c r="AO869" s="212"/>
      <c r="AP869" s="212"/>
      <c r="AQ869" s="212"/>
      <c r="AR869" s="212"/>
      <c r="AS869" s="212"/>
      <c r="AT869" s="212"/>
      <c r="AU869" s="212"/>
      <c r="AV869" s="212"/>
      <c r="AW869" s="212"/>
      <c r="AX869" s="212"/>
      <c r="AY869" s="212"/>
      <c r="AZ869" s="212"/>
      <c r="BA869" s="212"/>
      <c r="BB869" s="212"/>
      <c r="BC869" s="212"/>
      <c r="BD869" s="212"/>
      <c r="BE869" s="212"/>
      <c r="BF869" s="212"/>
      <c r="BG869" s="212"/>
      <c r="BH869" s="212"/>
      <c r="BI869" s="212"/>
      <c r="BJ869" s="212"/>
      <c r="BK869" s="212"/>
      <c r="BL869" s="212"/>
      <c r="BM869" s="56"/>
    </row>
    <row r="870" spans="1:65">
      <c r="A870" s="30"/>
      <c r="B870" s="3" t="s">
        <v>269</v>
      </c>
      <c r="C870" s="29"/>
      <c r="D870" s="24">
        <v>0.1578</v>
      </c>
      <c r="E870" s="211"/>
      <c r="F870" s="212"/>
      <c r="G870" s="212"/>
      <c r="H870" s="212"/>
      <c r="I870" s="212"/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  <c r="AH870" s="212"/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2"/>
      <c r="AT870" s="212"/>
      <c r="AU870" s="212"/>
      <c r="AV870" s="212"/>
      <c r="AW870" s="212"/>
      <c r="AX870" s="212"/>
      <c r="AY870" s="212"/>
      <c r="AZ870" s="212"/>
      <c r="BA870" s="212"/>
      <c r="BB870" s="212"/>
      <c r="BC870" s="212"/>
      <c r="BD870" s="212"/>
      <c r="BE870" s="212"/>
      <c r="BF870" s="212"/>
      <c r="BG870" s="212"/>
      <c r="BH870" s="212"/>
      <c r="BI870" s="212"/>
      <c r="BJ870" s="212"/>
      <c r="BK870" s="212"/>
      <c r="BL870" s="212"/>
      <c r="BM870" s="56"/>
    </row>
    <row r="871" spans="1:65">
      <c r="A871" s="30"/>
      <c r="B871" s="3" t="s">
        <v>270</v>
      </c>
      <c r="C871" s="29"/>
      <c r="D871" s="24">
        <v>1.4582558074631494E-2</v>
      </c>
      <c r="E871" s="211"/>
      <c r="F871" s="212"/>
      <c r="G871" s="212"/>
      <c r="H871" s="212"/>
      <c r="I871" s="212"/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  <c r="AH871" s="212"/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2"/>
      <c r="AT871" s="212"/>
      <c r="AU871" s="212"/>
      <c r="AV871" s="212"/>
      <c r="AW871" s="212"/>
      <c r="AX871" s="212"/>
      <c r="AY871" s="212"/>
      <c r="AZ871" s="212"/>
      <c r="BA871" s="212"/>
      <c r="BB871" s="212"/>
      <c r="BC871" s="212"/>
      <c r="BD871" s="212"/>
      <c r="BE871" s="212"/>
      <c r="BF871" s="212"/>
      <c r="BG871" s="212"/>
      <c r="BH871" s="212"/>
      <c r="BI871" s="212"/>
      <c r="BJ871" s="212"/>
      <c r="BK871" s="212"/>
      <c r="BL871" s="212"/>
      <c r="BM871" s="56"/>
    </row>
    <row r="872" spans="1:65">
      <c r="A872" s="30"/>
      <c r="B872" s="3" t="s">
        <v>87</v>
      </c>
      <c r="C872" s="29"/>
      <c r="D872" s="13">
        <v>9.0659360115831478E-2</v>
      </c>
      <c r="E872" s="15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271</v>
      </c>
      <c r="C873" s="29"/>
      <c r="D873" s="13">
        <v>2.2204460492503131E-16</v>
      </c>
      <c r="E873" s="15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272</v>
      </c>
      <c r="C874" s="47"/>
      <c r="D874" s="45" t="s">
        <v>273</v>
      </c>
      <c r="E874" s="15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BM875" s="55"/>
    </row>
    <row r="876" spans="1:65" ht="15">
      <c r="B876" s="8" t="s">
        <v>611</v>
      </c>
      <c r="BM876" s="28" t="s">
        <v>328</v>
      </c>
    </row>
    <row r="877" spans="1:65" ht="15">
      <c r="A877" s="25" t="s">
        <v>12</v>
      </c>
      <c r="B877" s="18" t="s">
        <v>110</v>
      </c>
      <c r="C877" s="15" t="s">
        <v>111</v>
      </c>
      <c r="D877" s="16" t="s">
        <v>228</v>
      </c>
      <c r="E877" s="17" t="s">
        <v>228</v>
      </c>
      <c r="F877" s="17" t="s">
        <v>228</v>
      </c>
      <c r="G877" s="17" t="s">
        <v>228</v>
      </c>
      <c r="H877" s="17" t="s">
        <v>228</v>
      </c>
      <c r="I877" s="15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229</v>
      </c>
      <c r="C878" s="9" t="s">
        <v>229</v>
      </c>
      <c r="D878" s="153" t="s">
        <v>233</v>
      </c>
      <c r="E878" s="154" t="s">
        <v>234</v>
      </c>
      <c r="F878" s="154" t="s">
        <v>238</v>
      </c>
      <c r="G878" s="154" t="s">
        <v>239</v>
      </c>
      <c r="H878" s="154" t="s">
        <v>258</v>
      </c>
      <c r="I878" s="15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291</v>
      </c>
      <c r="E879" s="11" t="s">
        <v>291</v>
      </c>
      <c r="F879" s="11" t="s">
        <v>330</v>
      </c>
      <c r="G879" s="11" t="s">
        <v>291</v>
      </c>
      <c r="H879" s="11" t="s">
        <v>291</v>
      </c>
      <c r="I879" s="15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331</v>
      </c>
      <c r="E880" s="26" t="s">
        <v>332</v>
      </c>
      <c r="F880" s="26" t="s">
        <v>334</v>
      </c>
      <c r="G880" s="26" t="s">
        <v>334</v>
      </c>
      <c r="H880" s="26" t="s">
        <v>334</v>
      </c>
      <c r="I880" s="15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2">
        <v>3.8478379129775946</v>
      </c>
      <c r="E881" s="22">
        <v>3.0169999999999999</v>
      </c>
      <c r="F881" s="22">
        <v>2.8</v>
      </c>
      <c r="G881" s="22">
        <v>4.5312000000000001</v>
      </c>
      <c r="H881" s="22">
        <v>1.86</v>
      </c>
      <c r="I881" s="15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3.7503500524121436</v>
      </c>
      <c r="E882" s="11">
        <v>3.3140000000000001</v>
      </c>
      <c r="F882" s="11">
        <v>3.1</v>
      </c>
      <c r="G882" s="11">
        <v>4.5605000000000002</v>
      </c>
      <c r="H882" s="11">
        <v>1.92</v>
      </c>
      <c r="I882" s="155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5</v>
      </c>
    </row>
    <row r="883" spans="1:65">
      <c r="A883" s="30"/>
      <c r="B883" s="19">
        <v>1</v>
      </c>
      <c r="C883" s="9">
        <v>3</v>
      </c>
      <c r="D883" s="11">
        <v>3.5776598283827106</v>
      </c>
      <c r="E883" s="11">
        <v>3.38</v>
      </c>
      <c r="F883" s="11">
        <v>2.7</v>
      </c>
      <c r="G883" s="11">
        <v>5.0039999999999996</v>
      </c>
      <c r="H883" s="11">
        <v>1.95</v>
      </c>
      <c r="I883" s="155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3.6591756977583891</v>
      </c>
      <c r="E884" s="11">
        <v>3.1850000000000001</v>
      </c>
      <c r="F884" s="11">
        <v>2.9</v>
      </c>
      <c r="G884" s="11">
        <v>4.7016</v>
      </c>
      <c r="H884" s="11">
        <v>1.88</v>
      </c>
      <c r="I884" s="15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3.3212839118611499</v>
      </c>
    </row>
    <row r="885" spans="1:65">
      <c r="A885" s="30"/>
      <c r="B885" s="19">
        <v>1</v>
      </c>
      <c r="C885" s="9">
        <v>5</v>
      </c>
      <c r="D885" s="11">
        <v>3.7158443939664787</v>
      </c>
      <c r="E885" s="11">
        <v>3.2989999999999999</v>
      </c>
      <c r="F885" s="11">
        <v>2.8</v>
      </c>
      <c r="G885" s="11">
        <v>4.8263999999999996</v>
      </c>
      <c r="H885" s="11">
        <v>1.96</v>
      </c>
      <c r="I885" s="15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11</v>
      </c>
    </row>
    <row r="886" spans="1:65">
      <c r="A886" s="30"/>
      <c r="B886" s="19">
        <v>1</v>
      </c>
      <c r="C886" s="9">
        <v>6</v>
      </c>
      <c r="D886" s="11">
        <v>3.8750494703372556</v>
      </c>
      <c r="E886" s="11">
        <v>3.0379999999999998</v>
      </c>
      <c r="F886" s="11">
        <v>3.2</v>
      </c>
      <c r="G886" s="11">
        <v>5.3859000000000004</v>
      </c>
      <c r="H886" s="11">
        <v>1.9</v>
      </c>
      <c r="I886" s="15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268</v>
      </c>
      <c r="C887" s="12"/>
      <c r="D887" s="23">
        <v>3.7376528926390953</v>
      </c>
      <c r="E887" s="23">
        <v>3.2055000000000002</v>
      </c>
      <c r="F887" s="23">
        <v>2.9166666666666665</v>
      </c>
      <c r="G887" s="23">
        <v>4.8349333333333329</v>
      </c>
      <c r="H887" s="23">
        <v>1.9116666666666668</v>
      </c>
      <c r="I887" s="15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269</v>
      </c>
      <c r="C888" s="29"/>
      <c r="D888" s="11">
        <v>3.7330972231893114</v>
      </c>
      <c r="E888" s="11">
        <v>3.242</v>
      </c>
      <c r="F888" s="11">
        <v>2.8499999999999996</v>
      </c>
      <c r="G888" s="11">
        <v>4.7639999999999993</v>
      </c>
      <c r="H888" s="11">
        <v>1.91</v>
      </c>
      <c r="I888" s="15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270</v>
      </c>
      <c r="C889" s="29"/>
      <c r="D889" s="24">
        <v>0.1126160179346703</v>
      </c>
      <c r="E889" s="24">
        <v>0.15164003429173975</v>
      </c>
      <c r="F889" s="24">
        <v>0.19407902170679522</v>
      </c>
      <c r="G889" s="24">
        <v>0.32173467122252564</v>
      </c>
      <c r="H889" s="24">
        <v>3.9200340134578737E-2</v>
      </c>
      <c r="I889" s="15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87</v>
      </c>
      <c r="C890" s="29"/>
      <c r="D890" s="13">
        <v>3.0130143480272181E-2</v>
      </c>
      <c r="E890" s="13">
        <v>4.7306203179453984E-2</v>
      </c>
      <c r="F890" s="13">
        <v>6.6541378870901224E-2</v>
      </c>
      <c r="G890" s="13">
        <v>6.6543765764958976E-2</v>
      </c>
      <c r="H890" s="13">
        <v>2.050584488295313E-2</v>
      </c>
      <c r="I890" s="15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271</v>
      </c>
      <c r="C891" s="29"/>
      <c r="D891" s="13">
        <v>0.12536386283960432</v>
      </c>
      <c r="E891" s="13">
        <v>-3.4861190712319412E-2</v>
      </c>
      <c r="F891" s="13">
        <v>-0.12182555178420373</v>
      </c>
      <c r="G891" s="13">
        <v>0.45574225559776926</v>
      </c>
      <c r="H891" s="13">
        <v>-0.42441937594084667</v>
      </c>
      <c r="I891" s="15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272</v>
      </c>
      <c r="C892" s="47"/>
      <c r="D892" s="45">
        <v>0.67</v>
      </c>
      <c r="E892" s="45">
        <v>0</v>
      </c>
      <c r="F892" s="45">
        <v>0.37</v>
      </c>
      <c r="G892" s="45">
        <v>2.06</v>
      </c>
      <c r="H892" s="45">
        <v>1.64</v>
      </c>
      <c r="I892" s="15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BM893" s="55"/>
    </row>
    <row r="894" spans="1:65" ht="15">
      <c r="B894" s="8" t="s">
        <v>612</v>
      </c>
      <c r="BM894" s="28" t="s">
        <v>67</v>
      </c>
    </row>
    <row r="895" spans="1:65" ht="15">
      <c r="A895" s="25" t="s">
        <v>15</v>
      </c>
      <c r="B895" s="18" t="s">
        <v>110</v>
      </c>
      <c r="C895" s="15" t="s">
        <v>111</v>
      </c>
      <c r="D895" s="16" t="s">
        <v>228</v>
      </c>
      <c r="E895" s="17" t="s">
        <v>228</v>
      </c>
      <c r="F895" s="17" t="s">
        <v>228</v>
      </c>
      <c r="G895" s="17" t="s">
        <v>228</v>
      </c>
      <c r="H895" s="17" t="s">
        <v>228</v>
      </c>
      <c r="I895" s="17" t="s">
        <v>228</v>
      </c>
      <c r="J895" s="17" t="s">
        <v>228</v>
      </c>
      <c r="K895" s="17" t="s">
        <v>228</v>
      </c>
      <c r="L895" s="17" t="s">
        <v>228</v>
      </c>
      <c r="M895" s="17" t="s">
        <v>228</v>
      </c>
      <c r="N895" s="17" t="s">
        <v>228</v>
      </c>
      <c r="O895" s="17" t="s">
        <v>228</v>
      </c>
      <c r="P895" s="17" t="s">
        <v>228</v>
      </c>
      <c r="Q895" s="17" t="s">
        <v>228</v>
      </c>
      <c r="R895" s="17" t="s">
        <v>228</v>
      </c>
      <c r="S895" s="17" t="s">
        <v>228</v>
      </c>
      <c r="T895" s="17" t="s">
        <v>228</v>
      </c>
      <c r="U895" s="17" t="s">
        <v>228</v>
      </c>
      <c r="V895" s="17" t="s">
        <v>228</v>
      </c>
      <c r="W895" s="17" t="s">
        <v>228</v>
      </c>
      <c r="X895" s="17" t="s">
        <v>228</v>
      </c>
      <c r="Y895" s="17" t="s">
        <v>228</v>
      </c>
      <c r="Z895" s="155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229</v>
      </c>
      <c r="C896" s="9" t="s">
        <v>229</v>
      </c>
      <c r="D896" s="153" t="s">
        <v>233</v>
      </c>
      <c r="E896" s="154" t="s">
        <v>234</v>
      </c>
      <c r="F896" s="154" t="s">
        <v>235</v>
      </c>
      <c r="G896" s="154" t="s">
        <v>295</v>
      </c>
      <c r="H896" s="154" t="s">
        <v>238</v>
      </c>
      <c r="I896" s="154" t="s">
        <v>240</v>
      </c>
      <c r="J896" s="154" t="s">
        <v>243</v>
      </c>
      <c r="K896" s="154" t="s">
        <v>244</v>
      </c>
      <c r="L896" s="154" t="s">
        <v>245</v>
      </c>
      <c r="M896" s="154" t="s">
        <v>246</v>
      </c>
      <c r="N896" s="154" t="s">
        <v>247</v>
      </c>
      <c r="O896" s="154" t="s">
        <v>248</v>
      </c>
      <c r="P896" s="154" t="s">
        <v>249</v>
      </c>
      <c r="Q896" s="154" t="s">
        <v>250</v>
      </c>
      <c r="R896" s="154" t="s">
        <v>251</v>
      </c>
      <c r="S896" s="154" t="s">
        <v>252</v>
      </c>
      <c r="T896" s="154" t="s">
        <v>254</v>
      </c>
      <c r="U896" s="154" t="s">
        <v>256</v>
      </c>
      <c r="V896" s="154" t="s">
        <v>258</v>
      </c>
      <c r="W896" s="154" t="s">
        <v>259</v>
      </c>
      <c r="X896" s="154" t="s">
        <v>260</v>
      </c>
      <c r="Y896" s="154" t="s">
        <v>261</v>
      </c>
      <c r="Z896" s="155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291</v>
      </c>
      <c r="E897" s="11" t="s">
        <v>291</v>
      </c>
      <c r="F897" s="11" t="s">
        <v>329</v>
      </c>
      <c r="G897" s="11" t="s">
        <v>330</v>
      </c>
      <c r="H897" s="11" t="s">
        <v>330</v>
      </c>
      <c r="I897" s="11" t="s">
        <v>329</v>
      </c>
      <c r="J897" s="11" t="s">
        <v>291</v>
      </c>
      <c r="K897" s="11" t="s">
        <v>291</v>
      </c>
      <c r="L897" s="11" t="s">
        <v>291</v>
      </c>
      <c r="M897" s="11" t="s">
        <v>291</v>
      </c>
      <c r="N897" s="11" t="s">
        <v>291</v>
      </c>
      <c r="O897" s="11" t="s">
        <v>330</v>
      </c>
      <c r="P897" s="11" t="s">
        <v>330</v>
      </c>
      <c r="Q897" s="11" t="s">
        <v>330</v>
      </c>
      <c r="R897" s="11" t="s">
        <v>330</v>
      </c>
      <c r="S897" s="11" t="s">
        <v>330</v>
      </c>
      <c r="T897" s="11" t="s">
        <v>291</v>
      </c>
      <c r="U897" s="11" t="s">
        <v>291</v>
      </c>
      <c r="V897" s="11" t="s">
        <v>291</v>
      </c>
      <c r="W897" s="11" t="s">
        <v>329</v>
      </c>
      <c r="X897" s="11" t="s">
        <v>291</v>
      </c>
      <c r="Y897" s="11" t="s">
        <v>330</v>
      </c>
      <c r="Z897" s="155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9"/>
      <c r="C898" s="9"/>
      <c r="D898" s="26" t="s">
        <v>331</v>
      </c>
      <c r="E898" s="26" t="s">
        <v>332</v>
      </c>
      <c r="F898" s="26" t="s">
        <v>331</v>
      </c>
      <c r="G898" s="26" t="s">
        <v>333</v>
      </c>
      <c r="H898" s="26" t="s">
        <v>334</v>
      </c>
      <c r="I898" s="26" t="s">
        <v>334</v>
      </c>
      <c r="J898" s="26" t="s">
        <v>334</v>
      </c>
      <c r="K898" s="26" t="s">
        <v>334</v>
      </c>
      <c r="L898" s="26" t="s">
        <v>334</v>
      </c>
      <c r="M898" s="26" t="s">
        <v>334</v>
      </c>
      <c r="N898" s="26" t="s">
        <v>334</v>
      </c>
      <c r="O898" s="26" t="s">
        <v>332</v>
      </c>
      <c r="P898" s="26" t="s">
        <v>333</v>
      </c>
      <c r="Q898" s="26" t="s">
        <v>333</v>
      </c>
      <c r="R898" s="26" t="s">
        <v>332</v>
      </c>
      <c r="S898" s="26" t="s">
        <v>334</v>
      </c>
      <c r="T898" s="26" t="s">
        <v>333</v>
      </c>
      <c r="U898" s="26" t="s">
        <v>332</v>
      </c>
      <c r="V898" s="26" t="s">
        <v>334</v>
      </c>
      <c r="W898" s="26" t="s">
        <v>331</v>
      </c>
      <c r="X898" s="26" t="s">
        <v>334</v>
      </c>
      <c r="Y898" s="26" t="s">
        <v>333</v>
      </c>
      <c r="Z898" s="155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3</v>
      </c>
    </row>
    <row r="899" spans="1:65">
      <c r="A899" s="30"/>
      <c r="B899" s="18">
        <v>1</v>
      </c>
      <c r="C899" s="14">
        <v>1</v>
      </c>
      <c r="D899" s="22">
        <v>2.704179818473921</v>
      </c>
      <c r="E899" s="22">
        <v>2.65</v>
      </c>
      <c r="F899" s="22">
        <v>2.8683399720000002</v>
      </c>
      <c r="G899" s="149" t="s">
        <v>104</v>
      </c>
      <c r="H899" s="22">
        <v>2.4300000000000002</v>
      </c>
      <c r="I899" s="149" t="s">
        <v>96</v>
      </c>
      <c r="J899" s="22">
        <v>2.2999999999999998</v>
      </c>
      <c r="K899" s="22">
        <v>2.8</v>
      </c>
      <c r="L899" s="22">
        <v>2.7</v>
      </c>
      <c r="M899" s="22">
        <v>2.7</v>
      </c>
      <c r="N899" s="22">
        <v>2.5</v>
      </c>
      <c r="O899" s="22">
        <v>2.4791666182499998</v>
      </c>
      <c r="P899" s="22">
        <v>2.7</v>
      </c>
      <c r="Q899" s="22">
        <v>2.2000000000000002</v>
      </c>
      <c r="R899" s="22">
        <v>2.2999999999999998</v>
      </c>
      <c r="S899" s="22">
        <v>2.6</v>
      </c>
      <c r="T899" s="22">
        <v>2.6</v>
      </c>
      <c r="U899" s="22">
        <v>2.8</v>
      </c>
      <c r="V899" s="22">
        <v>2.23</v>
      </c>
      <c r="W899" s="149" t="s">
        <v>105</v>
      </c>
      <c r="X899" s="149">
        <v>1.6</v>
      </c>
      <c r="Y899" s="22">
        <v>2.9</v>
      </c>
      <c r="Z899" s="155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>
        <v>1</v>
      </c>
      <c r="C900" s="9">
        <v>2</v>
      </c>
      <c r="D900" s="11">
        <v>2.6767168862313411</v>
      </c>
      <c r="E900" s="11">
        <v>2.69</v>
      </c>
      <c r="F900" s="11">
        <v>2.9719447049999999</v>
      </c>
      <c r="G900" s="150" t="s">
        <v>104</v>
      </c>
      <c r="H900" s="11">
        <v>2.4300000000000002</v>
      </c>
      <c r="I900" s="150" t="s">
        <v>96</v>
      </c>
      <c r="J900" s="11">
        <v>2.4</v>
      </c>
      <c r="K900" s="11">
        <v>2.8</v>
      </c>
      <c r="L900" s="11">
        <v>2.7</v>
      </c>
      <c r="M900" s="11">
        <v>2.7</v>
      </c>
      <c r="N900" s="11">
        <v>2.4</v>
      </c>
      <c r="O900" s="11">
        <v>2.7238599181500001</v>
      </c>
      <c r="P900" s="11">
        <v>2.5</v>
      </c>
      <c r="Q900" s="11">
        <v>2.2999999999999998</v>
      </c>
      <c r="R900" s="11">
        <v>2.2000000000000002</v>
      </c>
      <c r="S900" s="11">
        <v>2.7</v>
      </c>
      <c r="T900" s="11">
        <v>2.6</v>
      </c>
      <c r="U900" s="11">
        <v>2.78</v>
      </c>
      <c r="V900" s="11">
        <v>2.23</v>
      </c>
      <c r="W900" s="150" t="s">
        <v>105</v>
      </c>
      <c r="X900" s="150">
        <v>1.6</v>
      </c>
      <c r="Y900" s="11">
        <v>3.1</v>
      </c>
      <c r="Z900" s="155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12</v>
      </c>
    </row>
    <row r="901" spans="1:65">
      <c r="A901" s="30"/>
      <c r="B901" s="19">
        <v>1</v>
      </c>
      <c r="C901" s="9">
        <v>3</v>
      </c>
      <c r="D901" s="11">
        <v>2.6676666317348747</v>
      </c>
      <c r="E901" s="11">
        <v>2.75</v>
      </c>
      <c r="F901" s="11">
        <v>2.9433753550000001</v>
      </c>
      <c r="G901" s="150" t="s">
        <v>104</v>
      </c>
      <c r="H901" s="11">
        <v>2.37</v>
      </c>
      <c r="I901" s="150" t="s">
        <v>96</v>
      </c>
      <c r="J901" s="11">
        <v>2.4</v>
      </c>
      <c r="K901" s="11">
        <v>2.8</v>
      </c>
      <c r="L901" s="11">
        <v>2.7</v>
      </c>
      <c r="M901" s="11">
        <v>2.7</v>
      </c>
      <c r="N901" s="11">
        <v>2.5</v>
      </c>
      <c r="O901" s="11">
        <v>2.5547892531</v>
      </c>
      <c r="P901" s="11">
        <v>2.6</v>
      </c>
      <c r="Q901" s="11">
        <v>2.2999999999999998</v>
      </c>
      <c r="R901" s="11">
        <v>2.4</v>
      </c>
      <c r="S901" s="11">
        <v>2.7</v>
      </c>
      <c r="T901" s="11">
        <v>2.6</v>
      </c>
      <c r="U901" s="11">
        <v>2.78</v>
      </c>
      <c r="V901" s="11">
        <v>2.3199999999999998</v>
      </c>
      <c r="W901" s="150" t="s">
        <v>105</v>
      </c>
      <c r="X901" s="150">
        <v>1.7</v>
      </c>
      <c r="Y901" s="11">
        <v>3.1</v>
      </c>
      <c r="Z901" s="155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16</v>
      </c>
    </row>
    <row r="902" spans="1:65">
      <c r="A902" s="30"/>
      <c r="B902" s="19">
        <v>1</v>
      </c>
      <c r="C902" s="9">
        <v>4</v>
      </c>
      <c r="D902" s="11">
        <v>2.6617250998288053</v>
      </c>
      <c r="E902" s="11">
        <v>2.68</v>
      </c>
      <c r="F902" s="11">
        <v>3.1619704139999998</v>
      </c>
      <c r="G902" s="150" t="s">
        <v>104</v>
      </c>
      <c r="H902" s="11">
        <v>2.42</v>
      </c>
      <c r="I902" s="150" t="s">
        <v>96</v>
      </c>
      <c r="J902" s="11">
        <v>2.4</v>
      </c>
      <c r="K902" s="11">
        <v>2.8</v>
      </c>
      <c r="L902" s="11">
        <v>2.7</v>
      </c>
      <c r="M902" s="11">
        <v>2.6</v>
      </c>
      <c r="N902" s="11">
        <v>2.6</v>
      </c>
      <c r="O902" s="11">
        <v>2.5998059955000001</v>
      </c>
      <c r="P902" s="11">
        <v>2.6</v>
      </c>
      <c r="Q902" s="11">
        <v>2.2000000000000002</v>
      </c>
      <c r="R902" s="11">
        <v>2.4</v>
      </c>
      <c r="S902" s="11">
        <v>2.6</v>
      </c>
      <c r="T902" s="11">
        <v>2.6</v>
      </c>
      <c r="U902" s="11">
        <v>2.79</v>
      </c>
      <c r="V902" s="11">
        <v>2.21</v>
      </c>
      <c r="W902" s="150" t="s">
        <v>105</v>
      </c>
      <c r="X902" s="150">
        <v>1.7</v>
      </c>
      <c r="Y902" s="11">
        <v>3</v>
      </c>
      <c r="Z902" s="155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2.6049391443927901</v>
      </c>
    </row>
    <row r="903" spans="1:65">
      <c r="A903" s="30"/>
      <c r="B903" s="19">
        <v>1</v>
      </c>
      <c r="C903" s="9">
        <v>5</v>
      </c>
      <c r="D903" s="11">
        <v>2.7039849286296698</v>
      </c>
      <c r="E903" s="11">
        <v>2.72</v>
      </c>
      <c r="F903" s="11">
        <v>2.7636281149999999</v>
      </c>
      <c r="G903" s="150">
        <v>5.1871314890000004</v>
      </c>
      <c r="H903" s="11">
        <v>2.2799999999999998</v>
      </c>
      <c r="I903" s="150" t="s">
        <v>96</v>
      </c>
      <c r="J903" s="11">
        <v>2.4</v>
      </c>
      <c r="K903" s="11">
        <v>2.7</v>
      </c>
      <c r="L903" s="11">
        <v>2.7</v>
      </c>
      <c r="M903" s="11">
        <v>2.8</v>
      </c>
      <c r="N903" s="11">
        <v>2.4</v>
      </c>
      <c r="O903" s="11">
        <v>2.6425471464000001</v>
      </c>
      <c r="P903" s="11">
        <v>2.6</v>
      </c>
      <c r="Q903" s="11">
        <v>2.2999999999999998</v>
      </c>
      <c r="R903" s="11">
        <v>2.2999999999999998</v>
      </c>
      <c r="S903" s="11">
        <v>2.7</v>
      </c>
      <c r="T903" s="11">
        <v>2.6</v>
      </c>
      <c r="U903" s="11">
        <v>2.75</v>
      </c>
      <c r="V903" s="11">
        <v>2.31</v>
      </c>
      <c r="W903" s="150" t="s">
        <v>105</v>
      </c>
      <c r="X903" s="150">
        <v>1.8</v>
      </c>
      <c r="Y903" s="11">
        <v>3</v>
      </c>
      <c r="Z903" s="155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114</v>
      </c>
    </row>
    <row r="904" spans="1:65">
      <c r="A904" s="30"/>
      <c r="B904" s="19">
        <v>1</v>
      </c>
      <c r="C904" s="9">
        <v>6</v>
      </c>
      <c r="D904" s="11">
        <v>2.6381116079227431</v>
      </c>
      <c r="E904" s="11">
        <v>2.64</v>
      </c>
      <c r="F904" s="11">
        <v>3.1332923460000002</v>
      </c>
      <c r="G904" s="150" t="s">
        <v>104</v>
      </c>
      <c r="H904" s="11">
        <v>2.37</v>
      </c>
      <c r="I904" s="150" t="s">
        <v>96</v>
      </c>
      <c r="J904" s="11">
        <v>2.4</v>
      </c>
      <c r="K904" s="11">
        <v>2.7</v>
      </c>
      <c r="L904" s="11">
        <v>2.8</v>
      </c>
      <c r="M904" s="11">
        <v>2.7</v>
      </c>
      <c r="N904" s="11">
        <v>2.6</v>
      </c>
      <c r="O904" s="11">
        <v>2.4483227832000001</v>
      </c>
      <c r="P904" s="11">
        <v>2.6</v>
      </c>
      <c r="Q904" s="11">
        <v>2.2999999999999998</v>
      </c>
      <c r="R904" s="11">
        <v>2.4</v>
      </c>
      <c r="S904" s="11">
        <v>2.7</v>
      </c>
      <c r="T904" s="11">
        <v>2.6</v>
      </c>
      <c r="U904" s="11">
        <v>2.78</v>
      </c>
      <c r="V904" s="11">
        <v>2.2799999999999998</v>
      </c>
      <c r="W904" s="150" t="s">
        <v>105</v>
      </c>
      <c r="X904" s="150">
        <v>1.7</v>
      </c>
      <c r="Y904" s="11">
        <v>3</v>
      </c>
      <c r="Z904" s="155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20" t="s">
        <v>268</v>
      </c>
      <c r="C905" s="12"/>
      <c r="D905" s="23">
        <v>2.6753974954702255</v>
      </c>
      <c r="E905" s="23">
        <v>2.688333333333333</v>
      </c>
      <c r="F905" s="23">
        <v>2.9737584844999998</v>
      </c>
      <c r="G905" s="23">
        <v>5.1871314890000004</v>
      </c>
      <c r="H905" s="23">
        <v>2.3833333333333333</v>
      </c>
      <c r="I905" s="23" t="s">
        <v>755</v>
      </c>
      <c r="J905" s="23">
        <v>2.3833333333333333</v>
      </c>
      <c r="K905" s="23">
        <v>2.7666666666666662</v>
      </c>
      <c r="L905" s="23">
        <v>2.7166666666666668</v>
      </c>
      <c r="M905" s="23">
        <v>2.6999999999999997</v>
      </c>
      <c r="N905" s="23">
        <v>2.5</v>
      </c>
      <c r="O905" s="23">
        <v>2.5747486190999997</v>
      </c>
      <c r="P905" s="23">
        <v>2.6</v>
      </c>
      <c r="Q905" s="23">
        <v>2.2666666666666671</v>
      </c>
      <c r="R905" s="23">
        <v>2.3333333333333335</v>
      </c>
      <c r="S905" s="23">
        <v>2.6666666666666665</v>
      </c>
      <c r="T905" s="23">
        <v>2.6</v>
      </c>
      <c r="U905" s="23">
        <v>2.78</v>
      </c>
      <c r="V905" s="23">
        <v>2.2633333333333332</v>
      </c>
      <c r="W905" s="23" t="s">
        <v>755</v>
      </c>
      <c r="X905" s="23">
        <v>1.6833333333333333</v>
      </c>
      <c r="Y905" s="23">
        <v>3.0166666666666671</v>
      </c>
      <c r="Z905" s="155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269</v>
      </c>
      <c r="C906" s="29"/>
      <c r="D906" s="11">
        <v>2.6721917589831081</v>
      </c>
      <c r="E906" s="11">
        <v>2.6850000000000001</v>
      </c>
      <c r="F906" s="11">
        <v>2.95766003</v>
      </c>
      <c r="G906" s="11">
        <v>5.1871314890000004</v>
      </c>
      <c r="H906" s="11">
        <v>2.395</v>
      </c>
      <c r="I906" s="11" t="s">
        <v>755</v>
      </c>
      <c r="J906" s="11">
        <v>2.4</v>
      </c>
      <c r="K906" s="11">
        <v>2.8</v>
      </c>
      <c r="L906" s="11">
        <v>2.7</v>
      </c>
      <c r="M906" s="11">
        <v>2.7</v>
      </c>
      <c r="N906" s="11">
        <v>2.5</v>
      </c>
      <c r="O906" s="11">
        <v>2.5772976242999999</v>
      </c>
      <c r="P906" s="11">
        <v>2.6</v>
      </c>
      <c r="Q906" s="11">
        <v>2.2999999999999998</v>
      </c>
      <c r="R906" s="11">
        <v>2.3499999999999996</v>
      </c>
      <c r="S906" s="11">
        <v>2.7</v>
      </c>
      <c r="T906" s="11">
        <v>2.6</v>
      </c>
      <c r="U906" s="11">
        <v>2.78</v>
      </c>
      <c r="V906" s="11">
        <v>2.2549999999999999</v>
      </c>
      <c r="W906" s="11" t="s">
        <v>755</v>
      </c>
      <c r="X906" s="11">
        <v>1.7</v>
      </c>
      <c r="Y906" s="11">
        <v>3</v>
      </c>
      <c r="Z906" s="155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270</v>
      </c>
      <c r="C907" s="29"/>
      <c r="D907" s="24">
        <v>2.5629445218298644E-2</v>
      </c>
      <c r="E907" s="24">
        <v>4.1673332800085325E-2</v>
      </c>
      <c r="F907" s="24">
        <v>0.15301571336919728</v>
      </c>
      <c r="G907" s="24" t="s">
        <v>755</v>
      </c>
      <c r="H907" s="24">
        <v>5.7850381733111134E-2</v>
      </c>
      <c r="I907" s="24" t="s">
        <v>755</v>
      </c>
      <c r="J907" s="24">
        <v>4.0824829046386339E-2</v>
      </c>
      <c r="K907" s="24">
        <v>5.1639777949432038E-2</v>
      </c>
      <c r="L907" s="24">
        <v>4.0824829046386159E-2</v>
      </c>
      <c r="M907" s="24">
        <v>6.3245553203367499E-2</v>
      </c>
      <c r="N907" s="24">
        <v>8.9442719099991672E-2</v>
      </c>
      <c r="O907" s="24">
        <v>0.1029334533386535</v>
      </c>
      <c r="P907" s="24">
        <v>6.3245553203367638E-2</v>
      </c>
      <c r="Q907" s="24">
        <v>5.1639777949432045E-2</v>
      </c>
      <c r="R907" s="24">
        <v>8.164965809277254E-2</v>
      </c>
      <c r="S907" s="24">
        <v>5.1639777949432274E-2</v>
      </c>
      <c r="T907" s="24">
        <v>0</v>
      </c>
      <c r="U907" s="24">
        <v>1.6733200530681475E-2</v>
      </c>
      <c r="V907" s="24">
        <v>4.6332134277050782E-2</v>
      </c>
      <c r="W907" s="24" t="s">
        <v>755</v>
      </c>
      <c r="X907" s="24">
        <v>7.527726527090807E-2</v>
      </c>
      <c r="Y907" s="24">
        <v>7.5277265270908167E-2</v>
      </c>
      <c r="Z907" s="211"/>
      <c r="AA907" s="212"/>
      <c r="AB907" s="212"/>
      <c r="AC907" s="212"/>
      <c r="AD907" s="212"/>
      <c r="AE907" s="212"/>
      <c r="AF907" s="212"/>
      <c r="AG907" s="212"/>
      <c r="AH907" s="212"/>
      <c r="AI907" s="212"/>
      <c r="AJ907" s="212"/>
      <c r="AK907" s="212"/>
      <c r="AL907" s="212"/>
      <c r="AM907" s="212"/>
      <c r="AN907" s="212"/>
      <c r="AO907" s="212"/>
      <c r="AP907" s="212"/>
      <c r="AQ907" s="212"/>
      <c r="AR907" s="212"/>
      <c r="AS907" s="212"/>
      <c r="AT907" s="212"/>
      <c r="AU907" s="212"/>
      <c r="AV907" s="212"/>
      <c r="AW907" s="212"/>
      <c r="AX907" s="212"/>
      <c r="AY907" s="212"/>
      <c r="AZ907" s="212"/>
      <c r="BA907" s="212"/>
      <c r="BB907" s="212"/>
      <c r="BC907" s="212"/>
      <c r="BD907" s="212"/>
      <c r="BE907" s="212"/>
      <c r="BF907" s="212"/>
      <c r="BG907" s="212"/>
      <c r="BH907" s="212"/>
      <c r="BI907" s="212"/>
      <c r="BJ907" s="212"/>
      <c r="BK907" s="212"/>
      <c r="BL907" s="212"/>
      <c r="BM907" s="56"/>
    </row>
    <row r="908" spans="1:65">
      <c r="A908" s="30"/>
      <c r="B908" s="3" t="s">
        <v>87</v>
      </c>
      <c r="C908" s="29"/>
      <c r="D908" s="13">
        <v>9.5796775102363011E-3</v>
      </c>
      <c r="E908" s="13">
        <v>1.5501549708649224E-2</v>
      </c>
      <c r="F908" s="13">
        <v>5.1455326371241929E-2</v>
      </c>
      <c r="G908" s="13" t="s">
        <v>755</v>
      </c>
      <c r="H908" s="13">
        <v>2.4272887440466209E-2</v>
      </c>
      <c r="I908" s="13" t="s">
        <v>755</v>
      </c>
      <c r="J908" s="13">
        <v>1.712929890058168E-2</v>
      </c>
      <c r="K908" s="13">
        <v>1.8664979981722427E-2</v>
      </c>
      <c r="L908" s="13">
        <v>1.5027544434252573E-2</v>
      </c>
      <c r="M908" s="13">
        <v>2.3424278964210187E-2</v>
      </c>
      <c r="N908" s="13">
        <v>3.5777087639996666E-2</v>
      </c>
      <c r="O908" s="13">
        <v>3.9978059440472197E-2</v>
      </c>
      <c r="P908" s="13">
        <v>2.4325212770526013E-2</v>
      </c>
      <c r="Q908" s="13">
        <v>2.2782254977690604E-2</v>
      </c>
      <c r="R908" s="13">
        <v>3.4992710611188228E-2</v>
      </c>
      <c r="S908" s="13">
        <v>1.9364916731037105E-2</v>
      </c>
      <c r="T908" s="13">
        <v>0</v>
      </c>
      <c r="U908" s="13">
        <v>6.0191368815400992E-3</v>
      </c>
      <c r="V908" s="13">
        <v>2.0470751521524649E-2</v>
      </c>
      <c r="W908" s="13" t="s">
        <v>755</v>
      </c>
      <c r="X908" s="13">
        <v>4.471916748766816E-2</v>
      </c>
      <c r="Y908" s="13">
        <v>2.495378959256624E-2</v>
      </c>
      <c r="Z908" s="155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271</v>
      </c>
      <c r="C909" s="29"/>
      <c r="D909" s="13">
        <v>2.7047983531246489E-2</v>
      </c>
      <c r="E909" s="13">
        <v>3.2013872231929641E-2</v>
      </c>
      <c r="F909" s="13">
        <v>0.14158462814807193</v>
      </c>
      <c r="G909" s="13">
        <v>0.99126781912178519</v>
      </c>
      <c r="H909" s="13">
        <v>-8.5071396595375326E-2</v>
      </c>
      <c r="I909" s="13" t="s">
        <v>755</v>
      </c>
      <c r="J909" s="13">
        <v>-8.5071396595375326E-2</v>
      </c>
      <c r="K909" s="13">
        <v>6.2084952203969701E-2</v>
      </c>
      <c r="L909" s="13">
        <v>4.289064583883806E-2</v>
      </c>
      <c r="M909" s="13">
        <v>3.6492543717127068E-2</v>
      </c>
      <c r="N909" s="13">
        <v>-4.0284681743400719E-2</v>
      </c>
      <c r="O909" s="13">
        <v>-1.1589723835881638E-2</v>
      </c>
      <c r="P909" s="13">
        <v>-1.8960690131366587E-3</v>
      </c>
      <c r="Q909" s="13">
        <v>-0.12985811144734982</v>
      </c>
      <c r="R909" s="13">
        <v>-0.1042657029605073</v>
      </c>
      <c r="S909" s="13">
        <v>2.3696339473705974E-2</v>
      </c>
      <c r="T909" s="13">
        <v>-1.8960690131366587E-3</v>
      </c>
      <c r="U909" s="13">
        <v>6.7203433901338316E-2</v>
      </c>
      <c r="V909" s="13">
        <v>-0.1311377318716922</v>
      </c>
      <c r="W909" s="13" t="s">
        <v>755</v>
      </c>
      <c r="X909" s="13">
        <v>-0.35379168570722308</v>
      </c>
      <c r="Y909" s="13">
        <v>0.15805648402962991</v>
      </c>
      <c r="Z909" s="155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272</v>
      </c>
      <c r="C910" s="47"/>
      <c r="D910" s="45">
        <v>0.14000000000000001</v>
      </c>
      <c r="E910" s="45">
        <v>0.19</v>
      </c>
      <c r="F910" s="45">
        <v>1.1599999999999999</v>
      </c>
      <c r="G910" s="45">
        <v>1.07</v>
      </c>
      <c r="H910" s="45">
        <v>0.85</v>
      </c>
      <c r="I910" s="45">
        <v>8.0500000000000007</v>
      </c>
      <c r="J910" s="45">
        <v>0.85</v>
      </c>
      <c r="K910" s="45">
        <v>0.45</v>
      </c>
      <c r="L910" s="45">
        <v>0.28000000000000003</v>
      </c>
      <c r="M910" s="45">
        <v>0.23</v>
      </c>
      <c r="N910" s="45">
        <v>0.45</v>
      </c>
      <c r="O910" s="45">
        <v>0.2</v>
      </c>
      <c r="P910" s="45">
        <v>0.11</v>
      </c>
      <c r="Q910" s="45">
        <v>1.25</v>
      </c>
      <c r="R910" s="45">
        <v>1.02</v>
      </c>
      <c r="S910" s="45">
        <v>0.11</v>
      </c>
      <c r="T910" s="45">
        <v>0.11</v>
      </c>
      <c r="U910" s="45">
        <v>0.5</v>
      </c>
      <c r="V910" s="45">
        <v>1.26</v>
      </c>
      <c r="W910" s="45">
        <v>8.7799999999999994</v>
      </c>
      <c r="X910" s="45">
        <v>3.23</v>
      </c>
      <c r="Y910" s="45">
        <v>1.3</v>
      </c>
      <c r="Z910" s="155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BM911" s="55"/>
    </row>
    <row r="912" spans="1:65" ht="15">
      <c r="B912" s="8" t="s">
        <v>613</v>
      </c>
      <c r="BM912" s="28" t="s">
        <v>67</v>
      </c>
    </row>
    <row r="913" spans="1:65" ht="15">
      <c r="A913" s="25" t="s">
        <v>18</v>
      </c>
      <c r="B913" s="18" t="s">
        <v>110</v>
      </c>
      <c r="C913" s="15" t="s">
        <v>111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7" t="s">
        <v>228</v>
      </c>
      <c r="N913" s="17" t="s">
        <v>228</v>
      </c>
      <c r="O913" s="17" t="s">
        <v>228</v>
      </c>
      <c r="P913" s="17" t="s">
        <v>228</v>
      </c>
      <c r="Q913" s="17" t="s">
        <v>228</v>
      </c>
      <c r="R913" s="17" t="s">
        <v>228</v>
      </c>
      <c r="S913" s="17" t="s">
        <v>228</v>
      </c>
      <c r="T913" s="17" t="s">
        <v>228</v>
      </c>
      <c r="U913" s="17" t="s">
        <v>228</v>
      </c>
      <c r="V913" s="17" t="s">
        <v>228</v>
      </c>
      <c r="W913" s="17" t="s">
        <v>228</v>
      </c>
      <c r="X913" s="17" t="s">
        <v>228</v>
      </c>
      <c r="Y913" s="17" t="s">
        <v>228</v>
      </c>
      <c r="Z913" s="17" t="s">
        <v>228</v>
      </c>
      <c r="AA913" s="17" t="s">
        <v>228</v>
      </c>
      <c r="AB913" s="17" t="s">
        <v>228</v>
      </c>
      <c r="AC913" s="17" t="s">
        <v>228</v>
      </c>
      <c r="AD913" s="155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229</v>
      </c>
      <c r="C914" s="9" t="s">
        <v>229</v>
      </c>
      <c r="D914" s="153" t="s">
        <v>233</v>
      </c>
      <c r="E914" s="154" t="s">
        <v>234</v>
      </c>
      <c r="F914" s="154" t="s">
        <v>235</v>
      </c>
      <c r="G914" s="154" t="s">
        <v>295</v>
      </c>
      <c r="H914" s="154" t="s">
        <v>238</v>
      </c>
      <c r="I914" s="154" t="s">
        <v>240</v>
      </c>
      <c r="J914" s="154" t="s">
        <v>242</v>
      </c>
      <c r="K914" s="154" t="s">
        <v>243</v>
      </c>
      <c r="L914" s="154" t="s">
        <v>244</v>
      </c>
      <c r="M914" s="154" t="s">
        <v>245</v>
      </c>
      <c r="N914" s="154" t="s">
        <v>246</v>
      </c>
      <c r="O914" s="154" t="s">
        <v>247</v>
      </c>
      <c r="P914" s="154" t="s">
        <v>248</v>
      </c>
      <c r="Q914" s="154" t="s">
        <v>249</v>
      </c>
      <c r="R914" s="154" t="s">
        <v>250</v>
      </c>
      <c r="S914" s="154" t="s">
        <v>251</v>
      </c>
      <c r="T914" s="154" t="s">
        <v>252</v>
      </c>
      <c r="U914" s="154" t="s">
        <v>253</v>
      </c>
      <c r="V914" s="154" t="s">
        <v>254</v>
      </c>
      <c r="W914" s="154" t="s">
        <v>255</v>
      </c>
      <c r="X914" s="154" t="s">
        <v>256</v>
      </c>
      <c r="Y914" s="154" t="s">
        <v>257</v>
      </c>
      <c r="Z914" s="154" t="s">
        <v>258</v>
      </c>
      <c r="AA914" s="154" t="s">
        <v>259</v>
      </c>
      <c r="AB914" s="154" t="s">
        <v>260</v>
      </c>
      <c r="AC914" s="154" t="s">
        <v>261</v>
      </c>
      <c r="AD914" s="155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291</v>
      </c>
      <c r="E915" s="11" t="s">
        <v>291</v>
      </c>
      <c r="F915" s="11" t="s">
        <v>329</v>
      </c>
      <c r="G915" s="11" t="s">
        <v>330</v>
      </c>
      <c r="H915" s="11" t="s">
        <v>330</v>
      </c>
      <c r="I915" s="11" t="s">
        <v>329</v>
      </c>
      <c r="J915" s="11" t="s">
        <v>291</v>
      </c>
      <c r="K915" s="11" t="s">
        <v>291</v>
      </c>
      <c r="L915" s="11" t="s">
        <v>291</v>
      </c>
      <c r="M915" s="11" t="s">
        <v>291</v>
      </c>
      <c r="N915" s="11" t="s">
        <v>291</v>
      </c>
      <c r="O915" s="11" t="s">
        <v>291</v>
      </c>
      <c r="P915" s="11" t="s">
        <v>330</v>
      </c>
      <c r="Q915" s="11" t="s">
        <v>330</v>
      </c>
      <c r="R915" s="11" t="s">
        <v>330</v>
      </c>
      <c r="S915" s="11" t="s">
        <v>330</v>
      </c>
      <c r="T915" s="11" t="s">
        <v>330</v>
      </c>
      <c r="U915" s="11" t="s">
        <v>291</v>
      </c>
      <c r="V915" s="11" t="s">
        <v>329</v>
      </c>
      <c r="W915" s="11" t="s">
        <v>329</v>
      </c>
      <c r="X915" s="11" t="s">
        <v>291</v>
      </c>
      <c r="Y915" s="11" t="s">
        <v>330</v>
      </c>
      <c r="Z915" s="11" t="s">
        <v>329</v>
      </c>
      <c r="AA915" s="11" t="s">
        <v>329</v>
      </c>
      <c r="AB915" s="11" t="s">
        <v>291</v>
      </c>
      <c r="AC915" s="11" t="s">
        <v>330</v>
      </c>
      <c r="AD915" s="155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/>
      <c r="C916" s="9"/>
      <c r="D916" s="26" t="s">
        <v>331</v>
      </c>
      <c r="E916" s="26" t="s">
        <v>332</v>
      </c>
      <c r="F916" s="26" t="s">
        <v>331</v>
      </c>
      <c r="G916" s="26" t="s">
        <v>333</v>
      </c>
      <c r="H916" s="26" t="s">
        <v>334</v>
      </c>
      <c r="I916" s="26" t="s">
        <v>334</v>
      </c>
      <c r="J916" s="26" t="s">
        <v>334</v>
      </c>
      <c r="K916" s="26" t="s">
        <v>334</v>
      </c>
      <c r="L916" s="26" t="s">
        <v>334</v>
      </c>
      <c r="M916" s="26" t="s">
        <v>334</v>
      </c>
      <c r="N916" s="26" t="s">
        <v>334</v>
      </c>
      <c r="O916" s="26" t="s">
        <v>334</v>
      </c>
      <c r="P916" s="26" t="s">
        <v>332</v>
      </c>
      <c r="Q916" s="26" t="s">
        <v>333</v>
      </c>
      <c r="R916" s="26" t="s">
        <v>333</v>
      </c>
      <c r="S916" s="26" t="s">
        <v>332</v>
      </c>
      <c r="T916" s="26" t="s">
        <v>334</v>
      </c>
      <c r="U916" s="26" t="s">
        <v>267</v>
      </c>
      <c r="V916" s="26" t="s">
        <v>333</v>
      </c>
      <c r="W916" s="26" t="s">
        <v>332</v>
      </c>
      <c r="X916" s="26" t="s">
        <v>332</v>
      </c>
      <c r="Y916" s="26" t="s">
        <v>334</v>
      </c>
      <c r="Z916" s="26" t="s">
        <v>334</v>
      </c>
      <c r="AA916" s="26" t="s">
        <v>331</v>
      </c>
      <c r="AB916" s="26" t="s">
        <v>334</v>
      </c>
      <c r="AC916" s="26" t="s">
        <v>333</v>
      </c>
      <c r="AD916" s="155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8">
        <v>1</v>
      </c>
      <c r="C917" s="14">
        <v>1</v>
      </c>
      <c r="D917" s="230">
        <v>21.951437437754979</v>
      </c>
      <c r="E917" s="230">
        <v>19.649999999999999</v>
      </c>
      <c r="F917" s="237">
        <v>27.4941517</v>
      </c>
      <c r="G917" s="230">
        <v>22.346237089999999</v>
      </c>
      <c r="H917" s="230">
        <v>25</v>
      </c>
      <c r="I917" s="237" t="s">
        <v>104</v>
      </c>
      <c r="J917" s="230">
        <v>18.600000000000001</v>
      </c>
      <c r="K917" s="230">
        <v>21.1</v>
      </c>
      <c r="L917" s="230">
        <v>23.5</v>
      </c>
      <c r="M917" s="230">
        <v>21.6</v>
      </c>
      <c r="N917" s="230">
        <v>21.6</v>
      </c>
      <c r="O917" s="230">
        <v>21.6</v>
      </c>
      <c r="P917" s="230">
        <v>20.12336474452</v>
      </c>
      <c r="Q917" s="230">
        <v>22</v>
      </c>
      <c r="R917" s="230">
        <v>19.2</v>
      </c>
      <c r="S917" s="230">
        <v>20.2</v>
      </c>
      <c r="T917" s="230">
        <v>18</v>
      </c>
      <c r="U917" s="240">
        <v>21.5</v>
      </c>
      <c r="V917" s="230">
        <v>18.100000000000001</v>
      </c>
      <c r="W917" s="230">
        <v>19</v>
      </c>
      <c r="X917" s="230">
        <v>18.760000000000002</v>
      </c>
      <c r="Y917" s="230">
        <v>21.06</v>
      </c>
      <c r="Z917" s="230">
        <v>15</v>
      </c>
      <c r="AA917" s="237">
        <v>30.570000000000007</v>
      </c>
      <c r="AB917" s="230">
        <v>16</v>
      </c>
      <c r="AC917" s="240">
        <v>20.3</v>
      </c>
      <c r="AD917" s="231"/>
      <c r="AE917" s="232"/>
      <c r="AF917" s="232"/>
      <c r="AG917" s="232"/>
      <c r="AH917" s="232"/>
      <c r="AI917" s="232"/>
      <c r="AJ917" s="232"/>
      <c r="AK917" s="232"/>
      <c r="AL917" s="232"/>
      <c r="AM917" s="232"/>
      <c r="AN917" s="232"/>
      <c r="AO917" s="232"/>
      <c r="AP917" s="232"/>
      <c r="AQ917" s="232"/>
      <c r="AR917" s="232"/>
      <c r="AS917" s="232"/>
      <c r="AT917" s="232"/>
      <c r="AU917" s="232"/>
      <c r="AV917" s="232"/>
      <c r="AW917" s="232"/>
      <c r="AX917" s="232"/>
      <c r="AY917" s="232"/>
      <c r="AZ917" s="232"/>
      <c r="BA917" s="232"/>
      <c r="BB917" s="232"/>
      <c r="BC917" s="232"/>
      <c r="BD917" s="232"/>
      <c r="BE917" s="232"/>
      <c r="BF917" s="232"/>
      <c r="BG917" s="232"/>
      <c r="BH917" s="232"/>
      <c r="BI917" s="232"/>
      <c r="BJ917" s="232"/>
      <c r="BK917" s="232"/>
      <c r="BL917" s="232"/>
      <c r="BM917" s="233">
        <v>1</v>
      </c>
    </row>
    <row r="918" spans="1:65">
      <c r="A918" s="30"/>
      <c r="B918" s="19">
        <v>1</v>
      </c>
      <c r="C918" s="9">
        <v>2</v>
      </c>
      <c r="D918" s="234">
        <v>21.424033349495186</v>
      </c>
      <c r="E918" s="234">
        <v>20.82</v>
      </c>
      <c r="F918" s="238">
        <v>27.737767100000003</v>
      </c>
      <c r="G918" s="234">
        <v>23.608285710000001</v>
      </c>
      <c r="H918" s="239">
        <v>26.1</v>
      </c>
      <c r="I918" s="238" t="s">
        <v>104</v>
      </c>
      <c r="J918" s="234">
        <v>20</v>
      </c>
      <c r="K918" s="234">
        <v>21.7</v>
      </c>
      <c r="L918" s="234">
        <v>22.9</v>
      </c>
      <c r="M918" s="234">
        <v>21.7</v>
      </c>
      <c r="N918" s="234">
        <v>22</v>
      </c>
      <c r="O918" s="239">
        <v>20.2</v>
      </c>
      <c r="P918" s="234">
        <v>20.154130387319999</v>
      </c>
      <c r="Q918" s="234">
        <v>22</v>
      </c>
      <c r="R918" s="234">
        <v>19</v>
      </c>
      <c r="S918" s="234">
        <v>20.3</v>
      </c>
      <c r="T918" s="234">
        <v>18.2</v>
      </c>
      <c r="U918" s="234">
        <v>20.2</v>
      </c>
      <c r="V918" s="234">
        <v>18.399999999999999</v>
      </c>
      <c r="W918" s="234">
        <v>18</v>
      </c>
      <c r="X918" s="234">
        <v>18.739999999999998</v>
      </c>
      <c r="Y918" s="234"/>
      <c r="Z918" s="234">
        <v>16</v>
      </c>
      <c r="AA918" s="238">
        <v>30.7</v>
      </c>
      <c r="AB918" s="234">
        <v>15.6</v>
      </c>
      <c r="AC918" s="234">
        <v>21.5</v>
      </c>
      <c r="AD918" s="231"/>
      <c r="AE918" s="232"/>
      <c r="AF918" s="232"/>
      <c r="AG918" s="232"/>
      <c r="AH918" s="232"/>
      <c r="AI918" s="232"/>
      <c r="AJ918" s="232"/>
      <c r="AK918" s="232"/>
      <c r="AL918" s="232"/>
      <c r="AM918" s="232"/>
      <c r="AN918" s="232"/>
      <c r="AO918" s="232"/>
      <c r="AP918" s="232"/>
      <c r="AQ918" s="232"/>
      <c r="AR918" s="232"/>
      <c r="AS918" s="232"/>
      <c r="AT918" s="232"/>
      <c r="AU918" s="232"/>
      <c r="AV918" s="232"/>
      <c r="AW918" s="232"/>
      <c r="AX918" s="232"/>
      <c r="AY918" s="232"/>
      <c r="AZ918" s="232"/>
      <c r="BA918" s="232"/>
      <c r="BB918" s="232"/>
      <c r="BC918" s="232"/>
      <c r="BD918" s="232"/>
      <c r="BE918" s="232"/>
      <c r="BF918" s="232"/>
      <c r="BG918" s="232"/>
      <c r="BH918" s="232"/>
      <c r="BI918" s="232"/>
      <c r="BJ918" s="232"/>
      <c r="BK918" s="232"/>
      <c r="BL918" s="232"/>
      <c r="BM918" s="233">
        <v>13</v>
      </c>
    </row>
    <row r="919" spans="1:65">
      <c r="A919" s="30"/>
      <c r="B919" s="19">
        <v>1</v>
      </c>
      <c r="C919" s="9">
        <v>3</v>
      </c>
      <c r="D919" s="239">
        <v>22.991385157065832</v>
      </c>
      <c r="E919" s="234">
        <v>21.09</v>
      </c>
      <c r="F919" s="238">
        <v>31.237692299999999</v>
      </c>
      <c r="G919" s="234">
        <v>23.68311147</v>
      </c>
      <c r="H919" s="234">
        <v>24.3</v>
      </c>
      <c r="I919" s="238" t="s">
        <v>104</v>
      </c>
      <c r="J919" s="234">
        <v>20.9</v>
      </c>
      <c r="K919" s="234">
        <v>21.6</v>
      </c>
      <c r="L919" s="234">
        <v>23.2</v>
      </c>
      <c r="M919" s="234">
        <v>21.3</v>
      </c>
      <c r="N919" s="234">
        <v>21.6</v>
      </c>
      <c r="O919" s="234">
        <v>21.5</v>
      </c>
      <c r="P919" s="234">
        <v>20.174545896297222</v>
      </c>
      <c r="Q919" s="234">
        <v>21</v>
      </c>
      <c r="R919" s="234">
        <v>19.600000000000001</v>
      </c>
      <c r="S919" s="234">
        <v>20.2</v>
      </c>
      <c r="T919" s="234">
        <v>17.8</v>
      </c>
      <c r="U919" s="234">
        <v>19.600000000000001</v>
      </c>
      <c r="V919" s="234">
        <v>18.600000000000001</v>
      </c>
      <c r="W919" s="234">
        <v>19</v>
      </c>
      <c r="X919" s="234">
        <v>18.920000000000002</v>
      </c>
      <c r="Y919" s="234">
        <v>26.37</v>
      </c>
      <c r="Z919" s="234">
        <v>16</v>
      </c>
      <c r="AA919" s="238">
        <v>30.689999999999998</v>
      </c>
      <c r="AB919" s="234">
        <v>16</v>
      </c>
      <c r="AC919" s="234">
        <v>21.4</v>
      </c>
      <c r="AD919" s="231"/>
      <c r="AE919" s="232"/>
      <c r="AF919" s="232"/>
      <c r="AG919" s="232"/>
      <c r="AH919" s="232"/>
      <c r="AI919" s="232"/>
      <c r="AJ919" s="232"/>
      <c r="AK919" s="232"/>
      <c r="AL919" s="232"/>
      <c r="AM919" s="232"/>
      <c r="AN919" s="232"/>
      <c r="AO919" s="232"/>
      <c r="AP919" s="232"/>
      <c r="AQ919" s="232"/>
      <c r="AR919" s="232"/>
      <c r="AS919" s="232"/>
      <c r="AT919" s="232"/>
      <c r="AU919" s="232"/>
      <c r="AV919" s="232"/>
      <c r="AW919" s="232"/>
      <c r="AX919" s="232"/>
      <c r="AY919" s="232"/>
      <c r="AZ919" s="232"/>
      <c r="BA919" s="232"/>
      <c r="BB919" s="232"/>
      <c r="BC919" s="232"/>
      <c r="BD919" s="232"/>
      <c r="BE919" s="232"/>
      <c r="BF919" s="232"/>
      <c r="BG919" s="232"/>
      <c r="BH919" s="232"/>
      <c r="BI919" s="232"/>
      <c r="BJ919" s="232"/>
      <c r="BK919" s="232"/>
      <c r="BL919" s="232"/>
      <c r="BM919" s="233">
        <v>16</v>
      </c>
    </row>
    <row r="920" spans="1:65">
      <c r="A920" s="30"/>
      <c r="B920" s="19">
        <v>1</v>
      </c>
      <c r="C920" s="9">
        <v>4</v>
      </c>
      <c r="D920" s="234">
        <v>21.341420486265054</v>
      </c>
      <c r="E920" s="234">
        <v>20.190000000000001</v>
      </c>
      <c r="F920" s="238">
        <v>30.484435959999999</v>
      </c>
      <c r="G920" s="234">
        <v>24.224829100000001</v>
      </c>
      <c r="H920" s="234">
        <v>24.9</v>
      </c>
      <c r="I920" s="238" t="s">
        <v>104</v>
      </c>
      <c r="J920" s="234">
        <v>20.7</v>
      </c>
      <c r="K920" s="234">
        <v>21.3</v>
      </c>
      <c r="L920" s="234">
        <v>22.9</v>
      </c>
      <c r="M920" s="234">
        <v>21.5</v>
      </c>
      <c r="N920" s="234">
        <v>21.4</v>
      </c>
      <c r="O920" s="234">
        <v>21.9</v>
      </c>
      <c r="P920" s="234">
        <v>20.459871126286952</v>
      </c>
      <c r="Q920" s="234">
        <v>22</v>
      </c>
      <c r="R920" s="234">
        <v>19</v>
      </c>
      <c r="S920" s="234">
        <v>20.7</v>
      </c>
      <c r="T920" s="234">
        <v>17.600000000000001</v>
      </c>
      <c r="U920" s="234">
        <v>19.399999999999999</v>
      </c>
      <c r="V920" s="234">
        <v>19.100000000000001</v>
      </c>
      <c r="W920" s="234">
        <v>19</v>
      </c>
      <c r="X920" s="234">
        <v>19.18</v>
      </c>
      <c r="Y920" s="234">
        <v>22.04</v>
      </c>
      <c r="Z920" s="234">
        <v>16</v>
      </c>
      <c r="AA920" s="238">
        <v>30.86</v>
      </c>
      <c r="AB920" s="234">
        <v>17.8</v>
      </c>
      <c r="AC920" s="234">
        <v>21.3</v>
      </c>
      <c r="AD920" s="231"/>
      <c r="AE920" s="232"/>
      <c r="AF920" s="232"/>
      <c r="AG920" s="232"/>
      <c r="AH920" s="232"/>
      <c r="AI920" s="232"/>
      <c r="AJ920" s="232"/>
      <c r="AK920" s="232"/>
      <c r="AL920" s="232"/>
      <c r="AM920" s="232"/>
      <c r="AN920" s="232"/>
      <c r="AO920" s="232"/>
      <c r="AP920" s="232"/>
      <c r="AQ920" s="232"/>
      <c r="AR920" s="232"/>
      <c r="AS920" s="232"/>
      <c r="AT920" s="232"/>
      <c r="AU920" s="232"/>
      <c r="AV920" s="232"/>
      <c r="AW920" s="232"/>
      <c r="AX920" s="232"/>
      <c r="AY920" s="232"/>
      <c r="AZ920" s="232"/>
      <c r="BA920" s="232"/>
      <c r="BB920" s="232"/>
      <c r="BC920" s="232"/>
      <c r="BD920" s="232"/>
      <c r="BE920" s="232"/>
      <c r="BF920" s="232"/>
      <c r="BG920" s="232"/>
      <c r="BH920" s="232"/>
      <c r="BI920" s="232"/>
      <c r="BJ920" s="232"/>
      <c r="BK920" s="232"/>
      <c r="BL920" s="232"/>
      <c r="BM920" s="233">
        <v>20.479659484936814</v>
      </c>
    </row>
    <row r="921" spans="1:65">
      <c r="A921" s="30"/>
      <c r="B921" s="19">
        <v>1</v>
      </c>
      <c r="C921" s="9">
        <v>5</v>
      </c>
      <c r="D921" s="234">
        <v>21.553976457419978</v>
      </c>
      <c r="E921" s="234">
        <v>20.73</v>
      </c>
      <c r="F921" s="238">
        <v>27.919631590000002</v>
      </c>
      <c r="G921" s="234">
        <v>23.03818454</v>
      </c>
      <c r="H921" s="234">
        <v>24.5</v>
      </c>
      <c r="I921" s="238" t="s">
        <v>104</v>
      </c>
      <c r="J921" s="234">
        <v>19.899999999999999</v>
      </c>
      <c r="K921" s="234">
        <v>20.5</v>
      </c>
      <c r="L921" s="234">
        <v>22.3</v>
      </c>
      <c r="M921" s="234">
        <v>21.6</v>
      </c>
      <c r="N921" s="234">
        <v>21.7</v>
      </c>
      <c r="O921" s="234">
        <v>21.3</v>
      </c>
      <c r="P921" s="234">
        <v>20.275228953720003</v>
      </c>
      <c r="Q921" s="234">
        <v>22</v>
      </c>
      <c r="R921" s="234">
        <v>18.600000000000001</v>
      </c>
      <c r="S921" s="234">
        <v>20.399999999999999</v>
      </c>
      <c r="T921" s="234">
        <v>17.8</v>
      </c>
      <c r="U921" s="234">
        <v>19.5</v>
      </c>
      <c r="V921" s="234">
        <v>19.3</v>
      </c>
      <c r="W921" s="234">
        <v>19</v>
      </c>
      <c r="X921" s="234">
        <v>19.079999999999998</v>
      </c>
      <c r="Y921" s="234">
        <v>23.43</v>
      </c>
      <c r="Z921" s="234">
        <v>16</v>
      </c>
      <c r="AA921" s="238">
        <v>30.270000000000003</v>
      </c>
      <c r="AB921" s="234">
        <v>17.5</v>
      </c>
      <c r="AC921" s="234">
        <v>21.3</v>
      </c>
      <c r="AD921" s="231"/>
      <c r="AE921" s="232"/>
      <c r="AF921" s="232"/>
      <c r="AG921" s="232"/>
      <c r="AH921" s="232"/>
      <c r="AI921" s="232"/>
      <c r="AJ921" s="232"/>
      <c r="AK921" s="232"/>
      <c r="AL921" s="232"/>
      <c r="AM921" s="232"/>
      <c r="AN921" s="232"/>
      <c r="AO921" s="232"/>
      <c r="AP921" s="232"/>
      <c r="AQ921" s="232"/>
      <c r="AR921" s="232"/>
      <c r="AS921" s="232"/>
      <c r="AT921" s="232"/>
      <c r="AU921" s="232"/>
      <c r="AV921" s="232"/>
      <c r="AW921" s="232"/>
      <c r="AX921" s="232"/>
      <c r="AY921" s="232"/>
      <c r="AZ921" s="232"/>
      <c r="BA921" s="232"/>
      <c r="BB921" s="232"/>
      <c r="BC921" s="232"/>
      <c r="BD921" s="232"/>
      <c r="BE921" s="232"/>
      <c r="BF921" s="232"/>
      <c r="BG921" s="232"/>
      <c r="BH921" s="232"/>
      <c r="BI921" s="232"/>
      <c r="BJ921" s="232"/>
      <c r="BK921" s="232"/>
      <c r="BL921" s="232"/>
      <c r="BM921" s="233">
        <v>115</v>
      </c>
    </row>
    <row r="922" spans="1:65">
      <c r="A922" s="30"/>
      <c r="B922" s="19">
        <v>1</v>
      </c>
      <c r="C922" s="9">
        <v>6</v>
      </c>
      <c r="D922" s="234">
        <v>21.506629201650931</v>
      </c>
      <c r="E922" s="234">
        <v>19.88</v>
      </c>
      <c r="F922" s="238">
        <v>30.23968863</v>
      </c>
      <c r="G922" s="234">
        <v>23.18623947</v>
      </c>
      <c r="H922" s="234">
        <v>24.7</v>
      </c>
      <c r="I922" s="238" t="s">
        <v>104</v>
      </c>
      <c r="J922" s="234">
        <v>19</v>
      </c>
      <c r="K922" s="234">
        <v>20.9</v>
      </c>
      <c r="L922" s="234">
        <v>22.1</v>
      </c>
      <c r="M922" s="234">
        <v>21.6</v>
      </c>
      <c r="N922" s="234">
        <v>21.6</v>
      </c>
      <c r="O922" s="234">
        <v>21.8</v>
      </c>
      <c r="P922" s="234">
        <v>20.435984114032632</v>
      </c>
      <c r="Q922" s="234">
        <v>21</v>
      </c>
      <c r="R922" s="234">
        <v>18.899999999999999</v>
      </c>
      <c r="S922" s="234">
        <v>20</v>
      </c>
      <c r="T922" s="234">
        <v>17.8</v>
      </c>
      <c r="U922" s="234">
        <v>19.600000000000001</v>
      </c>
      <c r="V922" s="234">
        <v>18.899999999999999</v>
      </c>
      <c r="W922" s="234">
        <v>19</v>
      </c>
      <c r="X922" s="234">
        <v>19.2</v>
      </c>
      <c r="Y922" s="239">
        <v>27.68</v>
      </c>
      <c r="Z922" s="234">
        <v>16</v>
      </c>
      <c r="AA922" s="238">
        <v>30.61</v>
      </c>
      <c r="AB922" s="234">
        <v>16.5</v>
      </c>
      <c r="AC922" s="234">
        <v>21.5</v>
      </c>
      <c r="AD922" s="231"/>
      <c r="AE922" s="232"/>
      <c r="AF922" s="232"/>
      <c r="AG922" s="232"/>
      <c r="AH922" s="232"/>
      <c r="AI922" s="232"/>
      <c r="AJ922" s="232"/>
      <c r="AK922" s="232"/>
      <c r="AL922" s="232"/>
      <c r="AM922" s="232"/>
      <c r="AN922" s="232"/>
      <c r="AO922" s="232"/>
      <c r="AP922" s="232"/>
      <c r="AQ922" s="232"/>
      <c r="AR922" s="232"/>
      <c r="AS922" s="232"/>
      <c r="AT922" s="232"/>
      <c r="AU922" s="232"/>
      <c r="AV922" s="232"/>
      <c r="AW922" s="232"/>
      <c r="AX922" s="232"/>
      <c r="AY922" s="232"/>
      <c r="AZ922" s="232"/>
      <c r="BA922" s="232"/>
      <c r="BB922" s="232"/>
      <c r="BC922" s="232"/>
      <c r="BD922" s="232"/>
      <c r="BE922" s="232"/>
      <c r="BF922" s="232"/>
      <c r="BG922" s="232"/>
      <c r="BH922" s="232"/>
      <c r="BI922" s="232"/>
      <c r="BJ922" s="232"/>
      <c r="BK922" s="232"/>
      <c r="BL922" s="232"/>
      <c r="BM922" s="235"/>
    </row>
    <row r="923" spans="1:65">
      <c r="A923" s="30"/>
      <c r="B923" s="20" t="s">
        <v>268</v>
      </c>
      <c r="C923" s="12"/>
      <c r="D923" s="236">
        <v>21.794813681608659</v>
      </c>
      <c r="E923" s="236">
        <v>20.393333333333334</v>
      </c>
      <c r="F923" s="236">
        <v>29.185561213333333</v>
      </c>
      <c r="G923" s="236">
        <v>23.347814563333333</v>
      </c>
      <c r="H923" s="236">
        <v>24.916666666666668</v>
      </c>
      <c r="I923" s="236" t="s">
        <v>755</v>
      </c>
      <c r="J923" s="236">
        <v>19.849999999999998</v>
      </c>
      <c r="K923" s="236">
        <v>21.183333333333334</v>
      </c>
      <c r="L923" s="236">
        <v>22.816666666666666</v>
      </c>
      <c r="M923" s="236">
        <v>21.549999999999997</v>
      </c>
      <c r="N923" s="236">
        <v>21.650000000000002</v>
      </c>
      <c r="O923" s="236">
        <v>21.383333333333329</v>
      </c>
      <c r="P923" s="236">
        <v>20.270520870362802</v>
      </c>
      <c r="Q923" s="236">
        <v>21.666666666666668</v>
      </c>
      <c r="R923" s="236">
        <v>19.05</v>
      </c>
      <c r="S923" s="236">
        <v>20.3</v>
      </c>
      <c r="T923" s="236">
        <v>17.866666666666664</v>
      </c>
      <c r="U923" s="236">
        <v>19.966666666666669</v>
      </c>
      <c r="V923" s="236">
        <v>18.733333333333334</v>
      </c>
      <c r="W923" s="236">
        <v>18.833333333333332</v>
      </c>
      <c r="X923" s="236">
        <v>18.98</v>
      </c>
      <c r="Y923" s="236">
        <v>24.116000000000003</v>
      </c>
      <c r="Z923" s="236">
        <v>15.833333333333334</v>
      </c>
      <c r="AA923" s="236">
        <v>30.616666666666664</v>
      </c>
      <c r="AB923" s="236">
        <v>16.566666666666666</v>
      </c>
      <c r="AC923" s="236">
        <v>21.216666666666665</v>
      </c>
      <c r="AD923" s="231"/>
      <c r="AE923" s="232"/>
      <c r="AF923" s="232"/>
      <c r="AG923" s="232"/>
      <c r="AH923" s="232"/>
      <c r="AI923" s="232"/>
      <c r="AJ923" s="232"/>
      <c r="AK923" s="232"/>
      <c r="AL923" s="232"/>
      <c r="AM923" s="232"/>
      <c r="AN923" s="232"/>
      <c r="AO923" s="232"/>
      <c r="AP923" s="232"/>
      <c r="AQ923" s="232"/>
      <c r="AR923" s="232"/>
      <c r="AS923" s="232"/>
      <c r="AT923" s="232"/>
      <c r="AU923" s="232"/>
      <c r="AV923" s="232"/>
      <c r="AW923" s="232"/>
      <c r="AX923" s="232"/>
      <c r="AY923" s="232"/>
      <c r="AZ923" s="232"/>
      <c r="BA923" s="232"/>
      <c r="BB923" s="232"/>
      <c r="BC923" s="232"/>
      <c r="BD923" s="232"/>
      <c r="BE923" s="232"/>
      <c r="BF923" s="232"/>
      <c r="BG923" s="232"/>
      <c r="BH923" s="232"/>
      <c r="BI923" s="232"/>
      <c r="BJ923" s="232"/>
      <c r="BK923" s="232"/>
      <c r="BL923" s="232"/>
      <c r="BM923" s="235"/>
    </row>
    <row r="924" spans="1:65">
      <c r="A924" s="30"/>
      <c r="B924" s="3" t="s">
        <v>269</v>
      </c>
      <c r="C924" s="29"/>
      <c r="D924" s="234">
        <v>21.530302829535454</v>
      </c>
      <c r="E924" s="234">
        <v>20.46</v>
      </c>
      <c r="F924" s="234">
        <v>29.079660109999999</v>
      </c>
      <c r="G924" s="234">
        <v>23.39726259</v>
      </c>
      <c r="H924" s="234">
        <v>24.799999999999997</v>
      </c>
      <c r="I924" s="234" t="s">
        <v>755</v>
      </c>
      <c r="J924" s="234">
        <v>19.95</v>
      </c>
      <c r="K924" s="234">
        <v>21.200000000000003</v>
      </c>
      <c r="L924" s="234">
        <v>22.9</v>
      </c>
      <c r="M924" s="234">
        <v>21.6</v>
      </c>
      <c r="N924" s="234">
        <v>21.6</v>
      </c>
      <c r="O924" s="234">
        <v>21.55</v>
      </c>
      <c r="P924" s="234">
        <v>20.22488742500861</v>
      </c>
      <c r="Q924" s="234">
        <v>22</v>
      </c>
      <c r="R924" s="234">
        <v>19</v>
      </c>
      <c r="S924" s="234">
        <v>20.25</v>
      </c>
      <c r="T924" s="234">
        <v>17.8</v>
      </c>
      <c r="U924" s="234">
        <v>19.600000000000001</v>
      </c>
      <c r="V924" s="234">
        <v>18.75</v>
      </c>
      <c r="W924" s="234">
        <v>19</v>
      </c>
      <c r="X924" s="234">
        <v>19</v>
      </c>
      <c r="Y924" s="234">
        <v>23.43</v>
      </c>
      <c r="Z924" s="234">
        <v>16</v>
      </c>
      <c r="AA924" s="234">
        <v>30.65</v>
      </c>
      <c r="AB924" s="234">
        <v>16.25</v>
      </c>
      <c r="AC924" s="234">
        <v>21.35</v>
      </c>
      <c r="AD924" s="231"/>
      <c r="AE924" s="232"/>
      <c r="AF924" s="232"/>
      <c r="AG924" s="232"/>
      <c r="AH924" s="232"/>
      <c r="AI924" s="232"/>
      <c r="AJ924" s="232"/>
      <c r="AK924" s="232"/>
      <c r="AL924" s="232"/>
      <c r="AM924" s="232"/>
      <c r="AN924" s="232"/>
      <c r="AO924" s="232"/>
      <c r="AP924" s="232"/>
      <c r="AQ924" s="232"/>
      <c r="AR924" s="232"/>
      <c r="AS924" s="232"/>
      <c r="AT924" s="232"/>
      <c r="AU924" s="232"/>
      <c r="AV924" s="232"/>
      <c r="AW924" s="232"/>
      <c r="AX924" s="232"/>
      <c r="AY924" s="232"/>
      <c r="AZ924" s="232"/>
      <c r="BA924" s="232"/>
      <c r="BB924" s="232"/>
      <c r="BC924" s="232"/>
      <c r="BD924" s="232"/>
      <c r="BE924" s="232"/>
      <c r="BF924" s="232"/>
      <c r="BG924" s="232"/>
      <c r="BH924" s="232"/>
      <c r="BI924" s="232"/>
      <c r="BJ924" s="232"/>
      <c r="BK924" s="232"/>
      <c r="BL924" s="232"/>
      <c r="BM924" s="235"/>
    </row>
    <row r="925" spans="1:65">
      <c r="A925" s="30"/>
      <c r="B925" s="3" t="s">
        <v>270</v>
      </c>
      <c r="C925" s="29"/>
      <c r="D925" s="234">
        <v>0.62296237513618968</v>
      </c>
      <c r="E925" s="234">
        <v>0.57238681559472282</v>
      </c>
      <c r="F925" s="234">
        <v>1.6473648025006766</v>
      </c>
      <c r="G925" s="234">
        <v>0.64413638751658731</v>
      </c>
      <c r="H925" s="234">
        <v>0.63377177806105189</v>
      </c>
      <c r="I925" s="234" t="s">
        <v>755</v>
      </c>
      <c r="J925" s="234">
        <v>0.90939540355117165</v>
      </c>
      <c r="K925" s="234">
        <v>0.44907311951024964</v>
      </c>
      <c r="L925" s="234">
        <v>0.53072277760302122</v>
      </c>
      <c r="M925" s="234">
        <v>0.13784048752090211</v>
      </c>
      <c r="N925" s="234">
        <v>0.19748417658131509</v>
      </c>
      <c r="O925" s="234">
        <v>0.61779176642835487</v>
      </c>
      <c r="P925" s="234">
        <v>0.14674238381331381</v>
      </c>
      <c r="Q925" s="234">
        <v>0.5163977794943222</v>
      </c>
      <c r="R925" s="234">
        <v>0.33316662497915372</v>
      </c>
      <c r="S925" s="234">
        <v>0.2366431913239844</v>
      </c>
      <c r="T925" s="234">
        <v>0.20655911179772818</v>
      </c>
      <c r="U925" s="234">
        <v>0.80166493416306184</v>
      </c>
      <c r="V925" s="234">
        <v>0.45018514709691027</v>
      </c>
      <c r="W925" s="234">
        <v>0.40824829046386296</v>
      </c>
      <c r="X925" s="234">
        <v>0.20396078054371095</v>
      </c>
      <c r="Y925" s="234">
        <v>2.8240980861152707</v>
      </c>
      <c r="Z925" s="234">
        <v>0.40824829046386302</v>
      </c>
      <c r="AA925" s="234">
        <v>0.19694330825561437</v>
      </c>
      <c r="AB925" s="234">
        <v>0.89144078135716176</v>
      </c>
      <c r="AC925" s="234">
        <v>0.45789372857319893</v>
      </c>
      <c r="AD925" s="231"/>
      <c r="AE925" s="232"/>
      <c r="AF925" s="232"/>
      <c r="AG925" s="232"/>
      <c r="AH925" s="232"/>
      <c r="AI925" s="232"/>
      <c r="AJ925" s="232"/>
      <c r="AK925" s="232"/>
      <c r="AL925" s="232"/>
      <c r="AM925" s="232"/>
      <c r="AN925" s="232"/>
      <c r="AO925" s="232"/>
      <c r="AP925" s="232"/>
      <c r="AQ925" s="232"/>
      <c r="AR925" s="232"/>
      <c r="AS925" s="232"/>
      <c r="AT925" s="232"/>
      <c r="AU925" s="232"/>
      <c r="AV925" s="232"/>
      <c r="AW925" s="232"/>
      <c r="AX925" s="232"/>
      <c r="AY925" s="232"/>
      <c r="AZ925" s="232"/>
      <c r="BA925" s="232"/>
      <c r="BB925" s="232"/>
      <c r="BC925" s="232"/>
      <c r="BD925" s="232"/>
      <c r="BE925" s="232"/>
      <c r="BF925" s="232"/>
      <c r="BG925" s="232"/>
      <c r="BH925" s="232"/>
      <c r="BI925" s="232"/>
      <c r="BJ925" s="232"/>
      <c r="BK925" s="232"/>
      <c r="BL925" s="232"/>
      <c r="BM925" s="235"/>
    </row>
    <row r="926" spans="1:65">
      <c r="A926" s="30"/>
      <c r="B926" s="3" t="s">
        <v>87</v>
      </c>
      <c r="C926" s="29"/>
      <c r="D926" s="13">
        <v>2.8583055778167558E-2</v>
      </c>
      <c r="E926" s="13">
        <v>2.8067349571496706E-2</v>
      </c>
      <c r="F926" s="13">
        <v>5.644451345167497E-2</v>
      </c>
      <c r="G926" s="13">
        <v>2.7588722951747861E-2</v>
      </c>
      <c r="H926" s="13">
        <v>2.5435656644590712E-2</v>
      </c>
      <c r="I926" s="13" t="s">
        <v>755</v>
      </c>
      <c r="J926" s="13">
        <v>4.5813370455978428E-2</v>
      </c>
      <c r="K926" s="13">
        <v>2.1199360480420912E-2</v>
      </c>
      <c r="L926" s="13">
        <v>2.3260311655355203E-2</v>
      </c>
      <c r="M926" s="13">
        <v>6.396310325795922E-3</v>
      </c>
      <c r="N926" s="13">
        <v>9.1216709737327976E-3</v>
      </c>
      <c r="O926" s="13">
        <v>2.8891275125254325E-2</v>
      </c>
      <c r="P926" s="13">
        <v>7.2392014369923501E-3</v>
      </c>
      <c r="Q926" s="13">
        <v>2.3833743668968715E-2</v>
      </c>
      <c r="R926" s="13">
        <v>1.7489061678695732E-2</v>
      </c>
      <c r="S926" s="13">
        <v>1.1657300065220906E-2</v>
      </c>
      <c r="T926" s="13">
        <v>1.1561144317037027E-2</v>
      </c>
      <c r="U926" s="13">
        <v>4.0150163647565698E-2</v>
      </c>
      <c r="V926" s="13">
        <v>2.4031235610155351E-2</v>
      </c>
      <c r="W926" s="13">
        <v>2.1676900378612193E-2</v>
      </c>
      <c r="X926" s="13">
        <v>1.0746089596612799E-2</v>
      </c>
      <c r="Y926" s="13">
        <v>0.1171047473094738</v>
      </c>
      <c r="Z926" s="13">
        <v>2.57841025556124E-2</v>
      </c>
      <c r="AA926" s="13">
        <v>6.4325522565796753E-3</v>
      </c>
      <c r="AB926" s="13">
        <v>5.3809302697615399E-2</v>
      </c>
      <c r="AC926" s="13">
        <v>2.1581793962601681E-2</v>
      </c>
      <c r="AD926" s="155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271</v>
      </c>
      <c r="C927" s="29"/>
      <c r="D927" s="13">
        <v>6.4217581236600374E-2</v>
      </c>
      <c r="E927" s="13">
        <v>-4.2152142064165732E-3</v>
      </c>
      <c r="F927" s="13">
        <v>0.42509992584592915</v>
      </c>
      <c r="G927" s="13">
        <v>0.14004896324111749</v>
      </c>
      <c r="H927" s="13">
        <v>0.21665434354479185</v>
      </c>
      <c r="I927" s="13" t="s">
        <v>755</v>
      </c>
      <c r="J927" s="13">
        <v>-3.0745603236222885E-2</v>
      </c>
      <c r="K927" s="13">
        <v>3.435964591667573E-2</v>
      </c>
      <c r="L927" s="13">
        <v>0.11411357612897643</v>
      </c>
      <c r="M927" s="13">
        <v>5.2263589433722668E-2</v>
      </c>
      <c r="N927" s="13">
        <v>5.7146483120190439E-2</v>
      </c>
      <c r="O927" s="13">
        <v>4.4125433289610383E-2</v>
      </c>
      <c r="P927" s="13">
        <v>-1.0212016206999852E-2</v>
      </c>
      <c r="Q927" s="13">
        <v>5.7960298734601512E-2</v>
      </c>
      <c r="R927" s="13">
        <v>-6.9808752727961942E-2</v>
      </c>
      <c r="S927" s="13">
        <v>-8.7725816471194706E-3</v>
      </c>
      <c r="T927" s="13">
        <v>-0.12758966135115957</v>
      </c>
      <c r="U927" s="13">
        <v>-2.5048893935344041E-2</v>
      </c>
      <c r="V927" s="13">
        <v>-8.5271249401775329E-2</v>
      </c>
      <c r="W927" s="13">
        <v>-8.0388355715308002E-2</v>
      </c>
      <c r="X927" s="13">
        <v>-7.3226778308489116E-2</v>
      </c>
      <c r="Y927" s="13">
        <v>0.17755864142847622</v>
      </c>
      <c r="Z927" s="13">
        <v>-0.22687516630932969</v>
      </c>
      <c r="AA927" s="13">
        <v>0.4949792836734328</v>
      </c>
      <c r="AB927" s="13">
        <v>-0.19106727927523548</v>
      </c>
      <c r="AC927" s="13">
        <v>3.5987277145498098E-2</v>
      </c>
      <c r="AD927" s="155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272</v>
      </c>
      <c r="C928" s="47"/>
      <c r="D928" s="45">
        <v>0.38</v>
      </c>
      <c r="E928" s="45">
        <v>0.15</v>
      </c>
      <c r="F928" s="45">
        <v>3.19</v>
      </c>
      <c r="G928" s="45">
        <v>0.97</v>
      </c>
      <c r="H928" s="45">
        <v>1.57</v>
      </c>
      <c r="I928" s="45">
        <v>6.95</v>
      </c>
      <c r="J928" s="45">
        <v>0.36</v>
      </c>
      <c r="K928" s="45">
        <v>0.15</v>
      </c>
      <c r="L928" s="45">
        <v>0.77</v>
      </c>
      <c r="M928" s="45">
        <v>0.28999999999999998</v>
      </c>
      <c r="N928" s="45">
        <v>0.33</v>
      </c>
      <c r="O928" s="45">
        <v>0.23</v>
      </c>
      <c r="P928" s="45">
        <v>0.2</v>
      </c>
      <c r="Q928" s="45">
        <v>0.33</v>
      </c>
      <c r="R928" s="45">
        <v>0.66</v>
      </c>
      <c r="S928" s="45">
        <v>0.19</v>
      </c>
      <c r="T928" s="45">
        <v>1.1100000000000001</v>
      </c>
      <c r="U928" s="45">
        <v>0.31</v>
      </c>
      <c r="V928" s="45">
        <v>0.78</v>
      </c>
      <c r="W928" s="45">
        <v>0.74</v>
      </c>
      <c r="X928" s="45">
        <v>0.69</v>
      </c>
      <c r="Y928" s="45">
        <v>1.27</v>
      </c>
      <c r="Z928" s="45">
        <v>1.88</v>
      </c>
      <c r="AA928" s="45">
        <v>3.74</v>
      </c>
      <c r="AB928" s="45">
        <v>1.61</v>
      </c>
      <c r="AC928" s="45">
        <v>0.16</v>
      </c>
      <c r="AD928" s="155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BM929" s="55"/>
    </row>
    <row r="930" spans="1:65" ht="15">
      <c r="B930" s="8" t="s">
        <v>614</v>
      </c>
      <c r="BM930" s="28" t="s">
        <v>67</v>
      </c>
    </row>
    <row r="931" spans="1:65" ht="15">
      <c r="A931" s="25" t="s">
        <v>21</v>
      </c>
      <c r="B931" s="18" t="s">
        <v>110</v>
      </c>
      <c r="C931" s="15" t="s">
        <v>111</v>
      </c>
      <c r="D931" s="16" t="s">
        <v>228</v>
      </c>
      <c r="E931" s="17" t="s">
        <v>228</v>
      </c>
      <c r="F931" s="17" t="s">
        <v>228</v>
      </c>
      <c r="G931" s="17" t="s">
        <v>228</v>
      </c>
      <c r="H931" s="17" t="s">
        <v>228</v>
      </c>
      <c r="I931" s="17" t="s">
        <v>228</v>
      </c>
      <c r="J931" s="17" t="s">
        <v>228</v>
      </c>
      <c r="K931" s="17" t="s">
        <v>228</v>
      </c>
      <c r="L931" s="17" t="s">
        <v>228</v>
      </c>
      <c r="M931" s="17" t="s">
        <v>228</v>
      </c>
      <c r="N931" s="17" t="s">
        <v>228</v>
      </c>
      <c r="O931" s="17" t="s">
        <v>228</v>
      </c>
      <c r="P931" s="17" t="s">
        <v>228</v>
      </c>
      <c r="Q931" s="17" t="s">
        <v>228</v>
      </c>
      <c r="R931" s="17" t="s">
        <v>228</v>
      </c>
      <c r="S931" s="17" t="s">
        <v>228</v>
      </c>
      <c r="T931" s="17" t="s">
        <v>228</v>
      </c>
      <c r="U931" s="17" t="s">
        <v>228</v>
      </c>
      <c r="V931" s="155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229</v>
      </c>
      <c r="C932" s="9" t="s">
        <v>229</v>
      </c>
      <c r="D932" s="153" t="s">
        <v>233</v>
      </c>
      <c r="E932" s="154" t="s">
        <v>234</v>
      </c>
      <c r="F932" s="154" t="s">
        <v>238</v>
      </c>
      <c r="G932" s="154" t="s">
        <v>240</v>
      </c>
      <c r="H932" s="154" t="s">
        <v>243</v>
      </c>
      <c r="I932" s="154" t="s">
        <v>244</v>
      </c>
      <c r="J932" s="154" t="s">
        <v>245</v>
      </c>
      <c r="K932" s="154" t="s">
        <v>246</v>
      </c>
      <c r="L932" s="154" t="s">
        <v>247</v>
      </c>
      <c r="M932" s="154" t="s">
        <v>248</v>
      </c>
      <c r="N932" s="154" t="s">
        <v>249</v>
      </c>
      <c r="O932" s="154" t="s">
        <v>250</v>
      </c>
      <c r="P932" s="154" t="s">
        <v>251</v>
      </c>
      <c r="Q932" s="154" t="s">
        <v>252</v>
      </c>
      <c r="R932" s="154" t="s">
        <v>254</v>
      </c>
      <c r="S932" s="154" t="s">
        <v>258</v>
      </c>
      <c r="T932" s="154" t="s">
        <v>260</v>
      </c>
      <c r="U932" s="154" t="s">
        <v>261</v>
      </c>
      <c r="V932" s="155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291</v>
      </c>
      <c r="E933" s="11" t="s">
        <v>291</v>
      </c>
      <c r="F933" s="11" t="s">
        <v>330</v>
      </c>
      <c r="G933" s="11" t="s">
        <v>329</v>
      </c>
      <c r="H933" s="11" t="s">
        <v>291</v>
      </c>
      <c r="I933" s="11" t="s">
        <v>291</v>
      </c>
      <c r="J933" s="11" t="s">
        <v>291</v>
      </c>
      <c r="K933" s="11" t="s">
        <v>291</v>
      </c>
      <c r="L933" s="11" t="s">
        <v>291</v>
      </c>
      <c r="M933" s="11" t="s">
        <v>330</v>
      </c>
      <c r="N933" s="11" t="s">
        <v>330</v>
      </c>
      <c r="O933" s="11" t="s">
        <v>330</v>
      </c>
      <c r="P933" s="11" t="s">
        <v>330</v>
      </c>
      <c r="Q933" s="11" t="s">
        <v>330</v>
      </c>
      <c r="R933" s="11" t="s">
        <v>291</v>
      </c>
      <c r="S933" s="11" t="s">
        <v>291</v>
      </c>
      <c r="T933" s="11" t="s">
        <v>291</v>
      </c>
      <c r="U933" s="11" t="s">
        <v>330</v>
      </c>
      <c r="V933" s="155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9"/>
      <c r="C934" s="9"/>
      <c r="D934" s="26" t="s">
        <v>331</v>
      </c>
      <c r="E934" s="26" t="s">
        <v>332</v>
      </c>
      <c r="F934" s="26" t="s">
        <v>334</v>
      </c>
      <c r="G934" s="26" t="s">
        <v>334</v>
      </c>
      <c r="H934" s="26" t="s">
        <v>334</v>
      </c>
      <c r="I934" s="26" t="s">
        <v>334</v>
      </c>
      <c r="J934" s="26" t="s">
        <v>334</v>
      </c>
      <c r="K934" s="26" t="s">
        <v>334</v>
      </c>
      <c r="L934" s="26" t="s">
        <v>334</v>
      </c>
      <c r="M934" s="26" t="s">
        <v>332</v>
      </c>
      <c r="N934" s="26" t="s">
        <v>333</v>
      </c>
      <c r="O934" s="26" t="s">
        <v>333</v>
      </c>
      <c r="P934" s="26" t="s">
        <v>332</v>
      </c>
      <c r="Q934" s="26" t="s">
        <v>334</v>
      </c>
      <c r="R934" s="26" t="s">
        <v>333</v>
      </c>
      <c r="S934" s="26" t="s">
        <v>334</v>
      </c>
      <c r="T934" s="26" t="s">
        <v>334</v>
      </c>
      <c r="U934" s="26" t="s">
        <v>333</v>
      </c>
      <c r="V934" s="155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14" t="s">
        <v>106</v>
      </c>
      <c r="E935" s="214" t="s">
        <v>106</v>
      </c>
      <c r="F935" s="214" t="s">
        <v>319</v>
      </c>
      <c r="G935" s="213" t="s">
        <v>104</v>
      </c>
      <c r="H935" s="214" t="s">
        <v>106</v>
      </c>
      <c r="I935" s="214">
        <v>0.01</v>
      </c>
      <c r="J935" s="214" t="s">
        <v>106</v>
      </c>
      <c r="K935" s="214">
        <v>0.01</v>
      </c>
      <c r="L935" s="214">
        <v>0.01</v>
      </c>
      <c r="M935" s="214" t="s">
        <v>319</v>
      </c>
      <c r="N935" s="213" t="s">
        <v>105</v>
      </c>
      <c r="O935" s="214" t="s">
        <v>319</v>
      </c>
      <c r="P935" s="214" t="s">
        <v>319</v>
      </c>
      <c r="Q935" s="214" t="s">
        <v>106</v>
      </c>
      <c r="R935" s="214" t="s">
        <v>319</v>
      </c>
      <c r="S935" s="214" t="s">
        <v>106</v>
      </c>
      <c r="T935" s="214" t="s">
        <v>106</v>
      </c>
      <c r="U935" s="214" t="s">
        <v>319</v>
      </c>
      <c r="V935" s="211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  <c r="AH935" s="212"/>
      <c r="AI935" s="212"/>
      <c r="AJ935" s="212"/>
      <c r="AK935" s="212"/>
      <c r="AL935" s="212"/>
      <c r="AM935" s="212"/>
      <c r="AN935" s="212"/>
      <c r="AO935" s="212"/>
      <c r="AP935" s="212"/>
      <c r="AQ935" s="212"/>
      <c r="AR935" s="212"/>
      <c r="AS935" s="212"/>
      <c r="AT935" s="212"/>
      <c r="AU935" s="212"/>
      <c r="AV935" s="212"/>
      <c r="AW935" s="212"/>
      <c r="AX935" s="212"/>
      <c r="AY935" s="212"/>
      <c r="AZ935" s="212"/>
      <c r="BA935" s="212"/>
      <c r="BB935" s="212"/>
      <c r="BC935" s="212"/>
      <c r="BD935" s="212"/>
      <c r="BE935" s="212"/>
      <c r="BF935" s="212"/>
      <c r="BG935" s="212"/>
      <c r="BH935" s="212"/>
      <c r="BI935" s="212"/>
      <c r="BJ935" s="212"/>
      <c r="BK935" s="212"/>
      <c r="BL935" s="212"/>
      <c r="BM935" s="216">
        <v>1</v>
      </c>
    </row>
    <row r="936" spans="1:65">
      <c r="A936" s="30"/>
      <c r="B936" s="19">
        <v>1</v>
      </c>
      <c r="C936" s="9">
        <v>2</v>
      </c>
      <c r="D936" s="24" t="s">
        <v>106</v>
      </c>
      <c r="E936" s="24" t="s">
        <v>106</v>
      </c>
      <c r="F936" s="24" t="s">
        <v>319</v>
      </c>
      <c r="G936" s="217" t="s">
        <v>104</v>
      </c>
      <c r="H936" s="24" t="s">
        <v>106</v>
      </c>
      <c r="I936" s="24" t="s">
        <v>106</v>
      </c>
      <c r="J936" s="24" t="s">
        <v>106</v>
      </c>
      <c r="K936" s="24">
        <v>0.01</v>
      </c>
      <c r="L936" s="24">
        <v>0.01</v>
      </c>
      <c r="M936" s="24" t="s">
        <v>319</v>
      </c>
      <c r="N936" s="217" t="s">
        <v>105</v>
      </c>
      <c r="O936" s="24" t="s">
        <v>319</v>
      </c>
      <c r="P936" s="24" t="s">
        <v>319</v>
      </c>
      <c r="Q936" s="24" t="s">
        <v>106</v>
      </c>
      <c r="R936" s="24" t="s">
        <v>319</v>
      </c>
      <c r="S936" s="24" t="s">
        <v>106</v>
      </c>
      <c r="T936" s="24" t="s">
        <v>106</v>
      </c>
      <c r="U936" s="24" t="s">
        <v>319</v>
      </c>
      <c r="V936" s="211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  <c r="AH936" s="212"/>
      <c r="AI936" s="212"/>
      <c r="AJ936" s="212"/>
      <c r="AK936" s="212"/>
      <c r="AL936" s="212"/>
      <c r="AM936" s="212"/>
      <c r="AN936" s="212"/>
      <c r="AO936" s="212"/>
      <c r="AP936" s="212"/>
      <c r="AQ936" s="212"/>
      <c r="AR936" s="212"/>
      <c r="AS936" s="212"/>
      <c r="AT936" s="212"/>
      <c r="AU936" s="212"/>
      <c r="AV936" s="212"/>
      <c r="AW936" s="212"/>
      <c r="AX936" s="212"/>
      <c r="AY936" s="212"/>
      <c r="AZ936" s="212"/>
      <c r="BA936" s="212"/>
      <c r="BB936" s="212"/>
      <c r="BC936" s="212"/>
      <c r="BD936" s="212"/>
      <c r="BE936" s="212"/>
      <c r="BF936" s="212"/>
      <c r="BG936" s="212"/>
      <c r="BH936" s="212"/>
      <c r="BI936" s="212"/>
      <c r="BJ936" s="212"/>
      <c r="BK936" s="212"/>
      <c r="BL936" s="212"/>
      <c r="BM936" s="216">
        <v>24</v>
      </c>
    </row>
    <row r="937" spans="1:65">
      <c r="A937" s="30"/>
      <c r="B937" s="19">
        <v>1</v>
      </c>
      <c r="C937" s="9">
        <v>3</v>
      </c>
      <c r="D937" s="24" t="s">
        <v>106</v>
      </c>
      <c r="E937" s="24" t="s">
        <v>106</v>
      </c>
      <c r="F937" s="24" t="s">
        <v>319</v>
      </c>
      <c r="G937" s="217" t="s">
        <v>104</v>
      </c>
      <c r="H937" s="24">
        <v>0.01</v>
      </c>
      <c r="I937" s="24">
        <v>0.01</v>
      </c>
      <c r="J937" s="24">
        <v>0.01</v>
      </c>
      <c r="K937" s="24">
        <v>0.01</v>
      </c>
      <c r="L937" s="24">
        <v>0.01</v>
      </c>
      <c r="M937" s="24" t="s">
        <v>319</v>
      </c>
      <c r="N937" s="217" t="s">
        <v>105</v>
      </c>
      <c r="O937" s="24" t="s">
        <v>319</v>
      </c>
      <c r="P937" s="24" t="s">
        <v>319</v>
      </c>
      <c r="Q937" s="24" t="s">
        <v>106</v>
      </c>
      <c r="R937" s="24" t="s">
        <v>319</v>
      </c>
      <c r="S937" s="24" t="s">
        <v>106</v>
      </c>
      <c r="T937" s="24" t="s">
        <v>106</v>
      </c>
      <c r="U937" s="24" t="s">
        <v>319</v>
      </c>
      <c r="V937" s="211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  <c r="AH937" s="212"/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  <c r="BI937" s="212"/>
      <c r="BJ937" s="212"/>
      <c r="BK937" s="212"/>
      <c r="BL937" s="212"/>
      <c r="BM937" s="216">
        <v>16</v>
      </c>
    </row>
    <row r="938" spans="1:65">
      <c r="A938" s="30"/>
      <c r="B938" s="19">
        <v>1</v>
      </c>
      <c r="C938" s="9">
        <v>4</v>
      </c>
      <c r="D938" s="24" t="s">
        <v>106</v>
      </c>
      <c r="E938" s="24" t="s">
        <v>106</v>
      </c>
      <c r="F938" s="24" t="s">
        <v>319</v>
      </c>
      <c r="G938" s="217" t="s">
        <v>104</v>
      </c>
      <c r="H938" s="24">
        <v>0.01</v>
      </c>
      <c r="I938" s="24">
        <v>0.01</v>
      </c>
      <c r="J938" s="24">
        <v>0.01</v>
      </c>
      <c r="K938" s="24">
        <v>0.01</v>
      </c>
      <c r="L938" s="24">
        <v>0.01</v>
      </c>
      <c r="M938" s="24" t="s">
        <v>319</v>
      </c>
      <c r="N938" s="217" t="s">
        <v>105</v>
      </c>
      <c r="O938" s="24" t="s">
        <v>319</v>
      </c>
      <c r="P938" s="24" t="s">
        <v>319</v>
      </c>
      <c r="Q938" s="24" t="s">
        <v>106</v>
      </c>
      <c r="R938" s="24" t="s">
        <v>319</v>
      </c>
      <c r="S938" s="24" t="s">
        <v>106</v>
      </c>
      <c r="T938" s="24" t="s">
        <v>106</v>
      </c>
      <c r="U938" s="24" t="s">
        <v>319</v>
      </c>
      <c r="V938" s="211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  <c r="AH938" s="212"/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  <c r="BI938" s="212"/>
      <c r="BJ938" s="212"/>
      <c r="BK938" s="212"/>
      <c r="BL938" s="212"/>
      <c r="BM938" s="216" t="s">
        <v>106</v>
      </c>
    </row>
    <row r="939" spans="1:65">
      <c r="A939" s="30"/>
      <c r="B939" s="19">
        <v>1</v>
      </c>
      <c r="C939" s="9">
        <v>5</v>
      </c>
      <c r="D939" s="24" t="s">
        <v>106</v>
      </c>
      <c r="E939" s="24" t="s">
        <v>106</v>
      </c>
      <c r="F939" s="24" t="s">
        <v>319</v>
      </c>
      <c r="G939" s="217" t="s">
        <v>104</v>
      </c>
      <c r="H939" s="24">
        <v>0.01</v>
      </c>
      <c r="I939" s="24">
        <v>0.01</v>
      </c>
      <c r="J939" s="24" t="s">
        <v>106</v>
      </c>
      <c r="K939" s="24">
        <v>0.01</v>
      </c>
      <c r="L939" s="24">
        <v>0.01</v>
      </c>
      <c r="M939" s="24" t="s">
        <v>319</v>
      </c>
      <c r="N939" s="217" t="s">
        <v>105</v>
      </c>
      <c r="O939" s="24" t="s">
        <v>319</v>
      </c>
      <c r="P939" s="24" t="s">
        <v>319</v>
      </c>
      <c r="Q939" s="24" t="s">
        <v>106</v>
      </c>
      <c r="R939" s="24" t="s">
        <v>319</v>
      </c>
      <c r="S939" s="24" t="s">
        <v>106</v>
      </c>
      <c r="T939" s="24" t="s">
        <v>106</v>
      </c>
      <c r="U939" s="24" t="s">
        <v>319</v>
      </c>
      <c r="V939" s="211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  <c r="AH939" s="212"/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  <c r="BI939" s="212"/>
      <c r="BJ939" s="212"/>
      <c r="BK939" s="212"/>
      <c r="BL939" s="212"/>
      <c r="BM939" s="216">
        <v>116</v>
      </c>
    </row>
    <row r="940" spans="1:65">
      <c r="A940" s="30"/>
      <c r="B940" s="19">
        <v>1</v>
      </c>
      <c r="C940" s="9">
        <v>6</v>
      </c>
      <c r="D940" s="24" t="s">
        <v>106</v>
      </c>
      <c r="E940" s="24" t="s">
        <v>106</v>
      </c>
      <c r="F940" s="24" t="s">
        <v>319</v>
      </c>
      <c r="G940" s="217" t="s">
        <v>104</v>
      </c>
      <c r="H940" s="24">
        <v>0.01</v>
      </c>
      <c r="I940" s="24">
        <v>0.01</v>
      </c>
      <c r="J940" s="24" t="s">
        <v>106</v>
      </c>
      <c r="K940" s="24">
        <v>0.01</v>
      </c>
      <c r="L940" s="24">
        <v>0.01</v>
      </c>
      <c r="M940" s="24" t="s">
        <v>319</v>
      </c>
      <c r="N940" s="217" t="s">
        <v>105</v>
      </c>
      <c r="O940" s="24" t="s">
        <v>319</v>
      </c>
      <c r="P940" s="24" t="s">
        <v>319</v>
      </c>
      <c r="Q940" s="24" t="s">
        <v>106</v>
      </c>
      <c r="R940" s="24" t="s">
        <v>319</v>
      </c>
      <c r="S940" s="24" t="s">
        <v>106</v>
      </c>
      <c r="T940" s="24" t="s">
        <v>106</v>
      </c>
      <c r="U940" s="24" t="s">
        <v>319</v>
      </c>
      <c r="V940" s="211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  <c r="AH940" s="212"/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  <c r="BI940" s="212"/>
      <c r="BJ940" s="212"/>
      <c r="BK940" s="212"/>
      <c r="BL940" s="212"/>
      <c r="BM940" s="56"/>
    </row>
    <row r="941" spans="1:65">
      <c r="A941" s="30"/>
      <c r="B941" s="20" t="s">
        <v>268</v>
      </c>
      <c r="C941" s="12"/>
      <c r="D941" s="219" t="s">
        <v>755</v>
      </c>
      <c r="E941" s="219" t="s">
        <v>755</v>
      </c>
      <c r="F941" s="219" t="s">
        <v>755</v>
      </c>
      <c r="G941" s="219" t="s">
        <v>755</v>
      </c>
      <c r="H941" s="219">
        <v>0.01</v>
      </c>
      <c r="I941" s="219">
        <v>0.01</v>
      </c>
      <c r="J941" s="219">
        <v>0.01</v>
      </c>
      <c r="K941" s="219">
        <v>0.01</v>
      </c>
      <c r="L941" s="219">
        <v>0.01</v>
      </c>
      <c r="M941" s="219" t="s">
        <v>755</v>
      </c>
      <c r="N941" s="219" t="s">
        <v>755</v>
      </c>
      <c r="O941" s="219" t="s">
        <v>755</v>
      </c>
      <c r="P941" s="219" t="s">
        <v>755</v>
      </c>
      <c r="Q941" s="219" t="s">
        <v>755</v>
      </c>
      <c r="R941" s="219" t="s">
        <v>755</v>
      </c>
      <c r="S941" s="219" t="s">
        <v>755</v>
      </c>
      <c r="T941" s="219" t="s">
        <v>755</v>
      </c>
      <c r="U941" s="219" t="s">
        <v>755</v>
      </c>
      <c r="V941" s="211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  <c r="AH941" s="212"/>
      <c r="AI941" s="212"/>
      <c r="AJ941" s="212"/>
      <c r="AK941" s="212"/>
      <c r="AL941" s="212"/>
      <c r="AM941" s="212"/>
      <c r="AN941" s="212"/>
      <c r="AO941" s="212"/>
      <c r="AP941" s="212"/>
      <c r="AQ941" s="212"/>
      <c r="AR941" s="212"/>
      <c r="AS941" s="212"/>
      <c r="AT941" s="212"/>
      <c r="AU941" s="212"/>
      <c r="AV941" s="212"/>
      <c r="AW941" s="212"/>
      <c r="AX941" s="212"/>
      <c r="AY941" s="212"/>
      <c r="AZ941" s="212"/>
      <c r="BA941" s="212"/>
      <c r="BB941" s="212"/>
      <c r="BC941" s="212"/>
      <c r="BD941" s="212"/>
      <c r="BE941" s="212"/>
      <c r="BF941" s="212"/>
      <c r="BG941" s="212"/>
      <c r="BH941" s="212"/>
      <c r="BI941" s="212"/>
      <c r="BJ941" s="212"/>
      <c r="BK941" s="212"/>
      <c r="BL941" s="212"/>
      <c r="BM941" s="56"/>
    </row>
    <row r="942" spans="1:65">
      <c r="A942" s="30"/>
      <c r="B942" s="3" t="s">
        <v>269</v>
      </c>
      <c r="C942" s="29"/>
      <c r="D942" s="24" t="s">
        <v>755</v>
      </c>
      <c r="E942" s="24" t="s">
        <v>755</v>
      </c>
      <c r="F942" s="24" t="s">
        <v>755</v>
      </c>
      <c r="G942" s="24" t="s">
        <v>755</v>
      </c>
      <c r="H942" s="24">
        <v>0.01</v>
      </c>
      <c r="I942" s="24">
        <v>0.01</v>
      </c>
      <c r="J942" s="24">
        <v>0.01</v>
      </c>
      <c r="K942" s="24">
        <v>0.01</v>
      </c>
      <c r="L942" s="24">
        <v>0.01</v>
      </c>
      <c r="M942" s="24" t="s">
        <v>755</v>
      </c>
      <c r="N942" s="24" t="s">
        <v>755</v>
      </c>
      <c r="O942" s="24" t="s">
        <v>755</v>
      </c>
      <c r="P942" s="24" t="s">
        <v>755</v>
      </c>
      <c r="Q942" s="24" t="s">
        <v>755</v>
      </c>
      <c r="R942" s="24" t="s">
        <v>755</v>
      </c>
      <c r="S942" s="24" t="s">
        <v>755</v>
      </c>
      <c r="T942" s="24" t="s">
        <v>755</v>
      </c>
      <c r="U942" s="24" t="s">
        <v>755</v>
      </c>
      <c r="V942" s="211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  <c r="AH942" s="212"/>
      <c r="AI942" s="212"/>
      <c r="AJ942" s="212"/>
      <c r="AK942" s="212"/>
      <c r="AL942" s="212"/>
      <c r="AM942" s="212"/>
      <c r="AN942" s="212"/>
      <c r="AO942" s="212"/>
      <c r="AP942" s="212"/>
      <c r="AQ942" s="212"/>
      <c r="AR942" s="212"/>
      <c r="AS942" s="212"/>
      <c r="AT942" s="212"/>
      <c r="AU942" s="212"/>
      <c r="AV942" s="212"/>
      <c r="AW942" s="212"/>
      <c r="AX942" s="212"/>
      <c r="AY942" s="212"/>
      <c r="AZ942" s="212"/>
      <c r="BA942" s="212"/>
      <c r="BB942" s="212"/>
      <c r="BC942" s="212"/>
      <c r="BD942" s="212"/>
      <c r="BE942" s="212"/>
      <c r="BF942" s="212"/>
      <c r="BG942" s="212"/>
      <c r="BH942" s="212"/>
      <c r="BI942" s="212"/>
      <c r="BJ942" s="212"/>
      <c r="BK942" s="212"/>
      <c r="BL942" s="212"/>
      <c r="BM942" s="56"/>
    </row>
    <row r="943" spans="1:65">
      <c r="A943" s="30"/>
      <c r="B943" s="3" t="s">
        <v>270</v>
      </c>
      <c r="C943" s="29"/>
      <c r="D943" s="24" t="s">
        <v>755</v>
      </c>
      <c r="E943" s="24" t="s">
        <v>755</v>
      </c>
      <c r="F943" s="24" t="s">
        <v>755</v>
      </c>
      <c r="G943" s="24" t="s">
        <v>755</v>
      </c>
      <c r="H943" s="24">
        <v>0</v>
      </c>
      <c r="I943" s="24">
        <v>0</v>
      </c>
      <c r="J943" s="24">
        <v>0</v>
      </c>
      <c r="K943" s="24">
        <v>0</v>
      </c>
      <c r="L943" s="24">
        <v>0</v>
      </c>
      <c r="M943" s="24" t="s">
        <v>755</v>
      </c>
      <c r="N943" s="24" t="s">
        <v>755</v>
      </c>
      <c r="O943" s="24" t="s">
        <v>755</v>
      </c>
      <c r="P943" s="24" t="s">
        <v>755</v>
      </c>
      <c r="Q943" s="24" t="s">
        <v>755</v>
      </c>
      <c r="R943" s="24" t="s">
        <v>755</v>
      </c>
      <c r="S943" s="24" t="s">
        <v>755</v>
      </c>
      <c r="T943" s="24" t="s">
        <v>755</v>
      </c>
      <c r="U943" s="24" t="s">
        <v>755</v>
      </c>
      <c r="V943" s="211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  <c r="AH943" s="212"/>
      <c r="AI943" s="212"/>
      <c r="AJ943" s="212"/>
      <c r="AK943" s="212"/>
      <c r="AL943" s="212"/>
      <c r="AM943" s="212"/>
      <c r="AN943" s="212"/>
      <c r="AO943" s="212"/>
      <c r="AP943" s="212"/>
      <c r="AQ943" s="212"/>
      <c r="AR943" s="212"/>
      <c r="AS943" s="212"/>
      <c r="AT943" s="212"/>
      <c r="AU943" s="212"/>
      <c r="AV943" s="212"/>
      <c r="AW943" s="212"/>
      <c r="AX943" s="212"/>
      <c r="AY943" s="212"/>
      <c r="AZ943" s="212"/>
      <c r="BA943" s="212"/>
      <c r="BB943" s="212"/>
      <c r="BC943" s="212"/>
      <c r="BD943" s="212"/>
      <c r="BE943" s="212"/>
      <c r="BF943" s="212"/>
      <c r="BG943" s="212"/>
      <c r="BH943" s="212"/>
      <c r="BI943" s="212"/>
      <c r="BJ943" s="212"/>
      <c r="BK943" s="212"/>
      <c r="BL943" s="212"/>
      <c r="BM943" s="56"/>
    </row>
    <row r="944" spans="1:65">
      <c r="A944" s="30"/>
      <c r="B944" s="3" t="s">
        <v>87</v>
      </c>
      <c r="C944" s="29"/>
      <c r="D944" s="13" t="s">
        <v>755</v>
      </c>
      <c r="E944" s="13" t="s">
        <v>755</v>
      </c>
      <c r="F944" s="13" t="s">
        <v>755</v>
      </c>
      <c r="G944" s="13" t="s">
        <v>755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 t="s">
        <v>755</v>
      </c>
      <c r="N944" s="13" t="s">
        <v>755</v>
      </c>
      <c r="O944" s="13" t="s">
        <v>755</v>
      </c>
      <c r="P944" s="13" t="s">
        <v>755</v>
      </c>
      <c r="Q944" s="13" t="s">
        <v>755</v>
      </c>
      <c r="R944" s="13" t="s">
        <v>755</v>
      </c>
      <c r="S944" s="13" t="s">
        <v>755</v>
      </c>
      <c r="T944" s="13" t="s">
        <v>755</v>
      </c>
      <c r="U944" s="13" t="s">
        <v>755</v>
      </c>
      <c r="V944" s="155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271</v>
      </c>
      <c r="C945" s="29"/>
      <c r="D945" s="13" t="s">
        <v>755</v>
      </c>
      <c r="E945" s="13" t="s">
        <v>755</v>
      </c>
      <c r="F945" s="13" t="s">
        <v>755</v>
      </c>
      <c r="G945" s="13" t="s">
        <v>755</v>
      </c>
      <c r="H945" s="13" t="s">
        <v>755</v>
      </c>
      <c r="I945" s="13" t="s">
        <v>755</v>
      </c>
      <c r="J945" s="13" t="s">
        <v>755</v>
      </c>
      <c r="K945" s="13" t="s">
        <v>755</v>
      </c>
      <c r="L945" s="13" t="s">
        <v>755</v>
      </c>
      <c r="M945" s="13" t="s">
        <v>755</v>
      </c>
      <c r="N945" s="13" t="s">
        <v>755</v>
      </c>
      <c r="O945" s="13" t="s">
        <v>755</v>
      </c>
      <c r="P945" s="13" t="s">
        <v>755</v>
      </c>
      <c r="Q945" s="13" t="s">
        <v>755</v>
      </c>
      <c r="R945" s="13" t="s">
        <v>755</v>
      </c>
      <c r="S945" s="13" t="s">
        <v>755</v>
      </c>
      <c r="T945" s="13" t="s">
        <v>755</v>
      </c>
      <c r="U945" s="13" t="s">
        <v>755</v>
      </c>
      <c r="V945" s="155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272</v>
      </c>
      <c r="C946" s="47"/>
      <c r="D946" s="45">
        <v>0.67</v>
      </c>
      <c r="E946" s="45">
        <v>0.67</v>
      </c>
      <c r="F946" s="45">
        <v>2.02</v>
      </c>
      <c r="G946" s="45">
        <v>335.81</v>
      </c>
      <c r="H946" s="45">
        <v>0.22</v>
      </c>
      <c r="I946" s="45">
        <v>0.11</v>
      </c>
      <c r="J946" s="45">
        <v>0.45</v>
      </c>
      <c r="K946" s="45">
        <v>0</v>
      </c>
      <c r="L946" s="45">
        <v>0</v>
      </c>
      <c r="M946" s="45">
        <v>2.02</v>
      </c>
      <c r="N946" s="45">
        <v>5.39</v>
      </c>
      <c r="O946" s="45">
        <v>2.02</v>
      </c>
      <c r="P946" s="45">
        <v>2.02</v>
      </c>
      <c r="Q946" s="45">
        <v>0.67</v>
      </c>
      <c r="R946" s="45">
        <v>2.02</v>
      </c>
      <c r="S946" s="45">
        <v>0.67</v>
      </c>
      <c r="T946" s="45">
        <v>0.67</v>
      </c>
      <c r="U946" s="45">
        <v>2.02</v>
      </c>
      <c r="V946" s="155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BM947" s="55"/>
    </row>
    <row r="948" spans="1:65" ht="15">
      <c r="B948" s="8" t="s">
        <v>615</v>
      </c>
      <c r="BM948" s="28" t="s">
        <v>67</v>
      </c>
    </row>
    <row r="949" spans="1:65" ht="15">
      <c r="A949" s="25" t="s">
        <v>24</v>
      </c>
      <c r="B949" s="18" t="s">
        <v>110</v>
      </c>
      <c r="C949" s="15" t="s">
        <v>111</v>
      </c>
      <c r="D949" s="16" t="s">
        <v>228</v>
      </c>
      <c r="E949" s="17" t="s">
        <v>228</v>
      </c>
      <c r="F949" s="17" t="s">
        <v>228</v>
      </c>
      <c r="G949" s="17" t="s">
        <v>228</v>
      </c>
      <c r="H949" s="17" t="s">
        <v>228</v>
      </c>
      <c r="I949" s="17" t="s">
        <v>228</v>
      </c>
      <c r="J949" s="17" t="s">
        <v>228</v>
      </c>
      <c r="K949" s="17" t="s">
        <v>228</v>
      </c>
      <c r="L949" s="155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229</v>
      </c>
      <c r="C950" s="9" t="s">
        <v>229</v>
      </c>
      <c r="D950" s="153" t="s">
        <v>233</v>
      </c>
      <c r="E950" s="154" t="s">
        <v>234</v>
      </c>
      <c r="F950" s="154" t="s">
        <v>238</v>
      </c>
      <c r="G950" s="154" t="s">
        <v>239</v>
      </c>
      <c r="H950" s="154" t="s">
        <v>250</v>
      </c>
      <c r="I950" s="154" t="s">
        <v>254</v>
      </c>
      <c r="J950" s="154" t="s">
        <v>258</v>
      </c>
      <c r="K950" s="154" t="s">
        <v>261</v>
      </c>
      <c r="L950" s="155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291</v>
      </c>
      <c r="E951" s="11" t="s">
        <v>291</v>
      </c>
      <c r="F951" s="11" t="s">
        <v>330</v>
      </c>
      <c r="G951" s="11" t="s">
        <v>291</v>
      </c>
      <c r="H951" s="11" t="s">
        <v>330</v>
      </c>
      <c r="I951" s="11" t="s">
        <v>291</v>
      </c>
      <c r="J951" s="11" t="s">
        <v>291</v>
      </c>
      <c r="K951" s="11" t="s">
        <v>330</v>
      </c>
      <c r="L951" s="155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331</v>
      </c>
      <c r="E952" s="26" t="s">
        <v>332</v>
      </c>
      <c r="F952" s="26" t="s">
        <v>334</v>
      </c>
      <c r="G952" s="26" t="s">
        <v>334</v>
      </c>
      <c r="H952" s="26" t="s">
        <v>333</v>
      </c>
      <c r="I952" s="26" t="s">
        <v>333</v>
      </c>
      <c r="J952" s="26" t="s">
        <v>334</v>
      </c>
      <c r="K952" s="26" t="s">
        <v>333</v>
      </c>
      <c r="L952" s="15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148">
        <v>0.49614483927261588</v>
      </c>
      <c r="E953" s="22">
        <v>0.41599999999999998</v>
      </c>
      <c r="F953" s="149">
        <v>0.4</v>
      </c>
      <c r="G953" s="149">
        <v>0.51849999999999996</v>
      </c>
      <c r="H953" s="22">
        <v>0.43</v>
      </c>
      <c r="I953" s="22">
        <v>0.46</v>
      </c>
      <c r="J953" s="149">
        <v>0.3</v>
      </c>
      <c r="K953" s="22">
        <v>0.42</v>
      </c>
      <c r="L953" s="15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1">
        <v>0.47769165586915013</v>
      </c>
      <c r="E954" s="11">
        <v>0.438</v>
      </c>
      <c r="F954" s="150">
        <v>0.4</v>
      </c>
      <c r="G954" s="150">
        <v>0.51139999999999997</v>
      </c>
      <c r="H954" s="11">
        <v>0.44</v>
      </c>
      <c r="I954" s="11">
        <v>0.45</v>
      </c>
      <c r="J954" s="150">
        <v>0.3</v>
      </c>
      <c r="K954" s="11">
        <v>0.46</v>
      </c>
      <c r="L954" s="15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25</v>
      </c>
    </row>
    <row r="955" spans="1:65">
      <c r="A955" s="30"/>
      <c r="B955" s="19">
        <v>1</v>
      </c>
      <c r="C955" s="9">
        <v>3</v>
      </c>
      <c r="D955" s="11">
        <v>0.47945674122846599</v>
      </c>
      <c r="E955" s="11">
        <v>0.439</v>
      </c>
      <c r="F955" s="150">
        <v>0.4</v>
      </c>
      <c r="G955" s="150">
        <v>0.57669999999999999</v>
      </c>
      <c r="H955" s="11">
        <v>0.44</v>
      </c>
      <c r="I955" s="11">
        <v>0.44</v>
      </c>
      <c r="J955" s="150">
        <v>0.31</v>
      </c>
      <c r="K955" s="11">
        <v>0.46</v>
      </c>
      <c r="L955" s="15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1">
        <v>0.47905714988435205</v>
      </c>
      <c r="E956" s="11">
        <v>0.42199999999999999</v>
      </c>
      <c r="F956" s="150">
        <v>0.4</v>
      </c>
      <c r="G956" s="150">
        <v>0.5534</v>
      </c>
      <c r="H956" s="11">
        <v>0.44</v>
      </c>
      <c r="I956" s="11">
        <v>0.45</v>
      </c>
      <c r="J956" s="150">
        <v>0.3</v>
      </c>
      <c r="K956" s="11">
        <v>0.44</v>
      </c>
      <c r="L956" s="15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0.44892306254393388</v>
      </c>
    </row>
    <row r="957" spans="1:65">
      <c r="A957" s="30"/>
      <c r="B957" s="19">
        <v>1</v>
      </c>
      <c r="C957" s="9">
        <v>5</v>
      </c>
      <c r="D957" s="11">
        <v>0.47843656499175413</v>
      </c>
      <c r="E957" s="11">
        <v>0.437</v>
      </c>
      <c r="F957" s="150">
        <v>0.4</v>
      </c>
      <c r="G957" s="150">
        <v>0.55010000000000003</v>
      </c>
      <c r="H957" s="11">
        <v>0.42</v>
      </c>
      <c r="I957" s="11">
        <v>0.46</v>
      </c>
      <c r="J957" s="150">
        <v>0.31</v>
      </c>
      <c r="K957" s="11">
        <v>0.45</v>
      </c>
      <c r="L957" s="15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117</v>
      </c>
    </row>
    <row r="958" spans="1:65">
      <c r="A958" s="30"/>
      <c r="B958" s="19">
        <v>1</v>
      </c>
      <c r="C958" s="9">
        <v>6</v>
      </c>
      <c r="D958" s="11">
        <v>0.48426778495795803</v>
      </c>
      <c r="E958" s="11">
        <v>0.41699999999999998</v>
      </c>
      <c r="F958" s="150">
        <v>0.4</v>
      </c>
      <c r="G958" s="150">
        <v>0.60399999999999998</v>
      </c>
      <c r="H958" s="11">
        <v>0.44</v>
      </c>
      <c r="I958" s="11">
        <v>0.46</v>
      </c>
      <c r="J958" s="150">
        <v>0.31</v>
      </c>
      <c r="K958" s="11">
        <v>0.46</v>
      </c>
      <c r="L958" s="15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20" t="s">
        <v>268</v>
      </c>
      <c r="C959" s="12"/>
      <c r="D959" s="23">
        <v>0.48250912270071611</v>
      </c>
      <c r="E959" s="23">
        <v>0.42816666666666658</v>
      </c>
      <c r="F959" s="23">
        <v>0.39999999999999997</v>
      </c>
      <c r="G959" s="23">
        <v>0.55235000000000001</v>
      </c>
      <c r="H959" s="23">
        <v>0.435</v>
      </c>
      <c r="I959" s="23">
        <v>0.45333333333333337</v>
      </c>
      <c r="J959" s="23">
        <v>0.30499999999999999</v>
      </c>
      <c r="K959" s="23">
        <v>0.44833333333333331</v>
      </c>
      <c r="L959" s="15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269</v>
      </c>
      <c r="C960" s="29"/>
      <c r="D960" s="11">
        <v>0.47925694555640902</v>
      </c>
      <c r="E960" s="11">
        <v>0.42949999999999999</v>
      </c>
      <c r="F960" s="11">
        <v>0.4</v>
      </c>
      <c r="G960" s="11">
        <v>0.55174999999999996</v>
      </c>
      <c r="H960" s="11">
        <v>0.44</v>
      </c>
      <c r="I960" s="11">
        <v>0.45500000000000002</v>
      </c>
      <c r="J960" s="11">
        <v>0.30499999999999999</v>
      </c>
      <c r="K960" s="11">
        <v>0.45500000000000002</v>
      </c>
      <c r="L960" s="15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270</v>
      </c>
      <c r="C961" s="29"/>
      <c r="D961" s="24">
        <v>7.0718105363102796E-3</v>
      </c>
      <c r="E961" s="24">
        <v>1.0980285363626342E-2</v>
      </c>
      <c r="F961" s="24">
        <v>6.0809419444881171E-17</v>
      </c>
      <c r="G961" s="24">
        <v>3.4898524324102884E-2</v>
      </c>
      <c r="H961" s="24">
        <v>8.3666002653407633E-3</v>
      </c>
      <c r="I961" s="24">
        <v>8.1649658092772682E-3</v>
      </c>
      <c r="J961" s="24">
        <v>5.4772255750516656E-3</v>
      </c>
      <c r="K961" s="24">
        <v>1.6020819787597236E-2</v>
      </c>
      <c r="L961" s="211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  <c r="AH961" s="212"/>
      <c r="AI961" s="212"/>
      <c r="AJ961" s="212"/>
      <c r="AK961" s="212"/>
      <c r="AL961" s="212"/>
      <c r="AM961" s="212"/>
      <c r="AN961" s="212"/>
      <c r="AO961" s="212"/>
      <c r="AP961" s="212"/>
      <c r="AQ961" s="212"/>
      <c r="AR961" s="212"/>
      <c r="AS961" s="212"/>
      <c r="AT961" s="212"/>
      <c r="AU961" s="212"/>
      <c r="AV961" s="212"/>
      <c r="AW961" s="212"/>
      <c r="AX961" s="212"/>
      <c r="AY961" s="212"/>
      <c r="AZ961" s="212"/>
      <c r="BA961" s="212"/>
      <c r="BB961" s="212"/>
      <c r="BC961" s="212"/>
      <c r="BD961" s="212"/>
      <c r="BE961" s="212"/>
      <c r="BF961" s="212"/>
      <c r="BG961" s="212"/>
      <c r="BH961" s="212"/>
      <c r="BI961" s="212"/>
      <c r="BJ961" s="212"/>
      <c r="BK961" s="212"/>
      <c r="BL961" s="212"/>
      <c r="BM961" s="56"/>
    </row>
    <row r="962" spans="1:65">
      <c r="A962" s="30"/>
      <c r="B962" s="3" t="s">
        <v>87</v>
      </c>
      <c r="C962" s="29"/>
      <c r="D962" s="13">
        <v>1.4656325038431825E-2</v>
      </c>
      <c r="E962" s="13">
        <v>2.5644886018590139E-2</v>
      </c>
      <c r="F962" s="13">
        <v>1.5202354861220294E-16</v>
      </c>
      <c r="G962" s="13">
        <v>6.3181903365805883E-2</v>
      </c>
      <c r="H962" s="13">
        <v>1.923356382836957E-2</v>
      </c>
      <c r="I962" s="13">
        <v>1.8010953991052795E-2</v>
      </c>
      <c r="J962" s="13">
        <v>1.7958116639513657E-2</v>
      </c>
      <c r="K962" s="13">
        <v>3.5734170529956664E-2</v>
      </c>
      <c r="L962" s="15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271</v>
      </c>
      <c r="C963" s="29"/>
      <c r="D963" s="13">
        <v>7.4814735439205249E-2</v>
      </c>
      <c r="E963" s="13">
        <v>-4.6235975847723321E-2</v>
      </c>
      <c r="F963" s="13">
        <v>-0.10897872403057052</v>
      </c>
      <c r="G963" s="13">
        <v>0.23038900445428601</v>
      </c>
      <c r="H963" s="13">
        <v>-3.1014362383245397E-2</v>
      </c>
      <c r="I963" s="13">
        <v>9.8241127653535543E-3</v>
      </c>
      <c r="J963" s="13">
        <v>-0.32059627707330995</v>
      </c>
      <c r="K963" s="13">
        <v>-1.3136531842644628E-3</v>
      </c>
      <c r="L963" s="15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272</v>
      </c>
      <c r="C964" s="47"/>
      <c r="D964" s="45">
        <v>1.1399999999999999</v>
      </c>
      <c r="E964" s="45">
        <v>0.67</v>
      </c>
      <c r="F964" s="45" t="s">
        <v>273</v>
      </c>
      <c r="G964" s="45">
        <v>3.48</v>
      </c>
      <c r="H964" s="45">
        <v>0.45</v>
      </c>
      <c r="I964" s="45">
        <v>0.17</v>
      </c>
      <c r="J964" s="45">
        <v>4.79</v>
      </c>
      <c r="K964" s="45">
        <v>0</v>
      </c>
      <c r="L964" s="15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 t="s">
        <v>348</v>
      </c>
      <c r="C965" s="20"/>
      <c r="D965" s="20"/>
      <c r="E965" s="20"/>
      <c r="F965" s="20"/>
      <c r="G965" s="20"/>
      <c r="H965" s="20"/>
      <c r="I965" s="20"/>
      <c r="J965" s="20"/>
      <c r="K965" s="20"/>
      <c r="BM965" s="55"/>
    </row>
    <row r="966" spans="1:65">
      <c r="BM966" s="55"/>
    </row>
    <row r="967" spans="1:65" ht="15">
      <c r="B967" s="8" t="s">
        <v>616</v>
      </c>
      <c r="BM967" s="28" t="s">
        <v>67</v>
      </c>
    </row>
    <row r="968" spans="1:65" ht="15">
      <c r="A968" s="25" t="s">
        <v>27</v>
      </c>
      <c r="B968" s="18" t="s">
        <v>110</v>
      </c>
      <c r="C968" s="15" t="s">
        <v>111</v>
      </c>
      <c r="D968" s="16" t="s">
        <v>228</v>
      </c>
      <c r="E968" s="17" t="s">
        <v>228</v>
      </c>
      <c r="F968" s="17" t="s">
        <v>228</v>
      </c>
      <c r="G968" s="17" t="s">
        <v>228</v>
      </c>
      <c r="H968" s="17" t="s">
        <v>228</v>
      </c>
      <c r="I968" s="17" t="s">
        <v>228</v>
      </c>
      <c r="J968" s="17" t="s">
        <v>228</v>
      </c>
      <c r="K968" s="17" t="s">
        <v>228</v>
      </c>
      <c r="L968" s="17" t="s">
        <v>228</v>
      </c>
      <c r="M968" s="17" t="s">
        <v>228</v>
      </c>
      <c r="N968" s="17" t="s">
        <v>228</v>
      </c>
      <c r="O968" s="17" t="s">
        <v>228</v>
      </c>
      <c r="P968" s="17" t="s">
        <v>228</v>
      </c>
      <c r="Q968" s="17" t="s">
        <v>228</v>
      </c>
      <c r="R968" s="17" t="s">
        <v>228</v>
      </c>
      <c r="S968" s="17" t="s">
        <v>228</v>
      </c>
      <c r="T968" s="17" t="s">
        <v>228</v>
      </c>
      <c r="U968" s="17" t="s">
        <v>228</v>
      </c>
      <c r="V968" s="17" t="s">
        <v>228</v>
      </c>
      <c r="W968" s="17" t="s">
        <v>228</v>
      </c>
      <c r="X968" s="17" t="s">
        <v>228</v>
      </c>
      <c r="Y968" s="17" t="s">
        <v>228</v>
      </c>
      <c r="Z968" s="17" t="s">
        <v>228</v>
      </c>
      <c r="AA968" s="17" t="s">
        <v>228</v>
      </c>
      <c r="AB968" s="155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229</v>
      </c>
      <c r="C969" s="9" t="s">
        <v>229</v>
      </c>
      <c r="D969" s="153" t="s">
        <v>233</v>
      </c>
      <c r="E969" s="154" t="s">
        <v>234</v>
      </c>
      <c r="F969" s="154" t="s">
        <v>238</v>
      </c>
      <c r="G969" s="154" t="s">
        <v>240</v>
      </c>
      <c r="H969" s="154" t="s">
        <v>241</v>
      </c>
      <c r="I969" s="154" t="s">
        <v>242</v>
      </c>
      <c r="J969" s="154" t="s">
        <v>243</v>
      </c>
      <c r="K969" s="154" t="s">
        <v>244</v>
      </c>
      <c r="L969" s="154" t="s">
        <v>245</v>
      </c>
      <c r="M969" s="154" t="s">
        <v>246</v>
      </c>
      <c r="N969" s="154" t="s">
        <v>247</v>
      </c>
      <c r="O969" s="154" t="s">
        <v>248</v>
      </c>
      <c r="P969" s="154" t="s">
        <v>249</v>
      </c>
      <c r="Q969" s="154" t="s">
        <v>250</v>
      </c>
      <c r="R969" s="154" t="s">
        <v>251</v>
      </c>
      <c r="S969" s="154" t="s">
        <v>252</v>
      </c>
      <c r="T969" s="154" t="s">
        <v>253</v>
      </c>
      <c r="U969" s="154" t="s">
        <v>254</v>
      </c>
      <c r="V969" s="154" t="s">
        <v>255</v>
      </c>
      <c r="W969" s="154" t="s">
        <v>256</v>
      </c>
      <c r="X969" s="154" t="s">
        <v>258</v>
      </c>
      <c r="Y969" s="154" t="s">
        <v>259</v>
      </c>
      <c r="Z969" s="154" t="s">
        <v>260</v>
      </c>
      <c r="AA969" s="154" t="s">
        <v>261</v>
      </c>
      <c r="AB969" s="155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291</v>
      </c>
      <c r="E970" s="11" t="s">
        <v>291</v>
      </c>
      <c r="F970" s="11" t="s">
        <v>330</v>
      </c>
      <c r="G970" s="11" t="s">
        <v>329</v>
      </c>
      <c r="H970" s="11" t="s">
        <v>330</v>
      </c>
      <c r="I970" s="11" t="s">
        <v>291</v>
      </c>
      <c r="J970" s="11" t="s">
        <v>291</v>
      </c>
      <c r="K970" s="11" t="s">
        <v>291</v>
      </c>
      <c r="L970" s="11" t="s">
        <v>291</v>
      </c>
      <c r="M970" s="11" t="s">
        <v>291</v>
      </c>
      <c r="N970" s="11" t="s">
        <v>291</v>
      </c>
      <c r="O970" s="11" t="s">
        <v>330</v>
      </c>
      <c r="P970" s="11" t="s">
        <v>330</v>
      </c>
      <c r="Q970" s="11" t="s">
        <v>330</v>
      </c>
      <c r="R970" s="11" t="s">
        <v>330</v>
      </c>
      <c r="S970" s="11" t="s">
        <v>330</v>
      </c>
      <c r="T970" s="11" t="s">
        <v>291</v>
      </c>
      <c r="U970" s="11" t="s">
        <v>291</v>
      </c>
      <c r="V970" s="11" t="s">
        <v>329</v>
      </c>
      <c r="W970" s="11" t="s">
        <v>291</v>
      </c>
      <c r="X970" s="11" t="s">
        <v>291</v>
      </c>
      <c r="Y970" s="11" t="s">
        <v>329</v>
      </c>
      <c r="Z970" s="11" t="s">
        <v>291</v>
      </c>
      <c r="AA970" s="11" t="s">
        <v>330</v>
      </c>
      <c r="AB970" s="155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331</v>
      </c>
      <c r="E971" s="26" t="s">
        <v>332</v>
      </c>
      <c r="F971" s="26" t="s">
        <v>334</v>
      </c>
      <c r="G971" s="26" t="s">
        <v>334</v>
      </c>
      <c r="H971" s="26" t="s">
        <v>334</v>
      </c>
      <c r="I971" s="26" t="s">
        <v>334</v>
      </c>
      <c r="J971" s="26" t="s">
        <v>334</v>
      </c>
      <c r="K971" s="26" t="s">
        <v>334</v>
      </c>
      <c r="L971" s="26" t="s">
        <v>334</v>
      </c>
      <c r="M971" s="26" t="s">
        <v>334</v>
      </c>
      <c r="N971" s="26" t="s">
        <v>334</v>
      </c>
      <c r="O971" s="26" t="s">
        <v>332</v>
      </c>
      <c r="P971" s="26" t="s">
        <v>333</v>
      </c>
      <c r="Q971" s="26" t="s">
        <v>333</v>
      </c>
      <c r="R971" s="26" t="s">
        <v>332</v>
      </c>
      <c r="S971" s="26" t="s">
        <v>334</v>
      </c>
      <c r="T971" s="26" t="s">
        <v>267</v>
      </c>
      <c r="U971" s="26" t="s">
        <v>333</v>
      </c>
      <c r="V971" s="26" t="s">
        <v>332</v>
      </c>
      <c r="W971" s="26" t="s">
        <v>332</v>
      </c>
      <c r="X971" s="26" t="s">
        <v>334</v>
      </c>
      <c r="Y971" s="26" t="s">
        <v>331</v>
      </c>
      <c r="Z971" s="26" t="s">
        <v>334</v>
      </c>
      <c r="AA971" s="26" t="s">
        <v>333</v>
      </c>
      <c r="AB971" s="155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8">
        <v>1</v>
      </c>
      <c r="C972" s="14">
        <v>1</v>
      </c>
      <c r="D972" s="149" t="s">
        <v>97</v>
      </c>
      <c r="E972" s="149">
        <v>0.2</v>
      </c>
      <c r="F972" s="22">
        <v>0.21</v>
      </c>
      <c r="G972" s="149">
        <v>6</v>
      </c>
      <c r="H972" s="22">
        <v>0.18</v>
      </c>
      <c r="I972" s="22">
        <v>0.2</v>
      </c>
      <c r="J972" s="22">
        <v>0.19</v>
      </c>
      <c r="K972" s="22">
        <v>0.19</v>
      </c>
      <c r="L972" s="22">
        <v>0.16</v>
      </c>
      <c r="M972" s="22">
        <v>0.17</v>
      </c>
      <c r="N972" s="22">
        <v>0.19</v>
      </c>
      <c r="O972" s="22">
        <v>0.145839839</v>
      </c>
      <c r="P972" s="149">
        <v>0.2</v>
      </c>
      <c r="Q972" s="149">
        <v>0.13</v>
      </c>
      <c r="R972" s="22">
        <v>0.16</v>
      </c>
      <c r="S972" s="22">
        <v>0.2</v>
      </c>
      <c r="T972" s="22">
        <v>0.19</v>
      </c>
      <c r="U972" s="22">
        <v>0.21</v>
      </c>
      <c r="V972" s="149" t="s">
        <v>103</v>
      </c>
      <c r="W972" s="149">
        <v>0.2</v>
      </c>
      <c r="X972" s="22">
        <v>0.19</v>
      </c>
      <c r="Y972" s="149" t="s">
        <v>97</v>
      </c>
      <c r="Z972" s="149">
        <v>0.18</v>
      </c>
      <c r="AA972" s="22">
        <v>0.16</v>
      </c>
      <c r="AB972" s="155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50" t="s">
        <v>97</v>
      </c>
      <c r="E973" s="150">
        <v>0.2</v>
      </c>
      <c r="F973" s="11">
        <v>0.19</v>
      </c>
      <c r="G973" s="150">
        <v>6</v>
      </c>
      <c r="H973" s="11">
        <v>0.17</v>
      </c>
      <c r="I973" s="11">
        <v>0.17</v>
      </c>
      <c r="J973" s="11">
        <v>0.19</v>
      </c>
      <c r="K973" s="11">
        <v>0.19</v>
      </c>
      <c r="L973" s="11">
        <v>0.19</v>
      </c>
      <c r="M973" s="11">
        <v>0.22</v>
      </c>
      <c r="N973" s="11">
        <v>0.18</v>
      </c>
      <c r="O973" s="11">
        <v>0.15814362200000001</v>
      </c>
      <c r="P973" s="150">
        <v>0.2</v>
      </c>
      <c r="Q973" s="150">
        <v>0.16</v>
      </c>
      <c r="R973" s="11">
        <v>0.25</v>
      </c>
      <c r="S973" s="11">
        <v>0.24</v>
      </c>
      <c r="T973" s="11">
        <v>0.2</v>
      </c>
      <c r="U973" s="11">
        <v>0.2</v>
      </c>
      <c r="V973" s="150" t="s">
        <v>103</v>
      </c>
      <c r="W973" s="150">
        <v>0.2</v>
      </c>
      <c r="X973" s="11">
        <v>0.19</v>
      </c>
      <c r="Y973" s="150" t="s">
        <v>97</v>
      </c>
      <c r="Z973" s="150">
        <v>0.14499999999999999</v>
      </c>
      <c r="AA973" s="11">
        <v>0.21</v>
      </c>
      <c r="AB973" s="155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26</v>
      </c>
    </row>
    <row r="974" spans="1:65">
      <c r="A974" s="30"/>
      <c r="B974" s="19">
        <v>1</v>
      </c>
      <c r="C974" s="9">
        <v>3</v>
      </c>
      <c r="D974" s="11">
        <v>0.204301541610305</v>
      </c>
      <c r="E974" s="150">
        <v>0.2</v>
      </c>
      <c r="F974" s="11">
        <v>0.17</v>
      </c>
      <c r="G974" s="150">
        <v>6</v>
      </c>
      <c r="H974" s="11">
        <v>0.18</v>
      </c>
      <c r="I974" s="11">
        <v>0.23</v>
      </c>
      <c r="J974" s="11">
        <v>0.2</v>
      </c>
      <c r="K974" s="11">
        <v>0.18</v>
      </c>
      <c r="L974" s="11">
        <v>0.15</v>
      </c>
      <c r="M974" s="11">
        <v>0.16</v>
      </c>
      <c r="N974" s="11">
        <v>0.19</v>
      </c>
      <c r="O974" s="11">
        <v>0.16182914200000001</v>
      </c>
      <c r="P974" s="150">
        <v>0.2</v>
      </c>
      <c r="Q974" s="150">
        <v>0.13</v>
      </c>
      <c r="R974" s="151">
        <v>0.28999999999999998</v>
      </c>
      <c r="S974" s="11">
        <v>0.17</v>
      </c>
      <c r="T974" s="11">
        <v>0.18</v>
      </c>
      <c r="U974" s="11">
        <v>0.19</v>
      </c>
      <c r="V974" s="150" t="s">
        <v>103</v>
      </c>
      <c r="W974" s="150">
        <v>0.2</v>
      </c>
      <c r="X974" s="11">
        <v>0.2</v>
      </c>
      <c r="Y974" s="150" t="s">
        <v>97</v>
      </c>
      <c r="Z974" s="150">
        <v>0.48</v>
      </c>
      <c r="AA974" s="11">
        <v>0.2</v>
      </c>
      <c r="AB974" s="155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50" t="s">
        <v>97</v>
      </c>
      <c r="E975" s="150">
        <v>0.2</v>
      </c>
      <c r="F975" s="11">
        <v>0.18</v>
      </c>
      <c r="G975" s="150">
        <v>6</v>
      </c>
      <c r="H975" s="11">
        <v>0.2</v>
      </c>
      <c r="I975" s="11">
        <v>0.16</v>
      </c>
      <c r="J975" s="11">
        <v>0.2</v>
      </c>
      <c r="K975" s="11">
        <v>0.16</v>
      </c>
      <c r="L975" s="11">
        <v>0.15</v>
      </c>
      <c r="M975" s="11">
        <v>0.19</v>
      </c>
      <c r="N975" s="151">
        <v>0.27</v>
      </c>
      <c r="O975" s="11">
        <v>0.171538837</v>
      </c>
      <c r="P975" s="150">
        <v>0.2</v>
      </c>
      <c r="Q975" s="150">
        <v>0.13</v>
      </c>
      <c r="R975" s="11">
        <v>0.19</v>
      </c>
      <c r="S975" s="11">
        <v>0.2</v>
      </c>
      <c r="T975" s="11">
        <v>0.17</v>
      </c>
      <c r="U975" s="11">
        <v>0.21</v>
      </c>
      <c r="V975" s="150" t="s">
        <v>103</v>
      </c>
      <c r="W975" s="150">
        <v>0.2</v>
      </c>
      <c r="X975" s="11">
        <v>0.19</v>
      </c>
      <c r="Y975" s="150" t="s">
        <v>97</v>
      </c>
      <c r="Z975" s="150">
        <v>0.19</v>
      </c>
      <c r="AA975" s="11">
        <v>0.23</v>
      </c>
      <c r="AB975" s="155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0.18927546912845306</v>
      </c>
    </row>
    <row r="976" spans="1:65">
      <c r="A976" s="30"/>
      <c r="B976" s="19">
        <v>1</v>
      </c>
      <c r="C976" s="9">
        <v>5</v>
      </c>
      <c r="D976" s="150" t="s">
        <v>97</v>
      </c>
      <c r="E976" s="150">
        <v>0.2</v>
      </c>
      <c r="F976" s="11">
        <v>0.19</v>
      </c>
      <c r="G976" s="150">
        <v>6</v>
      </c>
      <c r="H976" s="11">
        <v>0.19</v>
      </c>
      <c r="I976" s="11">
        <v>0.17</v>
      </c>
      <c r="J976" s="11">
        <v>0.19</v>
      </c>
      <c r="K976" s="11">
        <v>0.19</v>
      </c>
      <c r="L976" s="11">
        <v>0.18</v>
      </c>
      <c r="M976" s="11">
        <v>0.2</v>
      </c>
      <c r="N976" s="11">
        <v>0.18</v>
      </c>
      <c r="O976" s="11">
        <v>0.14898308800000001</v>
      </c>
      <c r="P976" s="150">
        <v>0.2</v>
      </c>
      <c r="Q976" s="150">
        <v>0.17</v>
      </c>
      <c r="R976" s="11">
        <v>0.17</v>
      </c>
      <c r="S976" s="11">
        <v>0.18</v>
      </c>
      <c r="T976" s="11">
        <v>0.2</v>
      </c>
      <c r="U976" s="11">
        <v>0.21</v>
      </c>
      <c r="V976" s="150" t="s">
        <v>103</v>
      </c>
      <c r="W976" s="150">
        <v>0.2</v>
      </c>
      <c r="X976" s="11">
        <v>0.19</v>
      </c>
      <c r="Y976" s="150" t="s">
        <v>97</v>
      </c>
      <c r="Z976" s="150">
        <v>0.39</v>
      </c>
      <c r="AA976" s="11">
        <v>0.24</v>
      </c>
      <c r="AB976" s="155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118</v>
      </c>
    </row>
    <row r="977" spans="1:65">
      <c r="A977" s="30"/>
      <c r="B977" s="19">
        <v>1</v>
      </c>
      <c r="C977" s="9">
        <v>6</v>
      </c>
      <c r="D977" s="11">
        <v>0.20299514550019199</v>
      </c>
      <c r="E977" s="150">
        <v>0.2</v>
      </c>
      <c r="F977" s="11">
        <v>0.17</v>
      </c>
      <c r="G977" s="150">
        <v>6</v>
      </c>
      <c r="H977" s="11">
        <v>0.2</v>
      </c>
      <c r="I977" s="11">
        <v>0.2</v>
      </c>
      <c r="J977" s="11">
        <v>0.19</v>
      </c>
      <c r="K977" s="11">
        <v>0.18</v>
      </c>
      <c r="L977" s="11">
        <v>0.24</v>
      </c>
      <c r="M977" s="11">
        <v>0.19</v>
      </c>
      <c r="N977" s="11">
        <v>0.17</v>
      </c>
      <c r="O977" s="11">
        <v>0.172220447</v>
      </c>
      <c r="P977" s="150">
        <v>0.1</v>
      </c>
      <c r="Q977" s="150">
        <v>0.16</v>
      </c>
      <c r="R977" s="11">
        <v>0.22</v>
      </c>
      <c r="S977" s="11">
        <v>0.16</v>
      </c>
      <c r="T977" s="11">
        <v>0.21</v>
      </c>
      <c r="U977" s="11">
        <v>0.18</v>
      </c>
      <c r="V977" s="150" t="s">
        <v>103</v>
      </c>
      <c r="W977" s="150">
        <v>0.2</v>
      </c>
      <c r="X977" s="11">
        <v>0.2</v>
      </c>
      <c r="Y977" s="150" t="s">
        <v>97</v>
      </c>
      <c r="Z977" s="150">
        <v>0.39</v>
      </c>
      <c r="AA977" s="11">
        <v>0.2</v>
      </c>
      <c r="AB977" s="155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268</v>
      </c>
      <c r="C978" s="12"/>
      <c r="D978" s="23">
        <v>0.2036483435552485</v>
      </c>
      <c r="E978" s="23">
        <v>0.19999999999999998</v>
      </c>
      <c r="F978" s="23">
        <v>0.18499999999999997</v>
      </c>
      <c r="G978" s="23">
        <v>6</v>
      </c>
      <c r="H978" s="23">
        <v>0.18666666666666665</v>
      </c>
      <c r="I978" s="23">
        <v>0.18833333333333335</v>
      </c>
      <c r="J978" s="23">
        <v>0.19333333333333333</v>
      </c>
      <c r="K978" s="23">
        <v>0.18166666666666667</v>
      </c>
      <c r="L978" s="23">
        <v>0.17833333333333334</v>
      </c>
      <c r="M978" s="23">
        <v>0.18833333333333332</v>
      </c>
      <c r="N978" s="23">
        <v>0.19666666666666666</v>
      </c>
      <c r="O978" s="23">
        <v>0.1597591625</v>
      </c>
      <c r="P978" s="23">
        <v>0.18333333333333335</v>
      </c>
      <c r="Q978" s="23">
        <v>0.1466666666666667</v>
      </c>
      <c r="R978" s="23">
        <v>0.21333333333333329</v>
      </c>
      <c r="S978" s="23">
        <v>0.19166666666666665</v>
      </c>
      <c r="T978" s="23">
        <v>0.19166666666666668</v>
      </c>
      <c r="U978" s="23">
        <v>0.19999999999999998</v>
      </c>
      <c r="V978" s="23" t="s">
        <v>755</v>
      </c>
      <c r="W978" s="23">
        <v>0.19999999999999998</v>
      </c>
      <c r="X978" s="23">
        <v>0.19333333333333333</v>
      </c>
      <c r="Y978" s="23" t="s">
        <v>755</v>
      </c>
      <c r="Z978" s="23">
        <v>0.29583333333333334</v>
      </c>
      <c r="AA978" s="23">
        <v>0.20666666666666667</v>
      </c>
      <c r="AB978" s="155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269</v>
      </c>
      <c r="C979" s="29"/>
      <c r="D979" s="11">
        <v>0.2036483435552485</v>
      </c>
      <c r="E979" s="11">
        <v>0.2</v>
      </c>
      <c r="F979" s="11">
        <v>0.185</v>
      </c>
      <c r="G979" s="11">
        <v>6</v>
      </c>
      <c r="H979" s="11">
        <v>0.185</v>
      </c>
      <c r="I979" s="11">
        <v>0.185</v>
      </c>
      <c r="J979" s="11">
        <v>0.19</v>
      </c>
      <c r="K979" s="11">
        <v>0.185</v>
      </c>
      <c r="L979" s="11">
        <v>0.16999999999999998</v>
      </c>
      <c r="M979" s="11">
        <v>0.19</v>
      </c>
      <c r="N979" s="11">
        <v>0.185</v>
      </c>
      <c r="O979" s="11">
        <v>0.15998638200000001</v>
      </c>
      <c r="P979" s="11">
        <v>0.2</v>
      </c>
      <c r="Q979" s="11">
        <v>0.14500000000000002</v>
      </c>
      <c r="R979" s="11">
        <v>0.20500000000000002</v>
      </c>
      <c r="S979" s="11">
        <v>0.19</v>
      </c>
      <c r="T979" s="11">
        <v>0.19500000000000001</v>
      </c>
      <c r="U979" s="11">
        <v>0.20500000000000002</v>
      </c>
      <c r="V979" s="11" t="s">
        <v>755</v>
      </c>
      <c r="W979" s="11">
        <v>0.2</v>
      </c>
      <c r="X979" s="11">
        <v>0.19</v>
      </c>
      <c r="Y979" s="11" t="s">
        <v>755</v>
      </c>
      <c r="Z979" s="11">
        <v>0.29000000000000004</v>
      </c>
      <c r="AA979" s="11">
        <v>0.20500000000000002</v>
      </c>
      <c r="AB979" s="155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270</v>
      </c>
      <c r="C980" s="29"/>
      <c r="D980" s="24">
        <v>9.237615483766421E-4</v>
      </c>
      <c r="E980" s="24">
        <v>3.0404709722440586E-17</v>
      </c>
      <c r="F980" s="24">
        <v>1.5165750888103095E-2</v>
      </c>
      <c r="G980" s="24">
        <v>0</v>
      </c>
      <c r="H980" s="24">
        <v>1.2110601416389971E-2</v>
      </c>
      <c r="I980" s="24">
        <v>2.6394443859772118E-2</v>
      </c>
      <c r="J980" s="24">
        <v>5.1639777949432277E-3</v>
      </c>
      <c r="K980" s="24">
        <v>1.1690451944500121E-2</v>
      </c>
      <c r="L980" s="24">
        <v>3.4302575219167797E-2</v>
      </c>
      <c r="M980" s="24">
        <v>2.1369760566433062E-2</v>
      </c>
      <c r="N980" s="24">
        <v>3.6696957185394383E-2</v>
      </c>
      <c r="O980" s="24">
        <v>1.1052696298013922E-2</v>
      </c>
      <c r="P980" s="24">
        <v>4.0824829046386367E-2</v>
      </c>
      <c r="Q980" s="24">
        <v>1.8618986725025273E-2</v>
      </c>
      <c r="R980" s="24">
        <v>5.0066622281383026E-2</v>
      </c>
      <c r="S980" s="24">
        <v>2.8577380332470682E-2</v>
      </c>
      <c r="T980" s="24">
        <v>1.4719601443879743E-2</v>
      </c>
      <c r="U980" s="24">
        <v>1.2649110640673514E-2</v>
      </c>
      <c r="V980" s="24" t="s">
        <v>755</v>
      </c>
      <c r="W980" s="24">
        <v>3.0404709722440586E-17</v>
      </c>
      <c r="X980" s="24">
        <v>5.1639777949432277E-3</v>
      </c>
      <c r="Y980" s="24" t="s">
        <v>755</v>
      </c>
      <c r="Z980" s="24">
        <v>0.14072727762117296</v>
      </c>
      <c r="AA980" s="24">
        <v>2.8047578623950013E-2</v>
      </c>
      <c r="AB980" s="155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87</v>
      </c>
      <c r="C981" s="29"/>
      <c r="D981" s="13">
        <v>4.5360621758557609E-3</v>
      </c>
      <c r="E981" s="13">
        <v>1.5202354861220294E-16</v>
      </c>
      <c r="F981" s="13">
        <v>8.1977031827584312E-2</v>
      </c>
      <c r="G981" s="13">
        <v>0</v>
      </c>
      <c r="H981" s="13">
        <v>6.4878221873517716E-2</v>
      </c>
      <c r="I981" s="13">
        <v>0.14014748952091388</v>
      </c>
      <c r="J981" s="13">
        <v>2.6710229973844282E-2</v>
      </c>
      <c r="K981" s="13">
        <v>6.4351111621101589E-2</v>
      </c>
      <c r="L981" s="13">
        <v>0.19235088907944559</v>
      </c>
      <c r="M981" s="13">
        <v>0.11346775521999856</v>
      </c>
      <c r="N981" s="13">
        <v>0.1865946975528528</v>
      </c>
      <c r="O981" s="13">
        <v>6.9183489228756584E-2</v>
      </c>
      <c r="P981" s="13">
        <v>0.22268088570756198</v>
      </c>
      <c r="Q981" s="13">
        <v>0.12694763676153592</v>
      </c>
      <c r="R981" s="13">
        <v>0.23468729194398297</v>
      </c>
      <c r="S981" s="13">
        <v>0.14909937564767314</v>
      </c>
      <c r="T981" s="13">
        <v>7.6797920576763865E-2</v>
      </c>
      <c r="U981" s="13">
        <v>6.3245553203367583E-2</v>
      </c>
      <c r="V981" s="13" t="s">
        <v>755</v>
      </c>
      <c r="W981" s="13">
        <v>1.5202354861220294E-16</v>
      </c>
      <c r="X981" s="13">
        <v>2.6710229973844282E-2</v>
      </c>
      <c r="Y981" s="13" t="s">
        <v>755</v>
      </c>
      <c r="Z981" s="13">
        <v>0.47569783984621844</v>
      </c>
      <c r="AA981" s="13">
        <v>0.13571409011588717</v>
      </c>
      <c r="AB981" s="155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271</v>
      </c>
      <c r="C982" s="29"/>
      <c r="D982" s="13">
        <v>7.5936276861325203E-2</v>
      </c>
      <c r="E982" s="13">
        <v>5.6660965739139924E-2</v>
      </c>
      <c r="F982" s="13">
        <v>-2.2588606691295587E-2</v>
      </c>
      <c r="G982" s="13">
        <v>30.699828972174203</v>
      </c>
      <c r="H982" s="13">
        <v>-1.3783098643469383E-2</v>
      </c>
      <c r="I982" s="13">
        <v>-4.9775905956429556E-3</v>
      </c>
      <c r="J982" s="13">
        <v>2.1438933547835326E-2</v>
      </c>
      <c r="K982" s="13">
        <v>-4.0199622786947775E-2</v>
      </c>
      <c r="L982" s="13">
        <v>-5.7810638882600074E-2</v>
      </c>
      <c r="M982" s="13">
        <v>-4.9775905956431776E-3</v>
      </c>
      <c r="N982" s="13">
        <v>3.9049949643487736E-2</v>
      </c>
      <c r="O982" s="13">
        <v>-0.15594364533536897</v>
      </c>
      <c r="P982" s="13">
        <v>-3.139411473912157E-2</v>
      </c>
      <c r="Q982" s="13">
        <v>-0.22511529179129708</v>
      </c>
      <c r="R982" s="13">
        <v>0.12710503012174912</v>
      </c>
      <c r="S982" s="13">
        <v>1.2633425500009121E-2</v>
      </c>
      <c r="T982" s="13">
        <v>1.2633425500009343E-2</v>
      </c>
      <c r="U982" s="13">
        <v>5.6660965739139924E-2</v>
      </c>
      <c r="V982" s="13" t="s">
        <v>755</v>
      </c>
      <c r="W982" s="13">
        <v>5.6660965739139924E-2</v>
      </c>
      <c r="X982" s="13">
        <v>2.1438933547835326E-2</v>
      </c>
      <c r="Y982" s="13" t="s">
        <v>755</v>
      </c>
      <c r="Z982" s="13">
        <v>0.56297767848914471</v>
      </c>
      <c r="AA982" s="13">
        <v>9.1882997930444743E-2</v>
      </c>
      <c r="AB982" s="155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272</v>
      </c>
      <c r="C983" s="47"/>
      <c r="D983" s="45">
        <v>4.08</v>
      </c>
      <c r="E983" s="45" t="s">
        <v>273</v>
      </c>
      <c r="F983" s="45">
        <v>0.37</v>
      </c>
      <c r="G983" s="45" t="s">
        <v>273</v>
      </c>
      <c r="H983" s="45">
        <v>0.25</v>
      </c>
      <c r="I983" s="45">
        <v>0.12</v>
      </c>
      <c r="J983" s="45">
        <v>0.25</v>
      </c>
      <c r="K983" s="45">
        <v>0.61</v>
      </c>
      <c r="L983" s="45">
        <v>0.86</v>
      </c>
      <c r="M983" s="45">
        <v>0.12</v>
      </c>
      <c r="N983" s="45">
        <v>0.49</v>
      </c>
      <c r="O983" s="45">
        <v>2.2200000000000002</v>
      </c>
      <c r="P983" s="45" t="s">
        <v>273</v>
      </c>
      <c r="Q983" s="45">
        <v>3.19</v>
      </c>
      <c r="R983" s="45">
        <v>1.72</v>
      </c>
      <c r="S983" s="45">
        <v>0.12</v>
      </c>
      <c r="T983" s="45">
        <v>0.12</v>
      </c>
      <c r="U983" s="45">
        <v>0.74</v>
      </c>
      <c r="V983" s="45">
        <v>59.58</v>
      </c>
      <c r="W983" s="45" t="s">
        <v>273</v>
      </c>
      <c r="X983" s="45">
        <v>0.25</v>
      </c>
      <c r="Y983" s="45">
        <v>6.62</v>
      </c>
      <c r="Z983" s="45">
        <v>7.79</v>
      </c>
      <c r="AA983" s="45">
        <v>1.23</v>
      </c>
      <c r="AB983" s="155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156" t="s">
        <v>349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BM984" s="55"/>
    </row>
    <row r="985" spans="1:65">
      <c r="BM985" s="55"/>
    </row>
    <row r="986" spans="1:65" ht="15">
      <c r="B986" s="8" t="s">
        <v>617</v>
      </c>
      <c r="BM986" s="28" t="s">
        <v>67</v>
      </c>
    </row>
    <row r="987" spans="1:65" ht="15">
      <c r="A987" s="25" t="s">
        <v>30</v>
      </c>
      <c r="B987" s="18" t="s">
        <v>110</v>
      </c>
      <c r="C987" s="15" t="s">
        <v>111</v>
      </c>
      <c r="D987" s="16" t="s">
        <v>228</v>
      </c>
      <c r="E987" s="17" t="s">
        <v>228</v>
      </c>
      <c r="F987" s="17" t="s">
        <v>228</v>
      </c>
      <c r="G987" s="17" t="s">
        <v>228</v>
      </c>
      <c r="H987" s="17" t="s">
        <v>228</v>
      </c>
      <c r="I987" s="17" t="s">
        <v>228</v>
      </c>
      <c r="J987" s="17" t="s">
        <v>228</v>
      </c>
      <c r="K987" s="17" t="s">
        <v>228</v>
      </c>
      <c r="L987" s="17" t="s">
        <v>228</v>
      </c>
      <c r="M987" s="17" t="s">
        <v>228</v>
      </c>
      <c r="N987" s="17" t="s">
        <v>228</v>
      </c>
      <c r="O987" s="17" t="s">
        <v>228</v>
      </c>
      <c r="P987" s="17" t="s">
        <v>228</v>
      </c>
      <c r="Q987" s="17" t="s">
        <v>228</v>
      </c>
      <c r="R987" s="17" t="s">
        <v>228</v>
      </c>
      <c r="S987" s="17" t="s">
        <v>228</v>
      </c>
      <c r="T987" s="17" t="s">
        <v>228</v>
      </c>
      <c r="U987" s="17" t="s">
        <v>228</v>
      </c>
      <c r="V987" s="17" t="s">
        <v>228</v>
      </c>
      <c r="W987" s="17" t="s">
        <v>228</v>
      </c>
      <c r="X987" s="17" t="s">
        <v>228</v>
      </c>
      <c r="Y987" s="17" t="s">
        <v>228</v>
      </c>
      <c r="Z987" s="17" t="s">
        <v>228</v>
      </c>
      <c r="AA987" s="155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229</v>
      </c>
      <c r="C988" s="9" t="s">
        <v>229</v>
      </c>
      <c r="D988" s="153" t="s">
        <v>233</v>
      </c>
      <c r="E988" s="154" t="s">
        <v>234</v>
      </c>
      <c r="F988" s="154" t="s">
        <v>235</v>
      </c>
      <c r="G988" s="154" t="s">
        <v>238</v>
      </c>
      <c r="H988" s="154" t="s">
        <v>239</v>
      </c>
      <c r="I988" s="154" t="s">
        <v>242</v>
      </c>
      <c r="J988" s="154" t="s">
        <v>243</v>
      </c>
      <c r="K988" s="154" t="s">
        <v>244</v>
      </c>
      <c r="L988" s="154" t="s">
        <v>245</v>
      </c>
      <c r="M988" s="154" t="s">
        <v>246</v>
      </c>
      <c r="N988" s="154" t="s">
        <v>247</v>
      </c>
      <c r="O988" s="154" t="s">
        <v>248</v>
      </c>
      <c r="P988" s="154" t="s">
        <v>249</v>
      </c>
      <c r="Q988" s="154" t="s">
        <v>250</v>
      </c>
      <c r="R988" s="154" t="s">
        <v>251</v>
      </c>
      <c r="S988" s="154" t="s">
        <v>252</v>
      </c>
      <c r="T988" s="154" t="s">
        <v>253</v>
      </c>
      <c r="U988" s="154" t="s">
        <v>254</v>
      </c>
      <c r="V988" s="154" t="s">
        <v>256</v>
      </c>
      <c r="W988" s="154" t="s">
        <v>258</v>
      </c>
      <c r="X988" s="154" t="s">
        <v>259</v>
      </c>
      <c r="Y988" s="154" t="s">
        <v>260</v>
      </c>
      <c r="Z988" s="154" t="s">
        <v>261</v>
      </c>
      <c r="AA988" s="155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291</v>
      </c>
      <c r="E989" s="11" t="s">
        <v>291</v>
      </c>
      <c r="F989" s="11" t="s">
        <v>329</v>
      </c>
      <c r="G989" s="11" t="s">
        <v>330</v>
      </c>
      <c r="H989" s="11" t="s">
        <v>291</v>
      </c>
      <c r="I989" s="11" t="s">
        <v>291</v>
      </c>
      <c r="J989" s="11" t="s">
        <v>291</v>
      </c>
      <c r="K989" s="11" t="s">
        <v>291</v>
      </c>
      <c r="L989" s="11" t="s">
        <v>291</v>
      </c>
      <c r="M989" s="11" t="s">
        <v>291</v>
      </c>
      <c r="N989" s="11" t="s">
        <v>291</v>
      </c>
      <c r="O989" s="11" t="s">
        <v>330</v>
      </c>
      <c r="P989" s="11" t="s">
        <v>330</v>
      </c>
      <c r="Q989" s="11" t="s">
        <v>330</v>
      </c>
      <c r="R989" s="11" t="s">
        <v>330</v>
      </c>
      <c r="S989" s="11" t="s">
        <v>330</v>
      </c>
      <c r="T989" s="11" t="s">
        <v>291</v>
      </c>
      <c r="U989" s="11" t="s">
        <v>291</v>
      </c>
      <c r="V989" s="11" t="s">
        <v>291</v>
      </c>
      <c r="W989" s="11" t="s">
        <v>291</v>
      </c>
      <c r="X989" s="11" t="s">
        <v>329</v>
      </c>
      <c r="Y989" s="11" t="s">
        <v>291</v>
      </c>
      <c r="Z989" s="11" t="s">
        <v>330</v>
      </c>
      <c r="AA989" s="155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 t="s">
        <v>331</v>
      </c>
      <c r="E990" s="26" t="s">
        <v>332</v>
      </c>
      <c r="F990" s="26" t="s">
        <v>331</v>
      </c>
      <c r="G990" s="26" t="s">
        <v>334</v>
      </c>
      <c r="H990" s="26" t="s">
        <v>334</v>
      </c>
      <c r="I990" s="26" t="s">
        <v>334</v>
      </c>
      <c r="J990" s="26" t="s">
        <v>334</v>
      </c>
      <c r="K990" s="26" t="s">
        <v>334</v>
      </c>
      <c r="L990" s="26" t="s">
        <v>334</v>
      </c>
      <c r="M990" s="26" t="s">
        <v>334</v>
      </c>
      <c r="N990" s="26" t="s">
        <v>334</v>
      </c>
      <c r="O990" s="26" t="s">
        <v>332</v>
      </c>
      <c r="P990" s="26" t="s">
        <v>333</v>
      </c>
      <c r="Q990" s="26" t="s">
        <v>333</v>
      </c>
      <c r="R990" s="26" t="s">
        <v>332</v>
      </c>
      <c r="S990" s="26" t="s">
        <v>334</v>
      </c>
      <c r="T990" s="26" t="s">
        <v>267</v>
      </c>
      <c r="U990" s="26" t="s">
        <v>333</v>
      </c>
      <c r="V990" s="26" t="s">
        <v>332</v>
      </c>
      <c r="W990" s="26" t="s">
        <v>334</v>
      </c>
      <c r="X990" s="26" t="s">
        <v>331</v>
      </c>
      <c r="Y990" s="26" t="s">
        <v>334</v>
      </c>
      <c r="Z990" s="26" t="s">
        <v>333</v>
      </c>
      <c r="AA990" s="155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8">
        <v>1</v>
      </c>
      <c r="C991" s="14">
        <v>1</v>
      </c>
      <c r="D991" s="22">
        <v>5.9726700674158675</v>
      </c>
      <c r="E991" s="22">
        <v>4.49</v>
      </c>
      <c r="F991" s="22">
        <v>5.9976328040000002</v>
      </c>
      <c r="G991" s="22">
        <v>4.8</v>
      </c>
      <c r="H991" s="22">
        <v>6.2564000000000002</v>
      </c>
      <c r="I991" s="22">
        <v>4.3</v>
      </c>
      <c r="J991" s="22">
        <v>4.2</v>
      </c>
      <c r="K991" s="22">
        <v>5.9</v>
      </c>
      <c r="L991" s="22">
        <v>4.8</v>
      </c>
      <c r="M991" s="22">
        <v>5</v>
      </c>
      <c r="N991" s="22">
        <v>4.0999999999999996</v>
      </c>
      <c r="O991" s="22">
        <v>4.7705743875600009</v>
      </c>
      <c r="P991" s="22">
        <v>5.2</v>
      </c>
      <c r="Q991" s="22">
        <v>4.2</v>
      </c>
      <c r="R991" s="149">
        <v>8.4499999999999993</v>
      </c>
      <c r="S991" s="22">
        <v>4</v>
      </c>
      <c r="T991" s="22">
        <v>4</v>
      </c>
      <c r="U991" s="22">
        <v>5.5</v>
      </c>
      <c r="V991" s="149">
        <v>7.38</v>
      </c>
      <c r="W991" s="149">
        <v>1.58</v>
      </c>
      <c r="X991" s="149">
        <v>133.04000000000002</v>
      </c>
      <c r="Y991" s="22">
        <v>6.4</v>
      </c>
      <c r="Z991" s="22">
        <v>5.8</v>
      </c>
      <c r="AA991" s="155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5.807913973956202</v>
      </c>
      <c r="E992" s="11">
        <v>5.24</v>
      </c>
      <c r="F992" s="151">
        <v>7.0494572069999997</v>
      </c>
      <c r="G992" s="11">
        <v>4.4000000000000004</v>
      </c>
      <c r="H992" s="11">
        <v>6.3861999999999997</v>
      </c>
      <c r="I992" s="11">
        <v>4.8</v>
      </c>
      <c r="J992" s="11">
        <v>4.2</v>
      </c>
      <c r="K992" s="11">
        <v>5.6</v>
      </c>
      <c r="L992" s="11">
        <v>4.5999999999999996</v>
      </c>
      <c r="M992" s="11">
        <v>5.0999999999999996</v>
      </c>
      <c r="N992" s="11">
        <v>3.9</v>
      </c>
      <c r="O992" s="11">
        <v>4.8141715996800007</v>
      </c>
      <c r="P992" s="11">
        <v>5</v>
      </c>
      <c r="Q992" s="11">
        <v>4.2</v>
      </c>
      <c r="R992" s="150">
        <v>8.64</v>
      </c>
      <c r="S992" s="11">
        <v>4.0999999999999996</v>
      </c>
      <c r="T992" s="11">
        <v>3.8</v>
      </c>
      <c r="U992" s="11">
        <v>5.2</v>
      </c>
      <c r="V992" s="150">
        <v>7.1</v>
      </c>
      <c r="W992" s="151">
        <v>2.4300000000000002</v>
      </c>
      <c r="X992" s="150">
        <v>133.6</v>
      </c>
      <c r="Y992" s="11">
        <v>5.9</v>
      </c>
      <c r="Z992" s="11">
        <v>6.1</v>
      </c>
      <c r="AA992" s="155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27</v>
      </c>
    </row>
    <row r="993" spans="1:65">
      <c r="A993" s="30"/>
      <c r="B993" s="19">
        <v>1</v>
      </c>
      <c r="C993" s="9">
        <v>3</v>
      </c>
      <c r="D993" s="11">
        <v>5.8931759603362472</v>
      </c>
      <c r="E993" s="11">
        <v>5.21</v>
      </c>
      <c r="F993" s="11">
        <v>5.9121114490000002</v>
      </c>
      <c r="G993" s="11">
        <v>4.5</v>
      </c>
      <c r="H993" s="11">
        <v>7.5805999999999996</v>
      </c>
      <c r="I993" s="11">
        <v>5.0999999999999996</v>
      </c>
      <c r="J993" s="11">
        <v>3.9</v>
      </c>
      <c r="K993" s="11">
        <v>5.8</v>
      </c>
      <c r="L993" s="11">
        <v>4.5</v>
      </c>
      <c r="M993" s="11">
        <v>4.5999999999999996</v>
      </c>
      <c r="N993" s="11">
        <v>4.0999999999999996</v>
      </c>
      <c r="O993" s="11">
        <v>4.4680072953600005</v>
      </c>
      <c r="P993" s="11">
        <v>4.5999999999999996</v>
      </c>
      <c r="Q993" s="11">
        <v>4.2</v>
      </c>
      <c r="R993" s="150">
        <v>8.43</v>
      </c>
      <c r="S993" s="11">
        <v>4.0999999999999996</v>
      </c>
      <c r="T993" s="11">
        <v>4</v>
      </c>
      <c r="U993" s="11">
        <v>5.2</v>
      </c>
      <c r="V993" s="150">
        <v>7.39</v>
      </c>
      <c r="W993" s="150">
        <v>1.85</v>
      </c>
      <c r="X993" s="150">
        <v>134.16000000000003</v>
      </c>
      <c r="Y993" s="11">
        <v>6.8</v>
      </c>
      <c r="Z993" s="11">
        <v>6.2</v>
      </c>
      <c r="AA993" s="155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5.4392945121856391</v>
      </c>
      <c r="E994" s="11">
        <v>4.7300000000000004</v>
      </c>
      <c r="F994" s="11">
        <v>6.298392626</v>
      </c>
      <c r="G994" s="11">
        <v>4.8</v>
      </c>
      <c r="H994" s="11">
        <v>6.2081</v>
      </c>
      <c r="I994" s="11">
        <v>4.9000000000000004</v>
      </c>
      <c r="J994" s="11">
        <v>3.7</v>
      </c>
      <c r="K994" s="11">
        <v>5.6</v>
      </c>
      <c r="L994" s="11">
        <v>4.7</v>
      </c>
      <c r="M994" s="11">
        <v>4.9000000000000004</v>
      </c>
      <c r="N994" s="11">
        <v>4.3</v>
      </c>
      <c r="O994" s="11">
        <v>4.4508116720000004</v>
      </c>
      <c r="P994" s="11">
        <v>4.8</v>
      </c>
      <c r="Q994" s="11">
        <v>4.2</v>
      </c>
      <c r="R994" s="150">
        <v>8.49</v>
      </c>
      <c r="S994" s="11">
        <v>4</v>
      </c>
      <c r="T994" s="11">
        <v>3.6</v>
      </c>
      <c r="U994" s="11">
        <v>5.5</v>
      </c>
      <c r="V994" s="150">
        <v>7.59</v>
      </c>
      <c r="W994" s="150">
        <v>1.73</v>
      </c>
      <c r="X994" s="150">
        <v>136.16</v>
      </c>
      <c r="Y994" s="11">
        <v>7.2</v>
      </c>
      <c r="Z994" s="11">
        <v>6.1</v>
      </c>
      <c r="AA994" s="155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5.0400211318462667</v>
      </c>
    </row>
    <row r="995" spans="1:65">
      <c r="A995" s="30"/>
      <c r="B995" s="19">
        <v>1</v>
      </c>
      <c r="C995" s="9">
        <v>5</v>
      </c>
      <c r="D995" s="11">
        <v>5.6918754501566777</v>
      </c>
      <c r="E995" s="11">
        <v>4.91</v>
      </c>
      <c r="F995" s="11">
        <v>6.2347284610000004</v>
      </c>
      <c r="G995" s="11">
        <v>4.5999999999999996</v>
      </c>
      <c r="H995" s="11">
        <v>6.6022999999999996</v>
      </c>
      <c r="I995" s="11">
        <v>5</v>
      </c>
      <c r="J995" s="11">
        <v>3.6</v>
      </c>
      <c r="K995" s="11">
        <v>5.5</v>
      </c>
      <c r="L995" s="11">
        <v>4.5999999999999996</v>
      </c>
      <c r="M995" s="11">
        <v>4.8</v>
      </c>
      <c r="N995" s="11">
        <v>4.3</v>
      </c>
      <c r="O995" s="11">
        <v>4.7675277324000005</v>
      </c>
      <c r="P995" s="11">
        <v>4.8</v>
      </c>
      <c r="Q995" s="11">
        <v>4</v>
      </c>
      <c r="R995" s="150">
        <v>8.35</v>
      </c>
      <c r="S995" s="11">
        <v>4.2</v>
      </c>
      <c r="T995" s="11">
        <v>3.6</v>
      </c>
      <c r="U995" s="11">
        <v>5.6</v>
      </c>
      <c r="V995" s="150">
        <v>7.26</v>
      </c>
      <c r="W995" s="150">
        <v>1.72</v>
      </c>
      <c r="X995" s="150">
        <v>134.64000000000001</v>
      </c>
      <c r="Y995" s="11">
        <v>7.2</v>
      </c>
      <c r="Z995" s="11">
        <v>6.2</v>
      </c>
      <c r="AA995" s="155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119</v>
      </c>
    </row>
    <row r="996" spans="1:65">
      <c r="A996" s="30"/>
      <c r="B996" s="19">
        <v>1</v>
      </c>
      <c r="C996" s="9">
        <v>6</v>
      </c>
      <c r="D996" s="11">
        <v>5.6807223363037913</v>
      </c>
      <c r="E996" s="11">
        <v>4.49</v>
      </c>
      <c r="F996" s="11">
        <v>5.8481940349999997</v>
      </c>
      <c r="G996" s="11">
        <v>4.5999999999999996</v>
      </c>
      <c r="H996" s="11">
        <v>7.2445000000000004</v>
      </c>
      <c r="I996" s="11">
        <v>4.5</v>
      </c>
      <c r="J996" s="11">
        <v>3.9</v>
      </c>
      <c r="K996" s="11">
        <v>5.8</v>
      </c>
      <c r="L996" s="11">
        <v>4.7</v>
      </c>
      <c r="M996" s="11">
        <v>4.5999999999999996</v>
      </c>
      <c r="N996" s="11">
        <v>4.2</v>
      </c>
      <c r="O996" s="11">
        <v>4.7082927931200009</v>
      </c>
      <c r="P996" s="11">
        <v>4.9000000000000004</v>
      </c>
      <c r="Q996" s="11">
        <v>4.2</v>
      </c>
      <c r="R996" s="150">
        <v>8.23</v>
      </c>
      <c r="S996" s="11">
        <v>3.9</v>
      </c>
      <c r="T996" s="11">
        <v>3.5</v>
      </c>
      <c r="U996" s="11">
        <v>5.4</v>
      </c>
      <c r="V996" s="150">
        <v>7.7600000000000007</v>
      </c>
      <c r="W996" s="150">
        <v>1.58</v>
      </c>
      <c r="X996" s="150">
        <v>134.80000000000001</v>
      </c>
      <c r="Y996" s="11">
        <v>6.8</v>
      </c>
      <c r="Z996" s="11">
        <v>6.4</v>
      </c>
      <c r="AA996" s="155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268</v>
      </c>
      <c r="C997" s="12"/>
      <c r="D997" s="23">
        <v>5.7476087167257388</v>
      </c>
      <c r="E997" s="23">
        <v>4.8449999999999998</v>
      </c>
      <c r="F997" s="23">
        <v>6.2234194303333332</v>
      </c>
      <c r="G997" s="23">
        <v>4.6166666666666671</v>
      </c>
      <c r="H997" s="23">
        <v>6.7130166666666673</v>
      </c>
      <c r="I997" s="23">
        <v>4.7666666666666666</v>
      </c>
      <c r="J997" s="23">
        <v>3.9166666666666665</v>
      </c>
      <c r="K997" s="23">
        <v>5.6999999999999993</v>
      </c>
      <c r="L997" s="23">
        <v>4.6499999999999995</v>
      </c>
      <c r="M997" s="23">
        <v>4.833333333333333</v>
      </c>
      <c r="N997" s="23">
        <v>4.1499999999999995</v>
      </c>
      <c r="O997" s="23">
        <v>4.6632309133533338</v>
      </c>
      <c r="P997" s="23">
        <v>4.8833333333333329</v>
      </c>
      <c r="Q997" s="23">
        <v>4.166666666666667</v>
      </c>
      <c r="R997" s="23">
        <v>8.4316666666666666</v>
      </c>
      <c r="S997" s="23">
        <v>4.05</v>
      </c>
      <c r="T997" s="23">
        <v>3.75</v>
      </c>
      <c r="U997" s="23">
        <v>5.3999999999999995</v>
      </c>
      <c r="V997" s="23">
        <v>7.4133333333333331</v>
      </c>
      <c r="W997" s="23">
        <v>1.8150000000000002</v>
      </c>
      <c r="X997" s="23">
        <v>134.4</v>
      </c>
      <c r="Y997" s="23">
        <v>6.7166666666666659</v>
      </c>
      <c r="Z997" s="23">
        <v>6.1333333333333329</v>
      </c>
      <c r="AA997" s="155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269</v>
      </c>
      <c r="C998" s="29"/>
      <c r="D998" s="11">
        <v>5.7498947120564399</v>
      </c>
      <c r="E998" s="11">
        <v>4.82</v>
      </c>
      <c r="F998" s="11">
        <v>6.1161806325000008</v>
      </c>
      <c r="G998" s="11">
        <v>4.5999999999999996</v>
      </c>
      <c r="H998" s="11">
        <v>6.4942499999999992</v>
      </c>
      <c r="I998" s="11">
        <v>4.8499999999999996</v>
      </c>
      <c r="J998" s="11">
        <v>3.9</v>
      </c>
      <c r="K998" s="11">
        <v>5.6999999999999993</v>
      </c>
      <c r="L998" s="11">
        <v>4.6500000000000004</v>
      </c>
      <c r="M998" s="11">
        <v>4.8499999999999996</v>
      </c>
      <c r="N998" s="11">
        <v>4.1500000000000004</v>
      </c>
      <c r="O998" s="11">
        <v>4.7379102627600007</v>
      </c>
      <c r="P998" s="11">
        <v>4.8499999999999996</v>
      </c>
      <c r="Q998" s="11">
        <v>4.2</v>
      </c>
      <c r="R998" s="11">
        <v>8.44</v>
      </c>
      <c r="S998" s="11">
        <v>4.05</v>
      </c>
      <c r="T998" s="11">
        <v>3.7</v>
      </c>
      <c r="U998" s="11">
        <v>5.45</v>
      </c>
      <c r="V998" s="11">
        <v>7.3849999999999998</v>
      </c>
      <c r="W998" s="11">
        <v>1.7250000000000001</v>
      </c>
      <c r="X998" s="11">
        <v>134.40000000000003</v>
      </c>
      <c r="Y998" s="11">
        <v>6.8</v>
      </c>
      <c r="Z998" s="11">
        <v>6.15</v>
      </c>
      <c r="AA998" s="155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270</v>
      </c>
      <c r="C999" s="29"/>
      <c r="D999" s="24">
        <v>0.18874151193950975</v>
      </c>
      <c r="E999" s="24">
        <v>0.33429029300893548</v>
      </c>
      <c r="F999" s="24">
        <v>0.44198951116500057</v>
      </c>
      <c r="G999" s="24">
        <v>0.16020819787597204</v>
      </c>
      <c r="H999" s="24">
        <v>0.56880265617054449</v>
      </c>
      <c r="I999" s="24">
        <v>0.30767948691238201</v>
      </c>
      <c r="J999" s="24">
        <v>0.24832774042918904</v>
      </c>
      <c r="K999" s="24">
        <v>0.15491933384829681</v>
      </c>
      <c r="L999" s="24">
        <v>0.10488088481701521</v>
      </c>
      <c r="M999" s="24">
        <v>0.20655911179772898</v>
      </c>
      <c r="N999" s="24">
        <v>0.15165750888103102</v>
      </c>
      <c r="O999" s="24">
        <v>0.16152294377853196</v>
      </c>
      <c r="P999" s="24">
        <v>0.2041241452319317</v>
      </c>
      <c r="Q999" s="24">
        <v>8.1649658092772678E-2</v>
      </c>
      <c r="R999" s="24">
        <v>0.13746514709797059</v>
      </c>
      <c r="S999" s="24">
        <v>0.10488088481701516</v>
      </c>
      <c r="T999" s="24">
        <v>0.21679483388678797</v>
      </c>
      <c r="U999" s="24">
        <v>0.16733200530681494</v>
      </c>
      <c r="V999" s="24">
        <v>0.23440705336373052</v>
      </c>
      <c r="W999" s="24">
        <v>0.31816662301379184</v>
      </c>
      <c r="X999" s="24">
        <v>1.0828111562040674</v>
      </c>
      <c r="Y999" s="24">
        <v>0.49966655548141958</v>
      </c>
      <c r="Z999" s="24">
        <v>0.19663841605003524</v>
      </c>
      <c r="AA999" s="155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87</v>
      </c>
      <c r="C1000" s="29"/>
      <c r="D1000" s="13">
        <v>3.2838267398103402E-2</v>
      </c>
      <c r="E1000" s="13">
        <v>6.8996964501328278E-2</v>
      </c>
      <c r="F1000" s="13">
        <v>7.1020363662252339E-2</v>
      </c>
      <c r="G1000" s="13">
        <v>3.4702136724037262E-2</v>
      </c>
      <c r="H1000" s="13">
        <v>8.4731304034283306E-2</v>
      </c>
      <c r="I1000" s="13">
        <v>6.4548144107492725E-2</v>
      </c>
      <c r="J1000" s="13">
        <v>6.3402827343622736E-2</v>
      </c>
      <c r="K1000" s="13">
        <v>2.7178830499701198E-2</v>
      </c>
      <c r="L1000" s="13">
        <v>2.2555028992906501E-2</v>
      </c>
      <c r="M1000" s="13">
        <v>4.2736367958150827E-2</v>
      </c>
      <c r="N1000" s="13">
        <v>3.6543978043621937E-2</v>
      </c>
      <c r="O1000" s="13">
        <v>3.4637560691237711E-2</v>
      </c>
      <c r="P1000" s="13">
        <v>4.1800166259098645E-2</v>
      </c>
      <c r="Q1000" s="13">
        <v>1.959591794226544E-2</v>
      </c>
      <c r="R1000" s="13">
        <v>1.6303437094046719E-2</v>
      </c>
      <c r="S1000" s="13">
        <v>2.5896514769633373E-2</v>
      </c>
      <c r="T1000" s="13">
        <v>5.7811955703143458E-2</v>
      </c>
      <c r="U1000" s="13">
        <v>3.098740839015092E-2</v>
      </c>
      <c r="V1000" s="13">
        <v>3.1619656478920483E-2</v>
      </c>
      <c r="W1000" s="13">
        <v>0.17529841488363185</v>
      </c>
      <c r="X1000" s="13">
        <v>8.0566306265183584E-3</v>
      </c>
      <c r="Y1000" s="13">
        <v>7.439204299971508E-2</v>
      </c>
      <c r="Z1000" s="13">
        <v>3.2060611312505746E-2</v>
      </c>
      <c r="AA1000" s="155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271</v>
      </c>
      <c r="C1001" s="29"/>
      <c r="D1001" s="13">
        <v>0.14039377343250692</v>
      </c>
      <c r="E1001" s="13">
        <v>-3.8694506777757653E-2</v>
      </c>
      <c r="F1001" s="13">
        <v>0.23480026522300768</v>
      </c>
      <c r="G1001" s="13">
        <v>-8.3998549629992536E-2</v>
      </c>
      <c r="H1001" s="13">
        <v>0.33194216672015164</v>
      </c>
      <c r="I1001" s="13">
        <v>-5.4236769654071759E-2</v>
      </c>
      <c r="J1001" s="13">
        <v>-0.22288685618428972</v>
      </c>
      <c r="K1001" s="13">
        <v>0.13094763908499107</v>
      </c>
      <c r="L1001" s="13">
        <v>-7.7384820746454697E-2</v>
      </c>
      <c r="M1001" s="13">
        <v>-4.1009311886995858E-2</v>
      </c>
      <c r="N1001" s="13">
        <v>-0.17659075399952406</v>
      </c>
      <c r="O1001" s="13">
        <v>-7.4759650532438604E-2</v>
      </c>
      <c r="P1001" s="13">
        <v>-3.1088718561689044E-2</v>
      </c>
      <c r="Q1001" s="13">
        <v>-0.17328388955775498</v>
      </c>
      <c r="R1001" s="13">
        <v>0.6729427210909269</v>
      </c>
      <c r="S1001" s="13">
        <v>-0.19643194065013792</v>
      </c>
      <c r="T1001" s="13">
        <v>-0.25595550060197958</v>
      </c>
      <c r="U1001" s="13">
        <v>7.1424079133149299E-2</v>
      </c>
      <c r="V1001" s="13">
        <v>0.4708933036988423</v>
      </c>
      <c r="W1001" s="13">
        <v>-0.63988246229135803</v>
      </c>
      <c r="X1001" s="13">
        <v>25.666554858425055</v>
      </c>
      <c r="Y1001" s="13">
        <v>0.33266637003289867</v>
      </c>
      <c r="Z1001" s="13">
        <v>0.21692611457098443</v>
      </c>
      <c r="AA1001" s="155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272</v>
      </c>
      <c r="C1002" s="47"/>
      <c r="D1002" s="45">
        <v>0.71</v>
      </c>
      <c r="E1002" s="45">
        <v>0</v>
      </c>
      <c r="F1002" s="45">
        <v>1.0900000000000001</v>
      </c>
      <c r="G1002" s="45">
        <v>0.18</v>
      </c>
      <c r="H1002" s="45">
        <v>1.47</v>
      </c>
      <c r="I1002" s="45">
        <v>0.06</v>
      </c>
      <c r="J1002" s="45">
        <v>0.73</v>
      </c>
      <c r="K1002" s="45">
        <v>0.67</v>
      </c>
      <c r="L1002" s="45">
        <v>0.15</v>
      </c>
      <c r="M1002" s="45">
        <v>0.01</v>
      </c>
      <c r="N1002" s="45">
        <v>0.55000000000000004</v>
      </c>
      <c r="O1002" s="45">
        <v>0.14000000000000001</v>
      </c>
      <c r="P1002" s="45">
        <v>0.03</v>
      </c>
      <c r="Q1002" s="45">
        <v>0.53</v>
      </c>
      <c r="R1002" s="45">
        <v>2.83</v>
      </c>
      <c r="S1002" s="45">
        <v>0.63</v>
      </c>
      <c r="T1002" s="45">
        <v>0.86</v>
      </c>
      <c r="U1002" s="45">
        <v>0.44</v>
      </c>
      <c r="V1002" s="45">
        <v>2.0299999999999998</v>
      </c>
      <c r="W1002" s="45">
        <v>2.39</v>
      </c>
      <c r="X1002" s="45">
        <v>102.18</v>
      </c>
      <c r="Y1002" s="45">
        <v>1.48</v>
      </c>
      <c r="Z1002" s="45">
        <v>1.02</v>
      </c>
      <c r="AA1002" s="155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BM1003" s="55"/>
    </row>
    <row r="1004" spans="1:65" ht="15">
      <c r="B1004" s="8" t="s">
        <v>618</v>
      </c>
      <c r="BM1004" s="28" t="s">
        <v>67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228</v>
      </c>
      <c r="E1005" s="17" t="s">
        <v>228</v>
      </c>
      <c r="F1005" s="17" t="s">
        <v>228</v>
      </c>
      <c r="G1005" s="17" t="s">
        <v>228</v>
      </c>
      <c r="H1005" s="17" t="s">
        <v>228</v>
      </c>
      <c r="I1005" s="17" t="s">
        <v>228</v>
      </c>
      <c r="J1005" s="17" t="s">
        <v>228</v>
      </c>
      <c r="K1005" s="17" t="s">
        <v>228</v>
      </c>
      <c r="L1005" s="17" t="s">
        <v>228</v>
      </c>
      <c r="M1005" s="17" t="s">
        <v>228</v>
      </c>
      <c r="N1005" s="17" t="s">
        <v>228</v>
      </c>
      <c r="O1005" s="17" t="s">
        <v>228</v>
      </c>
      <c r="P1005" s="17" t="s">
        <v>228</v>
      </c>
      <c r="Q1005" s="17" t="s">
        <v>228</v>
      </c>
      <c r="R1005" s="17" t="s">
        <v>228</v>
      </c>
      <c r="S1005" s="17" t="s">
        <v>228</v>
      </c>
      <c r="T1005" s="17" t="s">
        <v>228</v>
      </c>
      <c r="U1005" s="17" t="s">
        <v>228</v>
      </c>
      <c r="V1005" s="17" t="s">
        <v>228</v>
      </c>
      <c r="W1005" s="17" t="s">
        <v>228</v>
      </c>
      <c r="X1005" s="17" t="s">
        <v>228</v>
      </c>
      <c r="Y1005" s="17" t="s">
        <v>228</v>
      </c>
      <c r="Z1005" s="17" t="s">
        <v>228</v>
      </c>
      <c r="AA1005" s="17" t="s">
        <v>228</v>
      </c>
      <c r="AB1005" s="17" t="s">
        <v>228</v>
      </c>
      <c r="AC1005" s="17" t="s">
        <v>228</v>
      </c>
      <c r="AD1005" s="17" t="s">
        <v>228</v>
      </c>
      <c r="AE1005" s="155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229</v>
      </c>
      <c r="C1006" s="9" t="s">
        <v>229</v>
      </c>
      <c r="D1006" s="153" t="s">
        <v>233</v>
      </c>
      <c r="E1006" s="154" t="s">
        <v>234</v>
      </c>
      <c r="F1006" s="154" t="s">
        <v>235</v>
      </c>
      <c r="G1006" s="154" t="s">
        <v>295</v>
      </c>
      <c r="H1006" s="154" t="s">
        <v>238</v>
      </c>
      <c r="I1006" s="154" t="s">
        <v>239</v>
      </c>
      <c r="J1006" s="154" t="s">
        <v>240</v>
      </c>
      <c r="K1006" s="154" t="s">
        <v>242</v>
      </c>
      <c r="L1006" s="154" t="s">
        <v>243</v>
      </c>
      <c r="M1006" s="154" t="s">
        <v>244</v>
      </c>
      <c r="N1006" s="154" t="s">
        <v>245</v>
      </c>
      <c r="O1006" s="154" t="s">
        <v>246</v>
      </c>
      <c r="P1006" s="154" t="s">
        <v>247</v>
      </c>
      <c r="Q1006" s="154" t="s">
        <v>248</v>
      </c>
      <c r="R1006" s="154" t="s">
        <v>249</v>
      </c>
      <c r="S1006" s="154" t="s">
        <v>250</v>
      </c>
      <c r="T1006" s="154" t="s">
        <v>251</v>
      </c>
      <c r="U1006" s="154" t="s">
        <v>252</v>
      </c>
      <c r="V1006" s="154" t="s">
        <v>253</v>
      </c>
      <c r="W1006" s="154" t="s">
        <v>254</v>
      </c>
      <c r="X1006" s="154" t="s">
        <v>255</v>
      </c>
      <c r="Y1006" s="154" t="s">
        <v>256</v>
      </c>
      <c r="Z1006" s="154" t="s">
        <v>257</v>
      </c>
      <c r="AA1006" s="154" t="s">
        <v>258</v>
      </c>
      <c r="AB1006" s="154" t="s">
        <v>259</v>
      </c>
      <c r="AC1006" s="154" t="s">
        <v>260</v>
      </c>
      <c r="AD1006" s="154" t="s">
        <v>261</v>
      </c>
      <c r="AE1006" s="155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1</v>
      </c>
    </row>
    <row r="1007" spans="1:65">
      <c r="A1007" s="30"/>
      <c r="B1007" s="19"/>
      <c r="C1007" s="9"/>
      <c r="D1007" s="10" t="s">
        <v>291</v>
      </c>
      <c r="E1007" s="11" t="s">
        <v>329</v>
      </c>
      <c r="F1007" s="11" t="s">
        <v>329</v>
      </c>
      <c r="G1007" s="11" t="s">
        <v>330</v>
      </c>
      <c r="H1007" s="11" t="s">
        <v>330</v>
      </c>
      <c r="I1007" s="11" t="s">
        <v>329</v>
      </c>
      <c r="J1007" s="11" t="s">
        <v>329</v>
      </c>
      <c r="K1007" s="11" t="s">
        <v>291</v>
      </c>
      <c r="L1007" s="11" t="s">
        <v>291</v>
      </c>
      <c r="M1007" s="11" t="s">
        <v>291</v>
      </c>
      <c r="N1007" s="11" t="s">
        <v>291</v>
      </c>
      <c r="O1007" s="11" t="s">
        <v>291</v>
      </c>
      <c r="P1007" s="11" t="s">
        <v>291</v>
      </c>
      <c r="Q1007" s="11" t="s">
        <v>330</v>
      </c>
      <c r="R1007" s="11" t="s">
        <v>330</v>
      </c>
      <c r="S1007" s="11" t="s">
        <v>330</v>
      </c>
      <c r="T1007" s="11" t="s">
        <v>330</v>
      </c>
      <c r="U1007" s="11" t="s">
        <v>330</v>
      </c>
      <c r="V1007" s="11" t="s">
        <v>291</v>
      </c>
      <c r="W1007" s="11" t="s">
        <v>329</v>
      </c>
      <c r="X1007" s="11" t="s">
        <v>329</v>
      </c>
      <c r="Y1007" s="11" t="s">
        <v>291</v>
      </c>
      <c r="Z1007" s="11" t="s">
        <v>330</v>
      </c>
      <c r="AA1007" s="11" t="s">
        <v>329</v>
      </c>
      <c r="AB1007" s="11" t="s">
        <v>329</v>
      </c>
      <c r="AC1007" s="11" t="s">
        <v>291</v>
      </c>
      <c r="AD1007" s="11" t="s">
        <v>330</v>
      </c>
      <c r="AE1007" s="155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9"/>
      <c r="C1008" s="9"/>
      <c r="D1008" s="26" t="s">
        <v>331</v>
      </c>
      <c r="E1008" s="26" t="s">
        <v>332</v>
      </c>
      <c r="F1008" s="26" t="s">
        <v>331</v>
      </c>
      <c r="G1008" s="26" t="s">
        <v>333</v>
      </c>
      <c r="H1008" s="26" t="s">
        <v>334</v>
      </c>
      <c r="I1008" s="26" t="s">
        <v>334</v>
      </c>
      <c r="J1008" s="26" t="s">
        <v>334</v>
      </c>
      <c r="K1008" s="26" t="s">
        <v>334</v>
      </c>
      <c r="L1008" s="26" t="s">
        <v>334</v>
      </c>
      <c r="M1008" s="26" t="s">
        <v>334</v>
      </c>
      <c r="N1008" s="26" t="s">
        <v>334</v>
      </c>
      <c r="O1008" s="26" t="s">
        <v>334</v>
      </c>
      <c r="P1008" s="26" t="s">
        <v>334</v>
      </c>
      <c r="Q1008" s="26" t="s">
        <v>332</v>
      </c>
      <c r="R1008" s="26" t="s">
        <v>333</v>
      </c>
      <c r="S1008" s="26" t="s">
        <v>333</v>
      </c>
      <c r="T1008" s="26" t="s">
        <v>332</v>
      </c>
      <c r="U1008" s="26" t="s">
        <v>334</v>
      </c>
      <c r="V1008" s="26" t="s">
        <v>267</v>
      </c>
      <c r="W1008" s="26" t="s">
        <v>333</v>
      </c>
      <c r="X1008" s="26" t="s">
        <v>332</v>
      </c>
      <c r="Y1008" s="26" t="s">
        <v>332</v>
      </c>
      <c r="Z1008" s="26" t="s">
        <v>334</v>
      </c>
      <c r="AA1008" s="26" t="s">
        <v>334</v>
      </c>
      <c r="AB1008" s="26" t="s">
        <v>331</v>
      </c>
      <c r="AC1008" s="26" t="s">
        <v>334</v>
      </c>
      <c r="AD1008" s="26" t="s">
        <v>333</v>
      </c>
      <c r="AE1008" s="155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14">
        <v>0.19739106396619746</v>
      </c>
      <c r="E1009" s="214">
        <v>0.20330000000000001</v>
      </c>
      <c r="F1009" s="214">
        <v>0.23672429250000002</v>
      </c>
      <c r="G1009" s="214">
        <v>0.22738776189999999</v>
      </c>
      <c r="H1009" s="214">
        <v>0.17</v>
      </c>
      <c r="I1009" s="214">
        <v>0.22739999999999999</v>
      </c>
      <c r="J1009" s="214">
        <v>0.19</v>
      </c>
      <c r="K1009" s="214">
        <v>0.184</v>
      </c>
      <c r="L1009" s="214">
        <v>0.215</v>
      </c>
      <c r="M1009" s="214">
        <v>0.22999999999999998</v>
      </c>
      <c r="N1009" s="214">
        <v>0.21099999999999999</v>
      </c>
      <c r="O1009" s="214">
        <v>0.21099999999999999</v>
      </c>
      <c r="P1009" s="214">
        <v>0.216</v>
      </c>
      <c r="Q1009" s="214">
        <v>0.23376029329888603</v>
      </c>
      <c r="R1009" s="214">
        <v>0.19400000000000001</v>
      </c>
      <c r="S1009" s="214">
        <v>0.22999999999999998</v>
      </c>
      <c r="T1009" s="214">
        <v>0.23500000000000001</v>
      </c>
      <c r="U1009" s="214">
        <v>0.21</v>
      </c>
      <c r="V1009" s="214">
        <v>0.20699999999999999</v>
      </c>
      <c r="W1009" s="213">
        <v>0.2</v>
      </c>
      <c r="X1009" s="214">
        <v>0.19369999999999998</v>
      </c>
      <c r="Y1009" s="214">
        <v>0.22490000000000002</v>
      </c>
      <c r="Z1009" s="214">
        <v>0.20784000000000002</v>
      </c>
      <c r="AA1009" s="214">
        <v>0.2266</v>
      </c>
      <c r="AB1009" s="214">
        <v>0.18328</v>
      </c>
      <c r="AC1009" s="214">
        <v>0.248</v>
      </c>
      <c r="AD1009" s="214">
        <v>0.21</v>
      </c>
      <c r="AE1009" s="211"/>
      <c r="AF1009" s="212"/>
      <c r="AG1009" s="212"/>
      <c r="AH1009" s="212"/>
      <c r="AI1009" s="212"/>
      <c r="AJ1009" s="212"/>
      <c r="AK1009" s="212"/>
      <c r="AL1009" s="212"/>
      <c r="AM1009" s="212"/>
      <c r="AN1009" s="212"/>
      <c r="AO1009" s="212"/>
      <c r="AP1009" s="212"/>
      <c r="AQ1009" s="212"/>
      <c r="AR1009" s="212"/>
      <c r="AS1009" s="212"/>
      <c r="AT1009" s="212"/>
      <c r="AU1009" s="212"/>
      <c r="AV1009" s="212"/>
      <c r="AW1009" s="212"/>
      <c r="AX1009" s="212"/>
      <c r="AY1009" s="212"/>
      <c r="AZ1009" s="212"/>
      <c r="BA1009" s="212"/>
      <c r="BB1009" s="212"/>
      <c r="BC1009" s="212"/>
      <c r="BD1009" s="212"/>
      <c r="BE1009" s="212"/>
      <c r="BF1009" s="212"/>
      <c r="BG1009" s="212"/>
      <c r="BH1009" s="212"/>
      <c r="BI1009" s="212"/>
      <c r="BJ1009" s="212"/>
      <c r="BK1009" s="212"/>
      <c r="BL1009" s="212"/>
      <c r="BM1009" s="216">
        <v>1</v>
      </c>
    </row>
    <row r="1010" spans="1:65">
      <c r="A1010" s="30"/>
      <c r="B1010" s="19">
        <v>1</v>
      </c>
      <c r="C1010" s="9">
        <v>2</v>
      </c>
      <c r="D1010" s="24">
        <v>0.19538499755073607</v>
      </c>
      <c r="E1010" s="24">
        <v>0.20619999999999999</v>
      </c>
      <c r="F1010" s="24">
        <v>0.2381569975</v>
      </c>
      <c r="G1010" s="24">
        <v>0.23506405969999999</v>
      </c>
      <c r="H1010" s="24">
        <v>0.17</v>
      </c>
      <c r="I1010" s="24">
        <v>0.21229999999999999</v>
      </c>
      <c r="J1010" s="24">
        <v>0.19</v>
      </c>
      <c r="K1010" s="24">
        <v>0.19600000000000001</v>
      </c>
      <c r="L1010" s="24">
        <v>0.215</v>
      </c>
      <c r="M1010" s="24">
        <v>0.22599999999999998</v>
      </c>
      <c r="N1010" s="24">
        <v>0.21099999999999999</v>
      </c>
      <c r="O1010" s="24">
        <v>0.21099999999999999</v>
      </c>
      <c r="P1010" s="24">
        <v>0.217</v>
      </c>
      <c r="Q1010" s="24">
        <v>0.22551933102854579</v>
      </c>
      <c r="R1010" s="24">
        <v>0.193</v>
      </c>
      <c r="S1010" s="24">
        <v>0.22999999999999998</v>
      </c>
      <c r="T1010" s="24">
        <v>0.24199999999999999</v>
      </c>
      <c r="U1010" s="24">
        <v>0.21</v>
      </c>
      <c r="V1010" s="24">
        <v>0.20599999999999999</v>
      </c>
      <c r="W1010" s="217">
        <v>0.2</v>
      </c>
      <c r="X1010" s="24">
        <v>0.18590000000000001</v>
      </c>
      <c r="Y1010" s="24">
        <v>0.21909999999999999</v>
      </c>
      <c r="Z1010" s="24">
        <v>0.21642399999999995</v>
      </c>
      <c r="AA1010" s="24">
        <v>0.22600000000000001</v>
      </c>
      <c r="AB1010" s="24">
        <v>0.18344000000000002</v>
      </c>
      <c r="AC1010" s="24">
        <v>0.22999999999999998</v>
      </c>
      <c r="AD1010" s="24">
        <v>0.22999999999999998</v>
      </c>
      <c r="AE1010" s="211"/>
      <c r="AF1010" s="212"/>
      <c r="AG1010" s="212"/>
      <c r="AH1010" s="212"/>
      <c r="AI1010" s="212"/>
      <c r="AJ1010" s="212"/>
      <c r="AK1010" s="212"/>
      <c r="AL1010" s="212"/>
      <c r="AM1010" s="212"/>
      <c r="AN1010" s="212"/>
      <c r="AO1010" s="212"/>
      <c r="AP1010" s="212"/>
      <c r="AQ1010" s="212"/>
      <c r="AR1010" s="212"/>
      <c r="AS1010" s="212"/>
      <c r="AT1010" s="212"/>
      <c r="AU1010" s="212"/>
      <c r="AV1010" s="212"/>
      <c r="AW1010" s="212"/>
      <c r="AX1010" s="212"/>
      <c r="AY1010" s="212"/>
      <c r="AZ1010" s="212"/>
      <c r="BA1010" s="212"/>
      <c r="BB1010" s="212"/>
      <c r="BC1010" s="212"/>
      <c r="BD1010" s="212"/>
      <c r="BE1010" s="212"/>
      <c r="BF1010" s="212"/>
      <c r="BG1010" s="212"/>
      <c r="BH1010" s="212"/>
      <c r="BI1010" s="212"/>
      <c r="BJ1010" s="212"/>
      <c r="BK1010" s="212"/>
      <c r="BL1010" s="212"/>
      <c r="BM1010" s="216">
        <v>28</v>
      </c>
    </row>
    <row r="1011" spans="1:65">
      <c r="A1011" s="30"/>
      <c r="B1011" s="19">
        <v>1</v>
      </c>
      <c r="C1011" s="9">
        <v>3</v>
      </c>
      <c r="D1011" s="24">
        <v>0.19726400744900136</v>
      </c>
      <c r="E1011" s="24">
        <v>0.2074</v>
      </c>
      <c r="F1011" s="24">
        <v>0.22084280640000004</v>
      </c>
      <c r="G1011" s="24">
        <v>0.23557913720000001</v>
      </c>
      <c r="H1011" s="24">
        <v>0.17</v>
      </c>
      <c r="I1011" s="24">
        <v>0.21879999999999999</v>
      </c>
      <c r="J1011" s="24">
        <v>0.19</v>
      </c>
      <c r="K1011" s="24">
        <v>0.20200000000000001</v>
      </c>
      <c r="L1011" s="24">
        <v>0.214</v>
      </c>
      <c r="M1011" s="24">
        <v>0.22799999999999998</v>
      </c>
      <c r="N1011" s="24">
        <v>0.20799999999999999</v>
      </c>
      <c r="O1011" s="24">
        <v>0.20899999999999999</v>
      </c>
      <c r="P1011" s="24">
        <v>0.216</v>
      </c>
      <c r="Q1011" s="24">
        <v>0.22694406564508626</v>
      </c>
      <c r="R1011" s="24">
        <v>0.19400000000000001</v>
      </c>
      <c r="S1011" s="24">
        <v>0.22999999999999998</v>
      </c>
      <c r="T1011" s="24">
        <v>0.24099999999999999</v>
      </c>
      <c r="U1011" s="24">
        <v>0.22999999999999998</v>
      </c>
      <c r="V1011" s="24">
        <v>0.20100000000000001</v>
      </c>
      <c r="W1011" s="217">
        <v>0.2</v>
      </c>
      <c r="X1011" s="24">
        <v>0.1905</v>
      </c>
      <c r="Y1011" s="24">
        <v>0.22290000000000001</v>
      </c>
      <c r="Z1011" s="24">
        <v>0.20863200000000001</v>
      </c>
      <c r="AA1011" s="24">
        <v>0.23200000000000001</v>
      </c>
      <c r="AB1011" s="24">
        <v>0.18464</v>
      </c>
      <c r="AC1011" s="24">
        <v>0.25800000000000001</v>
      </c>
      <c r="AD1011" s="24">
        <v>0.22999999999999998</v>
      </c>
      <c r="AE1011" s="211"/>
      <c r="AF1011" s="212"/>
      <c r="AG1011" s="212"/>
      <c r="AH1011" s="212"/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2"/>
      <c r="AT1011" s="212"/>
      <c r="AU1011" s="212"/>
      <c r="AV1011" s="212"/>
      <c r="AW1011" s="212"/>
      <c r="AX1011" s="212"/>
      <c r="AY1011" s="212"/>
      <c r="AZ1011" s="212"/>
      <c r="BA1011" s="212"/>
      <c r="BB1011" s="212"/>
      <c r="BC1011" s="212"/>
      <c r="BD1011" s="212"/>
      <c r="BE1011" s="212"/>
      <c r="BF1011" s="212"/>
      <c r="BG1011" s="212"/>
      <c r="BH1011" s="212"/>
      <c r="BI1011" s="212"/>
      <c r="BJ1011" s="212"/>
      <c r="BK1011" s="212"/>
      <c r="BL1011" s="212"/>
      <c r="BM1011" s="216">
        <v>16</v>
      </c>
    </row>
    <row r="1012" spans="1:65">
      <c r="A1012" s="30"/>
      <c r="B1012" s="19">
        <v>1</v>
      </c>
      <c r="C1012" s="9">
        <v>4</v>
      </c>
      <c r="D1012" s="24">
        <v>0.19240263181309475</v>
      </c>
      <c r="E1012" s="24">
        <v>0.2046</v>
      </c>
      <c r="F1012" s="24">
        <v>0.22311730189999998</v>
      </c>
      <c r="G1012" s="24">
        <v>0.2398318217</v>
      </c>
      <c r="H1012" s="24">
        <v>0.17</v>
      </c>
      <c r="I1012" s="24">
        <v>0.21840000000000001</v>
      </c>
      <c r="J1012" s="24">
        <v>0.19</v>
      </c>
      <c r="K1012" s="24">
        <v>0.20399999999999996</v>
      </c>
      <c r="L1012" s="24">
        <v>0.21099999999999999</v>
      </c>
      <c r="M1012" s="24">
        <v>0.22500000000000003</v>
      </c>
      <c r="N1012" s="24">
        <v>0.20699999999999999</v>
      </c>
      <c r="O1012" s="24">
        <v>0.21199999999999999</v>
      </c>
      <c r="P1012" s="24">
        <v>0.22</v>
      </c>
      <c r="Q1012" s="24">
        <v>0.22978315150199499</v>
      </c>
      <c r="R1012" s="24">
        <v>0.19600000000000001</v>
      </c>
      <c r="S1012" s="24">
        <v>0.22999999999999998</v>
      </c>
      <c r="T1012" s="24">
        <v>0.23600000000000002</v>
      </c>
      <c r="U1012" s="24">
        <v>0.21</v>
      </c>
      <c r="V1012" s="24">
        <v>0.2</v>
      </c>
      <c r="W1012" s="217">
        <v>0.2</v>
      </c>
      <c r="X1012" s="24">
        <v>0.19439999999999999</v>
      </c>
      <c r="Y1012" s="24">
        <v>0.22330000000000003</v>
      </c>
      <c r="Z1012" s="24">
        <v>0.21079699999999998</v>
      </c>
      <c r="AA1012" s="24">
        <v>0.22600000000000001</v>
      </c>
      <c r="AB1012" s="24">
        <v>0.18672</v>
      </c>
      <c r="AC1012" s="218">
        <v>0.28399999999999997</v>
      </c>
      <c r="AD1012" s="24">
        <v>0.22</v>
      </c>
      <c r="AE1012" s="211"/>
      <c r="AF1012" s="212"/>
      <c r="AG1012" s="212"/>
      <c r="AH1012" s="212"/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2"/>
      <c r="AT1012" s="212"/>
      <c r="AU1012" s="212"/>
      <c r="AV1012" s="212"/>
      <c r="AW1012" s="212"/>
      <c r="AX1012" s="212"/>
      <c r="AY1012" s="212"/>
      <c r="AZ1012" s="212"/>
      <c r="BA1012" s="212"/>
      <c r="BB1012" s="212"/>
      <c r="BC1012" s="212"/>
      <c r="BD1012" s="212"/>
      <c r="BE1012" s="212"/>
      <c r="BF1012" s="212"/>
      <c r="BG1012" s="212"/>
      <c r="BH1012" s="212"/>
      <c r="BI1012" s="212"/>
      <c r="BJ1012" s="212"/>
      <c r="BK1012" s="212"/>
      <c r="BL1012" s="212"/>
      <c r="BM1012" s="216">
        <v>0.2128026371746585</v>
      </c>
    </row>
    <row r="1013" spans="1:65">
      <c r="A1013" s="30"/>
      <c r="B1013" s="19">
        <v>1</v>
      </c>
      <c r="C1013" s="9">
        <v>5</v>
      </c>
      <c r="D1013" s="24">
        <v>0.20074169890913809</v>
      </c>
      <c r="E1013" s="24">
        <v>0.20609999999999998</v>
      </c>
      <c r="F1013" s="24">
        <v>0.22756753060000001</v>
      </c>
      <c r="G1013" s="24">
        <v>0.22683909950000003</v>
      </c>
      <c r="H1013" s="24">
        <v>0.16</v>
      </c>
      <c r="I1013" s="24">
        <v>0.21429999999999999</v>
      </c>
      <c r="J1013" s="24">
        <v>0.2</v>
      </c>
      <c r="K1013" s="24">
        <v>0.193</v>
      </c>
      <c r="L1013" s="24">
        <v>0.21099999999999999</v>
      </c>
      <c r="M1013" s="24">
        <v>0.20399999999999996</v>
      </c>
      <c r="N1013" s="24">
        <v>0.20799999999999999</v>
      </c>
      <c r="O1013" s="24">
        <v>0.21299999999999999</v>
      </c>
      <c r="P1013" s="24">
        <v>0.22200000000000003</v>
      </c>
      <c r="Q1013" s="24">
        <v>0.23314812803746915</v>
      </c>
      <c r="R1013" s="24">
        <v>0.192</v>
      </c>
      <c r="S1013" s="24">
        <v>0.22</v>
      </c>
      <c r="T1013" s="24">
        <v>0.23300000000000001</v>
      </c>
      <c r="U1013" s="24">
        <v>0.22</v>
      </c>
      <c r="V1013" s="24">
        <v>0.20799999999999999</v>
      </c>
      <c r="W1013" s="217">
        <v>0.2</v>
      </c>
      <c r="X1013" s="24">
        <v>0.19289999999999999</v>
      </c>
      <c r="Y1013" s="24">
        <v>0.22239999999999999</v>
      </c>
      <c r="Z1013" s="24">
        <v>0.21370999999999998</v>
      </c>
      <c r="AA1013" s="24">
        <v>0.23139999999999999</v>
      </c>
      <c r="AB1013" s="24">
        <v>0.18712000000000001</v>
      </c>
      <c r="AC1013" s="218">
        <v>0.27700000000000002</v>
      </c>
      <c r="AD1013" s="24">
        <v>0.22</v>
      </c>
      <c r="AE1013" s="211"/>
      <c r="AF1013" s="212"/>
      <c r="AG1013" s="212"/>
      <c r="AH1013" s="212"/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2"/>
      <c r="AT1013" s="212"/>
      <c r="AU1013" s="212"/>
      <c r="AV1013" s="212"/>
      <c r="AW1013" s="212"/>
      <c r="AX1013" s="212"/>
      <c r="AY1013" s="212"/>
      <c r="AZ1013" s="212"/>
      <c r="BA1013" s="212"/>
      <c r="BB1013" s="212"/>
      <c r="BC1013" s="212"/>
      <c r="BD1013" s="212"/>
      <c r="BE1013" s="212"/>
      <c r="BF1013" s="212"/>
      <c r="BG1013" s="212"/>
      <c r="BH1013" s="212"/>
      <c r="BI1013" s="212"/>
      <c r="BJ1013" s="212"/>
      <c r="BK1013" s="212"/>
      <c r="BL1013" s="212"/>
      <c r="BM1013" s="216">
        <v>120</v>
      </c>
    </row>
    <row r="1014" spans="1:65">
      <c r="A1014" s="30"/>
      <c r="B1014" s="19">
        <v>1</v>
      </c>
      <c r="C1014" s="9">
        <v>6</v>
      </c>
      <c r="D1014" s="24">
        <v>0.19496435170571544</v>
      </c>
      <c r="E1014" s="24">
        <v>0.20579999999999998</v>
      </c>
      <c r="F1014" s="24">
        <v>0.23151839239999999</v>
      </c>
      <c r="G1014" s="24">
        <v>0.23642594359999997</v>
      </c>
      <c r="H1014" s="24">
        <v>0.17</v>
      </c>
      <c r="I1014" s="24">
        <v>0.22500000000000003</v>
      </c>
      <c r="J1014" s="24">
        <v>0.19</v>
      </c>
      <c r="K1014" s="24">
        <v>0.192</v>
      </c>
      <c r="L1014" s="24">
        <v>0.214</v>
      </c>
      <c r="M1014" s="24">
        <v>0.20499999999999996</v>
      </c>
      <c r="N1014" s="24">
        <v>0.20899999999999999</v>
      </c>
      <c r="O1014" s="24">
        <v>0.21</v>
      </c>
      <c r="P1014" s="24">
        <v>0.22400000000000003</v>
      </c>
      <c r="Q1014" s="24">
        <v>0.23262801143378864</v>
      </c>
      <c r="R1014" s="24">
        <v>0.188</v>
      </c>
      <c r="S1014" s="24">
        <v>0.22999999999999998</v>
      </c>
      <c r="T1014" s="24">
        <v>0.23300000000000001</v>
      </c>
      <c r="U1014" s="24">
        <v>0.22</v>
      </c>
      <c r="V1014" s="24">
        <v>0.19800000000000001</v>
      </c>
      <c r="W1014" s="217">
        <v>0.2</v>
      </c>
      <c r="X1014" s="24">
        <v>0.1961</v>
      </c>
      <c r="Y1014" s="24">
        <v>0.22829999999999998</v>
      </c>
      <c r="Z1014" s="218">
        <v>0.234017</v>
      </c>
      <c r="AA1014" s="24">
        <v>0.22900000000000001</v>
      </c>
      <c r="AB1014" s="24">
        <v>0.18712000000000001</v>
      </c>
      <c r="AC1014" s="24">
        <v>0.25800000000000001</v>
      </c>
      <c r="AD1014" s="24">
        <v>0.22999999999999998</v>
      </c>
      <c r="AE1014" s="211"/>
      <c r="AF1014" s="212"/>
      <c r="AG1014" s="212"/>
      <c r="AH1014" s="212"/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2"/>
      <c r="AT1014" s="212"/>
      <c r="AU1014" s="212"/>
      <c r="AV1014" s="212"/>
      <c r="AW1014" s="212"/>
      <c r="AX1014" s="212"/>
      <c r="AY1014" s="212"/>
      <c r="AZ1014" s="212"/>
      <c r="BA1014" s="212"/>
      <c r="BB1014" s="212"/>
      <c r="BC1014" s="212"/>
      <c r="BD1014" s="212"/>
      <c r="BE1014" s="212"/>
      <c r="BF1014" s="212"/>
      <c r="BG1014" s="212"/>
      <c r="BH1014" s="212"/>
      <c r="BI1014" s="212"/>
      <c r="BJ1014" s="212"/>
      <c r="BK1014" s="212"/>
      <c r="BL1014" s="212"/>
      <c r="BM1014" s="56"/>
    </row>
    <row r="1015" spans="1:65">
      <c r="A1015" s="30"/>
      <c r="B1015" s="20" t="s">
        <v>268</v>
      </c>
      <c r="C1015" s="12"/>
      <c r="D1015" s="219">
        <v>0.19635812523231386</v>
      </c>
      <c r="E1015" s="219">
        <v>0.20556666666666668</v>
      </c>
      <c r="F1015" s="219">
        <v>0.22965455355</v>
      </c>
      <c r="G1015" s="219">
        <v>0.23352130393333334</v>
      </c>
      <c r="H1015" s="219">
        <v>0.16833333333333333</v>
      </c>
      <c r="I1015" s="219">
        <v>0.21936666666666668</v>
      </c>
      <c r="J1015" s="219">
        <v>0.19166666666666665</v>
      </c>
      <c r="K1015" s="219">
        <v>0.19516666666666668</v>
      </c>
      <c r="L1015" s="219">
        <v>0.21333333333333335</v>
      </c>
      <c r="M1015" s="219">
        <v>0.21966666666666668</v>
      </c>
      <c r="N1015" s="219">
        <v>0.20899999999999999</v>
      </c>
      <c r="O1015" s="219">
        <v>0.21099999999999999</v>
      </c>
      <c r="P1015" s="219">
        <v>0.21916666666666665</v>
      </c>
      <c r="Q1015" s="219">
        <v>0.23029716349096183</v>
      </c>
      <c r="R1015" s="219">
        <v>0.1928333333333333</v>
      </c>
      <c r="S1015" s="219">
        <v>0.2283333333333333</v>
      </c>
      <c r="T1015" s="219">
        <v>0.23666666666666669</v>
      </c>
      <c r="U1015" s="219">
        <v>0.21666666666666665</v>
      </c>
      <c r="V1015" s="219">
        <v>0.20333333333333334</v>
      </c>
      <c r="W1015" s="219">
        <v>0.19999999999999998</v>
      </c>
      <c r="X1015" s="219">
        <v>0.19225</v>
      </c>
      <c r="Y1015" s="219">
        <v>0.22348333333333334</v>
      </c>
      <c r="Z1015" s="219">
        <v>0.21523666666666666</v>
      </c>
      <c r="AA1015" s="219">
        <v>0.22850000000000001</v>
      </c>
      <c r="AB1015" s="219">
        <v>0.18538666666666667</v>
      </c>
      <c r="AC1015" s="219">
        <v>0.25916666666666671</v>
      </c>
      <c r="AD1015" s="219">
        <v>0.2233333333333333</v>
      </c>
      <c r="AE1015" s="211"/>
      <c r="AF1015" s="212"/>
      <c r="AG1015" s="212"/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12"/>
      <c r="AT1015" s="212"/>
      <c r="AU1015" s="212"/>
      <c r="AV1015" s="212"/>
      <c r="AW1015" s="212"/>
      <c r="AX1015" s="212"/>
      <c r="AY1015" s="212"/>
      <c r="AZ1015" s="212"/>
      <c r="BA1015" s="212"/>
      <c r="BB1015" s="212"/>
      <c r="BC1015" s="212"/>
      <c r="BD1015" s="212"/>
      <c r="BE1015" s="212"/>
      <c r="BF1015" s="212"/>
      <c r="BG1015" s="212"/>
      <c r="BH1015" s="212"/>
      <c r="BI1015" s="212"/>
      <c r="BJ1015" s="212"/>
      <c r="BK1015" s="212"/>
      <c r="BL1015" s="212"/>
      <c r="BM1015" s="56"/>
    </row>
    <row r="1016" spans="1:65">
      <c r="A1016" s="30"/>
      <c r="B1016" s="3" t="s">
        <v>269</v>
      </c>
      <c r="C1016" s="29"/>
      <c r="D1016" s="24">
        <v>0.19632450249986871</v>
      </c>
      <c r="E1016" s="24">
        <v>0.20594999999999997</v>
      </c>
      <c r="F1016" s="24">
        <v>0.2295429615</v>
      </c>
      <c r="G1016" s="24">
        <v>0.23532159845</v>
      </c>
      <c r="H1016" s="24">
        <v>0.17</v>
      </c>
      <c r="I1016" s="24">
        <v>0.21860000000000002</v>
      </c>
      <c r="J1016" s="24">
        <v>0.19</v>
      </c>
      <c r="K1016" s="24">
        <v>0.19450000000000001</v>
      </c>
      <c r="L1016" s="24">
        <v>0.214</v>
      </c>
      <c r="M1016" s="24">
        <v>0.22550000000000001</v>
      </c>
      <c r="N1016" s="24">
        <v>0.20849999999999999</v>
      </c>
      <c r="O1016" s="24">
        <v>0.21099999999999999</v>
      </c>
      <c r="P1016" s="24">
        <v>0.2185</v>
      </c>
      <c r="Q1016" s="24">
        <v>0.23120558146789183</v>
      </c>
      <c r="R1016" s="24">
        <v>0.19350000000000001</v>
      </c>
      <c r="S1016" s="24">
        <v>0.22999999999999998</v>
      </c>
      <c r="T1016" s="24">
        <v>0.23550000000000001</v>
      </c>
      <c r="U1016" s="24">
        <v>0.215</v>
      </c>
      <c r="V1016" s="24">
        <v>0.20350000000000001</v>
      </c>
      <c r="W1016" s="24">
        <v>0.2</v>
      </c>
      <c r="X1016" s="24">
        <v>0.19329999999999997</v>
      </c>
      <c r="Y1016" s="24">
        <v>0.22310000000000002</v>
      </c>
      <c r="Z1016" s="24">
        <v>0.21225349999999998</v>
      </c>
      <c r="AA1016" s="24">
        <v>0.2278</v>
      </c>
      <c r="AB1016" s="24">
        <v>0.18568000000000001</v>
      </c>
      <c r="AC1016" s="24">
        <v>0.25800000000000001</v>
      </c>
      <c r="AD1016" s="24">
        <v>0.22499999999999998</v>
      </c>
      <c r="AE1016" s="211"/>
      <c r="AF1016" s="212"/>
      <c r="AG1016" s="212"/>
      <c r="AH1016" s="212"/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12"/>
      <c r="AT1016" s="212"/>
      <c r="AU1016" s="212"/>
      <c r="AV1016" s="212"/>
      <c r="AW1016" s="212"/>
      <c r="AX1016" s="212"/>
      <c r="AY1016" s="212"/>
      <c r="AZ1016" s="212"/>
      <c r="BA1016" s="212"/>
      <c r="BB1016" s="212"/>
      <c r="BC1016" s="212"/>
      <c r="BD1016" s="212"/>
      <c r="BE1016" s="212"/>
      <c r="BF1016" s="212"/>
      <c r="BG1016" s="212"/>
      <c r="BH1016" s="212"/>
      <c r="BI1016" s="212"/>
      <c r="BJ1016" s="212"/>
      <c r="BK1016" s="212"/>
      <c r="BL1016" s="212"/>
      <c r="BM1016" s="56"/>
    </row>
    <row r="1017" spans="1:65">
      <c r="A1017" s="30"/>
      <c r="B1017" s="3" t="s">
        <v>270</v>
      </c>
      <c r="C1017" s="29"/>
      <c r="D1017" s="24">
        <v>2.8156282963558705E-3</v>
      </c>
      <c r="E1017" s="24">
        <v>1.4264174237111136E-3</v>
      </c>
      <c r="F1017" s="24">
        <v>7.0779215729986061E-3</v>
      </c>
      <c r="G1017" s="24">
        <v>5.2372995550970438E-3</v>
      </c>
      <c r="H1017" s="24">
        <v>4.0824829046386332E-3</v>
      </c>
      <c r="I1017" s="24">
        <v>5.8844427660286382E-3</v>
      </c>
      <c r="J1017" s="24">
        <v>4.0824829046386332E-3</v>
      </c>
      <c r="K1017" s="24">
        <v>7.277820186475244E-3</v>
      </c>
      <c r="L1017" s="24">
        <v>1.8618986725025273E-3</v>
      </c>
      <c r="M1017" s="24">
        <v>1.1877148928369427E-2</v>
      </c>
      <c r="N1017" s="24">
        <v>1.6733200530681528E-3</v>
      </c>
      <c r="O1017" s="24">
        <v>1.4142135623730963E-3</v>
      </c>
      <c r="P1017" s="24">
        <v>3.3714487489307577E-3</v>
      </c>
      <c r="Q1017" s="24">
        <v>3.4609038002316184E-3</v>
      </c>
      <c r="R1017" s="24">
        <v>2.7141603981096401E-3</v>
      </c>
      <c r="S1017" s="24">
        <v>4.0824829046386219E-3</v>
      </c>
      <c r="T1017" s="24">
        <v>3.9327683210006901E-3</v>
      </c>
      <c r="U1017" s="24">
        <v>8.1649658092772595E-3</v>
      </c>
      <c r="V1017" s="24">
        <v>4.1793141383086501E-3</v>
      </c>
      <c r="W1017" s="24">
        <v>3.0404709722440586E-17</v>
      </c>
      <c r="X1017" s="24">
        <v>3.6153837970539101E-3</v>
      </c>
      <c r="Y1017" s="24">
        <v>3.0321059787986712E-3</v>
      </c>
      <c r="Z1017" s="24">
        <v>9.7415022592342807E-3</v>
      </c>
      <c r="AA1017" s="24">
        <v>2.7210292170426987E-3</v>
      </c>
      <c r="AB1017" s="24">
        <v>1.820534719983847E-3</v>
      </c>
      <c r="AC1017" s="24">
        <v>1.9559311507991964E-2</v>
      </c>
      <c r="AD1017" s="24">
        <v>8.1649658092772543E-3</v>
      </c>
      <c r="AE1017" s="211"/>
      <c r="AF1017" s="212"/>
      <c r="AG1017" s="212"/>
      <c r="AH1017" s="212"/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12"/>
      <c r="AT1017" s="212"/>
      <c r="AU1017" s="212"/>
      <c r="AV1017" s="212"/>
      <c r="AW1017" s="212"/>
      <c r="AX1017" s="212"/>
      <c r="AY1017" s="212"/>
      <c r="AZ1017" s="212"/>
      <c r="BA1017" s="212"/>
      <c r="BB1017" s="212"/>
      <c r="BC1017" s="212"/>
      <c r="BD1017" s="212"/>
      <c r="BE1017" s="212"/>
      <c r="BF1017" s="212"/>
      <c r="BG1017" s="212"/>
      <c r="BH1017" s="212"/>
      <c r="BI1017" s="212"/>
      <c r="BJ1017" s="212"/>
      <c r="BK1017" s="212"/>
      <c r="BL1017" s="212"/>
      <c r="BM1017" s="56"/>
    </row>
    <row r="1018" spans="1:65">
      <c r="A1018" s="30"/>
      <c r="B1018" s="3" t="s">
        <v>87</v>
      </c>
      <c r="C1018" s="29"/>
      <c r="D1018" s="13">
        <v>1.4339250250147092E-2</v>
      </c>
      <c r="E1018" s="13">
        <v>6.9389529287065682E-3</v>
      </c>
      <c r="F1018" s="13">
        <v>3.081986167305676E-2</v>
      </c>
      <c r="G1018" s="13">
        <v>2.2427502188803343E-2</v>
      </c>
      <c r="H1018" s="13">
        <v>2.4252373690922573E-2</v>
      </c>
      <c r="I1018" s="13">
        <v>2.6824689709901098E-2</v>
      </c>
      <c r="J1018" s="13">
        <v>2.1299910806810263E-2</v>
      </c>
      <c r="K1018" s="13">
        <v>3.7290282765885106E-2</v>
      </c>
      <c r="L1018" s="13">
        <v>8.7276500273555952E-3</v>
      </c>
      <c r="M1018" s="13">
        <v>5.4068963255096025E-2</v>
      </c>
      <c r="N1018" s="13">
        <v>8.0063160433882907E-3</v>
      </c>
      <c r="O1018" s="13">
        <v>6.7024339448961915E-3</v>
      </c>
      <c r="P1018" s="13">
        <v>1.5383036116794332E-2</v>
      </c>
      <c r="Q1018" s="13">
        <v>1.5027991434064901E-2</v>
      </c>
      <c r="R1018" s="13">
        <v>1.4075161960810581E-2</v>
      </c>
      <c r="S1018" s="13">
        <v>1.7879487173599808E-2</v>
      </c>
      <c r="T1018" s="13">
        <v>1.661733093380573E-2</v>
      </c>
      <c r="U1018" s="13">
        <v>3.7684457581279661E-2</v>
      </c>
      <c r="V1018" s="13">
        <v>2.0554003958894999E-2</v>
      </c>
      <c r="W1018" s="13">
        <v>1.5202354861220294E-16</v>
      </c>
      <c r="X1018" s="13">
        <v>1.8805637435911106E-2</v>
      </c>
      <c r="Y1018" s="13">
        <v>1.3567481447380137E-2</v>
      </c>
      <c r="Z1018" s="13">
        <v>4.5259492307232106E-2</v>
      </c>
      <c r="AA1018" s="13">
        <v>1.1908224144606997E-2</v>
      </c>
      <c r="AB1018" s="13">
        <v>9.8202031069324312E-3</v>
      </c>
      <c r="AC1018" s="13">
        <v>7.547001224948667E-2</v>
      </c>
      <c r="AD1018" s="13">
        <v>3.6559548399748905E-2</v>
      </c>
      <c r="AE1018" s="155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271</v>
      </c>
      <c r="C1019" s="29"/>
      <c r="D1019" s="13">
        <v>-7.7275884174535681E-2</v>
      </c>
      <c r="E1019" s="13">
        <v>-3.4003199415488794E-2</v>
      </c>
      <c r="F1019" s="13">
        <v>7.9190354964963294E-2</v>
      </c>
      <c r="G1019" s="13">
        <v>9.7360949252099482E-2</v>
      </c>
      <c r="H1019" s="13">
        <v>-0.20896970278064186</v>
      </c>
      <c r="I1019" s="13">
        <v>3.0845620990217038E-2</v>
      </c>
      <c r="J1019" s="13">
        <v>-9.9321938809641797E-2</v>
      </c>
      <c r="K1019" s="13">
        <v>-8.2874774213991698E-2</v>
      </c>
      <c r="L1019" s="13">
        <v>2.4938420205726786E-3</v>
      </c>
      <c r="M1019" s="13">
        <v>3.2255377955558329E-2</v>
      </c>
      <c r="N1019" s="13">
        <v>-1.7869314145470327E-2</v>
      </c>
      <c r="O1019" s="13">
        <v>-8.4709343765274614E-3</v>
      </c>
      <c r="P1019" s="13">
        <v>2.9905783013322473E-2</v>
      </c>
      <c r="Q1019" s="13">
        <v>8.2210101099191801E-2</v>
      </c>
      <c r="R1019" s="13">
        <v>-9.3839550611091949E-2</v>
      </c>
      <c r="S1019" s="13">
        <v>7.2981690287644119E-2</v>
      </c>
      <c r="T1019" s="13">
        <v>0.11214160599157297</v>
      </c>
      <c r="U1019" s="13">
        <v>1.8157808302144085E-2</v>
      </c>
      <c r="V1019" s="13">
        <v>-4.4498056824141652E-2</v>
      </c>
      <c r="W1019" s="13">
        <v>-6.016202310571328E-2</v>
      </c>
      <c r="X1019" s="13">
        <v>-9.6580744710366706E-2</v>
      </c>
      <c r="Y1019" s="13">
        <v>5.0190619347957766E-2</v>
      </c>
      <c r="Z1019" s="13">
        <v>1.1437966767349872E-2</v>
      </c>
      <c r="AA1019" s="13">
        <v>7.3764888601722811E-2</v>
      </c>
      <c r="AB1019" s="13">
        <v>-0.12883285128412236</v>
      </c>
      <c r="AC1019" s="13">
        <v>0.21787337839218024</v>
      </c>
      <c r="AD1019" s="13">
        <v>4.9485740865286898E-2</v>
      </c>
      <c r="AE1019" s="155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272</v>
      </c>
      <c r="C1020" s="47"/>
      <c r="D1020" s="45">
        <v>1.05</v>
      </c>
      <c r="E1020" s="45">
        <v>0.56000000000000005</v>
      </c>
      <c r="F1020" s="45">
        <v>0.73</v>
      </c>
      <c r="G1020" s="45">
        <v>0.94</v>
      </c>
      <c r="H1020" s="45">
        <v>2.5499999999999998</v>
      </c>
      <c r="I1020" s="45">
        <v>0.18</v>
      </c>
      <c r="J1020" s="45">
        <v>1.3</v>
      </c>
      <c r="K1020" s="45">
        <v>1.1100000000000001</v>
      </c>
      <c r="L1020" s="45">
        <v>0.14000000000000001</v>
      </c>
      <c r="M1020" s="45">
        <v>0.2</v>
      </c>
      <c r="N1020" s="45">
        <v>0.37</v>
      </c>
      <c r="O1020" s="45">
        <v>0.27</v>
      </c>
      <c r="P1020" s="45">
        <v>0.17</v>
      </c>
      <c r="Q1020" s="45">
        <v>0.77</v>
      </c>
      <c r="R1020" s="45">
        <v>1.24</v>
      </c>
      <c r="S1020" s="45">
        <v>0.66</v>
      </c>
      <c r="T1020" s="45">
        <v>1.1100000000000001</v>
      </c>
      <c r="U1020" s="45">
        <v>0.04</v>
      </c>
      <c r="V1020" s="45">
        <v>0.68</v>
      </c>
      <c r="W1020" s="45" t="s">
        <v>273</v>
      </c>
      <c r="X1020" s="45">
        <v>1.27</v>
      </c>
      <c r="Y1020" s="45">
        <v>0.4</v>
      </c>
      <c r="Z1020" s="45">
        <v>0.04</v>
      </c>
      <c r="AA1020" s="45">
        <v>0.67</v>
      </c>
      <c r="AB1020" s="45">
        <v>1.64</v>
      </c>
      <c r="AC1020" s="45">
        <v>2.3199999999999998</v>
      </c>
      <c r="AD1020" s="45">
        <v>0.4</v>
      </c>
      <c r="AE1020" s="155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 t="s">
        <v>350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BM1021" s="55"/>
    </row>
    <row r="1022" spans="1:65">
      <c r="BM1022" s="55"/>
    </row>
    <row r="1023" spans="1:65" ht="15">
      <c r="B1023" s="8" t="s">
        <v>619</v>
      </c>
      <c r="BM1023" s="28" t="s">
        <v>67</v>
      </c>
    </row>
    <row r="1024" spans="1:65" ht="15">
      <c r="A1024" s="25" t="s">
        <v>64</v>
      </c>
      <c r="B1024" s="18" t="s">
        <v>110</v>
      </c>
      <c r="C1024" s="15" t="s">
        <v>111</v>
      </c>
      <c r="D1024" s="16" t="s">
        <v>228</v>
      </c>
      <c r="E1024" s="17" t="s">
        <v>228</v>
      </c>
      <c r="F1024" s="17" t="s">
        <v>228</v>
      </c>
      <c r="G1024" s="17" t="s">
        <v>228</v>
      </c>
      <c r="H1024" s="17" t="s">
        <v>228</v>
      </c>
      <c r="I1024" s="17" t="s">
        <v>228</v>
      </c>
      <c r="J1024" s="17" t="s">
        <v>228</v>
      </c>
      <c r="K1024" s="17" t="s">
        <v>228</v>
      </c>
      <c r="L1024" s="17" t="s">
        <v>228</v>
      </c>
      <c r="M1024" s="17" t="s">
        <v>228</v>
      </c>
      <c r="N1024" s="17" t="s">
        <v>228</v>
      </c>
      <c r="O1024" s="17" t="s">
        <v>228</v>
      </c>
      <c r="P1024" s="17" t="s">
        <v>228</v>
      </c>
      <c r="Q1024" s="17" t="s">
        <v>228</v>
      </c>
      <c r="R1024" s="17" t="s">
        <v>228</v>
      </c>
      <c r="S1024" s="17" t="s">
        <v>228</v>
      </c>
      <c r="T1024" s="17" t="s">
        <v>228</v>
      </c>
      <c r="U1024" s="17" t="s">
        <v>228</v>
      </c>
      <c r="V1024" s="17" t="s">
        <v>228</v>
      </c>
      <c r="W1024" s="17" t="s">
        <v>228</v>
      </c>
      <c r="X1024" s="17" t="s">
        <v>228</v>
      </c>
      <c r="Y1024" s="17" t="s">
        <v>228</v>
      </c>
      <c r="Z1024" s="17" t="s">
        <v>228</v>
      </c>
      <c r="AA1024" s="17" t="s">
        <v>228</v>
      </c>
      <c r="AB1024" s="155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229</v>
      </c>
      <c r="C1025" s="9" t="s">
        <v>229</v>
      </c>
      <c r="D1025" s="153" t="s">
        <v>233</v>
      </c>
      <c r="E1025" s="154" t="s">
        <v>234</v>
      </c>
      <c r="F1025" s="154" t="s">
        <v>235</v>
      </c>
      <c r="G1025" s="154" t="s">
        <v>238</v>
      </c>
      <c r="H1025" s="154" t="s">
        <v>240</v>
      </c>
      <c r="I1025" s="154" t="s">
        <v>241</v>
      </c>
      <c r="J1025" s="154" t="s">
        <v>242</v>
      </c>
      <c r="K1025" s="154" t="s">
        <v>243</v>
      </c>
      <c r="L1025" s="154" t="s">
        <v>244</v>
      </c>
      <c r="M1025" s="154" t="s">
        <v>245</v>
      </c>
      <c r="N1025" s="154" t="s">
        <v>246</v>
      </c>
      <c r="O1025" s="154" t="s">
        <v>247</v>
      </c>
      <c r="P1025" s="154" t="s">
        <v>248</v>
      </c>
      <c r="Q1025" s="154" t="s">
        <v>249</v>
      </c>
      <c r="R1025" s="154" t="s">
        <v>250</v>
      </c>
      <c r="S1025" s="154" t="s">
        <v>251</v>
      </c>
      <c r="T1025" s="154" t="s">
        <v>252</v>
      </c>
      <c r="U1025" s="154" t="s">
        <v>253</v>
      </c>
      <c r="V1025" s="154" t="s">
        <v>254</v>
      </c>
      <c r="W1025" s="154" t="s">
        <v>255</v>
      </c>
      <c r="X1025" s="154" t="s">
        <v>256</v>
      </c>
      <c r="Y1025" s="154" t="s">
        <v>259</v>
      </c>
      <c r="Z1025" s="154" t="s">
        <v>260</v>
      </c>
      <c r="AA1025" s="154" t="s">
        <v>261</v>
      </c>
      <c r="AB1025" s="155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291</v>
      </c>
      <c r="E1026" s="11" t="s">
        <v>291</v>
      </c>
      <c r="F1026" s="11" t="s">
        <v>329</v>
      </c>
      <c r="G1026" s="11" t="s">
        <v>330</v>
      </c>
      <c r="H1026" s="11" t="s">
        <v>329</v>
      </c>
      <c r="I1026" s="11" t="s">
        <v>330</v>
      </c>
      <c r="J1026" s="11" t="s">
        <v>291</v>
      </c>
      <c r="K1026" s="11" t="s">
        <v>291</v>
      </c>
      <c r="L1026" s="11" t="s">
        <v>291</v>
      </c>
      <c r="M1026" s="11" t="s">
        <v>291</v>
      </c>
      <c r="N1026" s="11" t="s">
        <v>291</v>
      </c>
      <c r="O1026" s="11" t="s">
        <v>291</v>
      </c>
      <c r="P1026" s="11" t="s">
        <v>330</v>
      </c>
      <c r="Q1026" s="11" t="s">
        <v>330</v>
      </c>
      <c r="R1026" s="11" t="s">
        <v>330</v>
      </c>
      <c r="S1026" s="11" t="s">
        <v>330</v>
      </c>
      <c r="T1026" s="11" t="s">
        <v>330</v>
      </c>
      <c r="U1026" s="11" t="s">
        <v>291</v>
      </c>
      <c r="V1026" s="11" t="s">
        <v>291</v>
      </c>
      <c r="W1026" s="11" t="s">
        <v>329</v>
      </c>
      <c r="X1026" s="11" t="s">
        <v>291</v>
      </c>
      <c r="Y1026" s="11" t="s">
        <v>329</v>
      </c>
      <c r="Z1026" s="11" t="s">
        <v>291</v>
      </c>
      <c r="AA1026" s="11" t="s">
        <v>330</v>
      </c>
      <c r="AB1026" s="15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9"/>
      <c r="C1027" s="9"/>
      <c r="D1027" s="26" t="s">
        <v>331</v>
      </c>
      <c r="E1027" s="26" t="s">
        <v>332</v>
      </c>
      <c r="F1027" s="26" t="s">
        <v>331</v>
      </c>
      <c r="G1027" s="26" t="s">
        <v>334</v>
      </c>
      <c r="H1027" s="26" t="s">
        <v>334</v>
      </c>
      <c r="I1027" s="26" t="s">
        <v>334</v>
      </c>
      <c r="J1027" s="26" t="s">
        <v>334</v>
      </c>
      <c r="K1027" s="26" t="s">
        <v>334</v>
      </c>
      <c r="L1027" s="26" t="s">
        <v>334</v>
      </c>
      <c r="M1027" s="26" t="s">
        <v>334</v>
      </c>
      <c r="N1027" s="26" t="s">
        <v>334</v>
      </c>
      <c r="O1027" s="26" t="s">
        <v>334</v>
      </c>
      <c r="P1027" s="26" t="s">
        <v>332</v>
      </c>
      <c r="Q1027" s="26" t="s">
        <v>333</v>
      </c>
      <c r="R1027" s="26" t="s">
        <v>333</v>
      </c>
      <c r="S1027" s="26" t="s">
        <v>332</v>
      </c>
      <c r="T1027" s="26" t="s">
        <v>334</v>
      </c>
      <c r="U1027" s="26" t="s">
        <v>267</v>
      </c>
      <c r="V1027" s="26" t="s">
        <v>333</v>
      </c>
      <c r="W1027" s="26" t="s">
        <v>332</v>
      </c>
      <c r="X1027" s="26" t="s">
        <v>332</v>
      </c>
      <c r="Y1027" s="26" t="s">
        <v>331</v>
      </c>
      <c r="Z1027" s="26" t="s">
        <v>334</v>
      </c>
      <c r="AA1027" s="26" t="s">
        <v>333</v>
      </c>
      <c r="AB1027" s="15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8">
        <v>1</v>
      </c>
      <c r="C1028" s="14">
        <v>1</v>
      </c>
      <c r="D1028" s="22">
        <v>0.4941332026871304</v>
      </c>
      <c r="E1028" s="22">
        <v>0.53</v>
      </c>
      <c r="F1028" s="22">
        <v>0.54706385860000006</v>
      </c>
      <c r="G1028" s="22">
        <v>0.51</v>
      </c>
      <c r="H1028" s="149" t="s">
        <v>96</v>
      </c>
      <c r="I1028" s="149">
        <v>0.33400000000000002</v>
      </c>
      <c r="J1028" s="148">
        <v>0.42</v>
      </c>
      <c r="K1028" s="22">
        <v>0.48</v>
      </c>
      <c r="L1028" s="22">
        <v>0.54</v>
      </c>
      <c r="M1028" s="22">
        <v>0.51</v>
      </c>
      <c r="N1028" s="22">
        <v>0.5</v>
      </c>
      <c r="O1028" s="22">
        <v>0.47</v>
      </c>
      <c r="P1028" s="22">
        <v>0.48141473977073768</v>
      </c>
      <c r="Q1028" s="22">
        <v>0.48</v>
      </c>
      <c r="R1028" s="22">
        <v>0.5</v>
      </c>
      <c r="S1028" s="22">
        <v>0.49</v>
      </c>
      <c r="T1028" s="22">
        <v>0.51</v>
      </c>
      <c r="U1028" s="22">
        <v>0.49</v>
      </c>
      <c r="V1028" s="22">
        <v>0.49</v>
      </c>
      <c r="W1028" s="149" t="s">
        <v>104</v>
      </c>
      <c r="X1028" s="22">
        <v>0.53</v>
      </c>
      <c r="Y1028" s="149" t="s">
        <v>104</v>
      </c>
      <c r="Z1028" s="22">
        <v>0.52</v>
      </c>
      <c r="AA1028" s="22">
        <v>0.46</v>
      </c>
      <c r="AB1028" s="15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>
        <v>1</v>
      </c>
      <c r="C1029" s="9">
        <v>2</v>
      </c>
      <c r="D1029" s="11">
        <v>0.49178726485162105</v>
      </c>
      <c r="E1029" s="11">
        <v>0.54</v>
      </c>
      <c r="F1029" s="11">
        <v>0.53295474060000003</v>
      </c>
      <c r="G1029" s="11">
        <v>0.51</v>
      </c>
      <c r="H1029" s="150" t="s">
        <v>96</v>
      </c>
      <c r="I1029" s="150">
        <v>0.32600000000000001</v>
      </c>
      <c r="J1029" s="11">
        <v>0.47</v>
      </c>
      <c r="K1029" s="11">
        <v>0.48</v>
      </c>
      <c r="L1029" s="11">
        <v>0.5</v>
      </c>
      <c r="M1029" s="11">
        <v>0.52</v>
      </c>
      <c r="N1029" s="11">
        <v>0.53</v>
      </c>
      <c r="O1029" s="11">
        <v>0.43</v>
      </c>
      <c r="P1029" s="11">
        <v>0.46380396193842671</v>
      </c>
      <c r="Q1029" s="11">
        <v>0.5</v>
      </c>
      <c r="R1029" s="11">
        <v>0.51</v>
      </c>
      <c r="S1029" s="11">
        <v>0.5</v>
      </c>
      <c r="T1029" s="11">
        <v>0.51</v>
      </c>
      <c r="U1029" s="11">
        <v>0.49</v>
      </c>
      <c r="V1029" s="11">
        <v>0.49</v>
      </c>
      <c r="W1029" s="150" t="s">
        <v>104</v>
      </c>
      <c r="X1029" s="11">
        <v>0.53</v>
      </c>
      <c r="Y1029" s="150" t="s">
        <v>104</v>
      </c>
      <c r="Z1029" s="11">
        <v>0.53</v>
      </c>
      <c r="AA1029" s="11">
        <v>0.49</v>
      </c>
      <c r="AB1029" s="15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29</v>
      </c>
    </row>
    <row r="1030" spans="1:65">
      <c r="A1030" s="30"/>
      <c r="B1030" s="19">
        <v>1</v>
      </c>
      <c r="C1030" s="9">
        <v>3</v>
      </c>
      <c r="D1030" s="11">
        <v>0.50569672431403478</v>
      </c>
      <c r="E1030" s="11">
        <v>0.54</v>
      </c>
      <c r="F1030" s="11">
        <v>0.50064133049999993</v>
      </c>
      <c r="G1030" s="11">
        <v>0.49</v>
      </c>
      <c r="H1030" s="150" t="s">
        <v>96</v>
      </c>
      <c r="I1030" s="151">
        <v>0.38</v>
      </c>
      <c r="J1030" s="11">
        <v>0.48</v>
      </c>
      <c r="K1030" s="11">
        <v>0.46</v>
      </c>
      <c r="L1030" s="11">
        <v>0.53</v>
      </c>
      <c r="M1030" s="11">
        <v>0.5</v>
      </c>
      <c r="N1030" s="11">
        <v>0.49</v>
      </c>
      <c r="O1030" s="11">
        <v>0.44</v>
      </c>
      <c r="P1030" s="11">
        <v>0.47364576827610133</v>
      </c>
      <c r="Q1030" s="11">
        <v>0.52</v>
      </c>
      <c r="R1030" s="11">
        <v>0.5</v>
      </c>
      <c r="S1030" s="11">
        <v>0.49</v>
      </c>
      <c r="T1030" s="11">
        <v>0.52</v>
      </c>
      <c r="U1030" s="11">
        <v>0.49</v>
      </c>
      <c r="V1030" s="11">
        <v>0.49</v>
      </c>
      <c r="W1030" s="150" t="s">
        <v>104</v>
      </c>
      <c r="X1030" s="11">
        <v>0.53</v>
      </c>
      <c r="Y1030" s="150" t="s">
        <v>104</v>
      </c>
      <c r="Z1030" s="11">
        <v>0.54</v>
      </c>
      <c r="AA1030" s="11">
        <v>0.49</v>
      </c>
      <c r="AB1030" s="15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16</v>
      </c>
    </row>
    <row r="1031" spans="1:65">
      <c r="A1031" s="30"/>
      <c r="B1031" s="19">
        <v>1</v>
      </c>
      <c r="C1031" s="9">
        <v>4</v>
      </c>
      <c r="D1031" s="11">
        <v>0.50433792567179825</v>
      </c>
      <c r="E1031" s="11">
        <v>0.52</v>
      </c>
      <c r="F1031" s="11">
        <v>0.50546737109999995</v>
      </c>
      <c r="G1031" s="11">
        <v>0.51</v>
      </c>
      <c r="H1031" s="150" t="s">
        <v>96</v>
      </c>
      <c r="I1031" s="150">
        <v>0.314</v>
      </c>
      <c r="J1031" s="11">
        <v>0.47</v>
      </c>
      <c r="K1031" s="11">
        <v>0.47</v>
      </c>
      <c r="L1031" s="11">
        <v>0.53</v>
      </c>
      <c r="M1031" s="11">
        <v>0.5</v>
      </c>
      <c r="N1031" s="11">
        <v>0.5</v>
      </c>
      <c r="O1031" s="11">
        <v>0.46</v>
      </c>
      <c r="P1031" s="11">
        <v>0.47900761178391993</v>
      </c>
      <c r="Q1031" s="11">
        <v>0.51</v>
      </c>
      <c r="R1031" s="11">
        <v>0.51</v>
      </c>
      <c r="S1031" s="151">
        <v>0.52</v>
      </c>
      <c r="T1031" s="11">
        <v>0.52</v>
      </c>
      <c r="U1031" s="11">
        <v>0.47</v>
      </c>
      <c r="V1031" s="11">
        <v>0.51</v>
      </c>
      <c r="W1031" s="150" t="s">
        <v>104</v>
      </c>
      <c r="X1031" s="11">
        <v>0.53</v>
      </c>
      <c r="Y1031" s="150" t="s">
        <v>104</v>
      </c>
      <c r="Z1031" s="151">
        <v>0.57999999999999996</v>
      </c>
      <c r="AA1031" s="11">
        <v>0.48</v>
      </c>
      <c r="AB1031" s="15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0.49862943579987906</v>
      </c>
    </row>
    <row r="1032" spans="1:65">
      <c r="A1032" s="30"/>
      <c r="B1032" s="19">
        <v>1</v>
      </c>
      <c r="C1032" s="9">
        <v>5</v>
      </c>
      <c r="D1032" s="11">
        <v>0.49786826032098069</v>
      </c>
      <c r="E1032" s="11">
        <v>0.53</v>
      </c>
      <c r="F1032" s="11">
        <v>0.49018136849999999</v>
      </c>
      <c r="G1032" s="11">
        <v>0.49</v>
      </c>
      <c r="H1032" s="150" t="s">
        <v>96</v>
      </c>
      <c r="I1032" s="150">
        <v>0.311</v>
      </c>
      <c r="J1032" s="11">
        <v>0.47</v>
      </c>
      <c r="K1032" s="11">
        <v>0.44</v>
      </c>
      <c r="L1032" s="11">
        <v>0.48</v>
      </c>
      <c r="M1032" s="11">
        <v>0.48</v>
      </c>
      <c r="N1032" s="11">
        <v>0.53</v>
      </c>
      <c r="O1032" s="11">
        <v>0.46</v>
      </c>
      <c r="P1032" s="11">
        <v>0.46675261755807468</v>
      </c>
      <c r="Q1032" s="11">
        <v>0.49</v>
      </c>
      <c r="R1032" s="11">
        <v>0.49</v>
      </c>
      <c r="S1032" s="11">
        <v>0.49</v>
      </c>
      <c r="T1032" s="11">
        <v>0.52</v>
      </c>
      <c r="U1032" s="11">
        <v>0.49</v>
      </c>
      <c r="V1032" s="11">
        <v>0.52</v>
      </c>
      <c r="W1032" s="150" t="s">
        <v>104</v>
      </c>
      <c r="X1032" s="11">
        <v>0.51</v>
      </c>
      <c r="Y1032" s="150" t="s">
        <v>104</v>
      </c>
      <c r="Z1032" s="11">
        <v>0.56000000000000005</v>
      </c>
      <c r="AA1032" s="11">
        <v>0.47</v>
      </c>
      <c r="AB1032" s="15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121</v>
      </c>
    </row>
    <row r="1033" spans="1:65">
      <c r="A1033" s="30"/>
      <c r="B1033" s="19">
        <v>1</v>
      </c>
      <c r="C1033" s="9">
        <v>6</v>
      </c>
      <c r="D1033" s="11">
        <v>0.50673726717442269</v>
      </c>
      <c r="E1033" s="11">
        <v>0.53</v>
      </c>
      <c r="F1033" s="11">
        <v>0.5127480875</v>
      </c>
      <c r="G1033" s="11">
        <v>0.49</v>
      </c>
      <c r="H1033" s="150" t="s">
        <v>96</v>
      </c>
      <c r="I1033" s="150">
        <v>0.315</v>
      </c>
      <c r="J1033" s="11">
        <v>0.47</v>
      </c>
      <c r="K1033" s="11">
        <v>0.45</v>
      </c>
      <c r="L1033" s="11">
        <v>0.49</v>
      </c>
      <c r="M1033" s="11">
        <v>0.51</v>
      </c>
      <c r="N1033" s="11">
        <v>0.51</v>
      </c>
      <c r="O1033" s="11">
        <v>0.47</v>
      </c>
      <c r="P1033" s="11">
        <v>0.46729019483822271</v>
      </c>
      <c r="Q1033" s="11">
        <v>0.49</v>
      </c>
      <c r="R1033" s="11">
        <v>0.5</v>
      </c>
      <c r="S1033" s="11">
        <v>0.49</v>
      </c>
      <c r="T1033" s="11">
        <v>0.52</v>
      </c>
      <c r="U1033" s="11">
        <v>0.47</v>
      </c>
      <c r="V1033" s="11">
        <v>0.5</v>
      </c>
      <c r="W1033" s="150" t="s">
        <v>104</v>
      </c>
      <c r="X1033" s="11">
        <v>0.53</v>
      </c>
      <c r="Y1033" s="150" t="s">
        <v>104</v>
      </c>
      <c r="Z1033" s="11">
        <v>0.55000000000000004</v>
      </c>
      <c r="AA1033" s="11">
        <v>0.49</v>
      </c>
      <c r="AB1033" s="15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20" t="s">
        <v>268</v>
      </c>
      <c r="C1034" s="12"/>
      <c r="D1034" s="23">
        <v>0.50009344083666474</v>
      </c>
      <c r="E1034" s="23">
        <v>0.53166666666666673</v>
      </c>
      <c r="F1034" s="23">
        <v>0.5148427928</v>
      </c>
      <c r="G1034" s="23">
        <v>0.5</v>
      </c>
      <c r="H1034" s="23" t="s">
        <v>755</v>
      </c>
      <c r="I1034" s="23">
        <v>0.33</v>
      </c>
      <c r="J1034" s="23">
        <v>0.46333333333333321</v>
      </c>
      <c r="K1034" s="23">
        <v>0.46333333333333337</v>
      </c>
      <c r="L1034" s="23">
        <v>0.51166666666666671</v>
      </c>
      <c r="M1034" s="23">
        <v>0.50333333333333341</v>
      </c>
      <c r="N1034" s="23">
        <v>0.5099999999999999</v>
      </c>
      <c r="O1034" s="23">
        <v>0.4549999999999999</v>
      </c>
      <c r="P1034" s="23">
        <v>0.47198581569424713</v>
      </c>
      <c r="Q1034" s="23">
        <v>0.49833333333333335</v>
      </c>
      <c r="R1034" s="23">
        <v>0.50166666666666659</v>
      </c>
      <c r="S1034" s="23">
        <v>0.49666666666666676</v>
      </c>
      <c r="T1034" s="23">
        <v>0.51666666666666672</v>
      </c>
      <c r="U1034" s="23">
        <v>0.48333333333333323</v>
      </c>
      <c r="V1034" s="23">
        <v>0.5</v>
      </c>
      <c r="W1034" s="23" t="s">
        <v>755</v>
      </c>
      <c r="X1034" s="23">
        <v>0.52666666666666673</v>
      </c>
      <c r="Y1034" s="23" t="s">
        <v>755</v>
      </c>
      <c r="Z1034" s="23">
        <v>0.54666666666666675</v>
      </c>
      <c r="AA1034" s="23">
        <v>0.48</v>
      </c>
      <c r="AB1034" s="15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269</v>
      </c>
      <c r="C1035" s="29"/>
      <c r="D1035" s="11">
        <v>0.50110309299638944</v>
      </c>
      <c r="E1035" s="11">
        <v>0.53</v>
      </c>
      <c r="F1035" s="11">
        <v>0.50910772929999992</v>
      </c>
      <c r="G1035" s="11">
        <v>0.5</v>
      </c>
      <c r="H1035" s="11" t="s">
        <v>755</v>
      </c>
      <c r="I1035" s="11">
        <v>0.32050000000000001</v>
      </c>
      <c r="J1035" s="11">
        <v>0.47</v>
      </c>
      <c r="K1035" s="11">
        <v>0.46499999999999997</v>
      </c>
      <c r="L1035" s="11">
        <v>0.51500000000000001</v>
      </c>
      <c r="M1035" s="11">
        <v>0.505</v>
      </c>
      <c r="N1035" s="11">
        <v>0.505</v>
      </c>
      <c r="O1035" s="11">
        <v>0.46</v>
      </c>
      <c r="P1035" s="11">
        <v>0.47046798155716202</v>
      </c>
      <c r="Q1035" s="11">
        <v>0.495</v>
      </c>
      <c r="R1035" s="11">
        <v>0.5</v>
      </c>
      <c r="S1035" s="11">
        <v>0.49</v>
      </c>
      <c r="T1035" s="11">
        <v>0.52</v>
      </c>
      <c r="U1035" s="11">
        <v>0.49</v>
      </c>
      <c r="V1035" s="11">
        <v>0.495</v>
      </c>
      <c r="W1035" s="11" t="s">
        <v>755</v>
      </c>
      <c r="X1035" s="11">
        <v>0.53</v>
      </c>
      <c r="Y1035" s="11" t="s">
        <v>755</v>
      </c>
      <c r="Z1035" s="11">
        <v>0.54500000000000004</v>
      </c>
      <c r="AA1035" s="11">
        <v>0.48499999999999999</v>
      </c>
      <c r="AB1035" s="15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270</v>
      </c>
      <c r="C1036" s="29"/>
      <c r="D1036" s="24">
        <v>6.3721470835314776E-3</v>
      </c>
      <c r="E1036" s="24">
        <v>7.5277265270908174E-3</v>
      </c>
      <c r="F1036" s="24">
        <v>2.1299734442980708E-2</v>
      </c>
      <c r="G1036" s="24">
        <v>1.0954451150103331E-2</v>
      </c>
      <c r="H1036" s="24" t="s">
        <v>755</v>
      </c>
      <c r="I1036" s="24">
        <v>2.5976912826585073E-2</v>
      </c>
      <c r="J1036" s="24">
        <v>2.1602468994692866E-2</v>
      </c>
      <c r="K1036" s="24">
        <v>1.6329931618554509E-2</v>
      </c>
      <c r="L1036" s="24">
        <v>2.4832774042918924E-2</v>
      </c>
      <c r="M1036" s="24">
        <v>1.3662601021279476E-2</v>
      </c>
      <c r="N1036" s="24">
        <v>1.6733200530681527E-2</v>
      </c>
      <c r="O1036" s="24">
        <v>1.6431676725154977E-2</v>
      </c>
      <c r="P1036" s="24">
        <v>7.1741706277001086E-3</v>
      </c>
      <c r="Q1036" s="24">
        <v>1.4719601443879758E-2</v>
      </c>
      <c r="R1036" s="24">
        <v>7.5277265270908165E-3</v>
      </c>
      <c r="S1036" s="24">
        <v>1.2110601416389978E-2</v>
      </c>
      <c r="T1036" s="24">
        <v>5.1639777949432268E-3</v>
      </c>
      <c r="U1036" s="24">
        <v>1.0327955589886454E-2</v>
      </c>
      <c r="V1036" s="24">
        <v>1.2649110640673528E-2</v>
      </c>
      <c r="W1036" s="24" t="s">
        <v>755</v>
      </c>
      <c r="X1036" s="24">
        <v>8.1649658092772665E-3</v>
      </c>
      <c r="Y1036" s="24" t="s">
        <v>755</v>
      </c>
      <c r="Z1036" s="24">
        <v>2.1602468994692856E-2</v>
      </c>
      <c r="AA1036" s="24">
        <v>1.2649110640673511E-2</v>
      </c>
      <c r="AB1036" s="211"/>
      <c r="AC1036" s="212"/>
      <c r="AD1036" s="212"/>
      <c r="AE1036" s="212"/>
      <c r="AF1036" s="212"/>
      <c r="AG1036" s="212"/>
      <c r="AH1036" s="212"/>
      <c r="AI1036" s="212"/>
      <c r="AJ1036" s="212"/>
      <c r="AK1036" s="212"/>
      <c r="AL1036" s="212"/>
      <c r="AM1036" s="212"/>
      <c r="AN1036" s="212"/>
      <c r="AO1036" s="212"/>
      <c r="AP1036" s="212"/>
      <c r="AQ1036" s="212"/>
      <c r="AR1036" s="212"/>
      <c r="AS1036" s="212"/>
      <c r="AT1036" s="212"/>
      <c r="AU1036" s="212"/>
      <c r="AV1036" s="212"/>
      <c r="AW1036" s="212"/>
      <c r="AX1036" s="212"/>
      <c r="AY1036" s="212"/>
      <c r="AZ1036" s="212"/>
      <c r="BA1036" s="212"/>
      <c r="BB1036" s="212"/>
      <c r="BC1036" s="212"/>
      <c r="BD1036" s="212"/>
      <c r="BE1036" s="212"/>
      <c r="BF1036" s="212"/>
      <c r="BG1036" s="212"/>
      <c r="BH1036" s="212"/>
      <c r="BI1036" s="212"/>
      <c r="BJ1036" s="212"/>
      <c r="BK1036" s="212"/>
      <c r="BL1036" s="212"/>
      <c r="BM1036" s="56"/>
    </row>
    <row r="1037" spans="1:65">
      <c r="A1037" s="30"/>
      <c r="B1037" s="3" t="s">
        <v>87</v>
      </c>
      <c r="C1037" s="29"/>
      <c r="D1037" s="13">
        <v>1.2741912937051861E-2</v>
      </c>
      <c r="E1037" s="13">
        <v>1.4158733279794639E-2</v>
      </c>
      <c r="F1037" s="13">
        <v>4.1371336533897983E-2</v>
      </c>
      <c r="G1037" s="13">
        <v>2.1908902300206663E-2</v>
      </c>
      <c r="H1037" s="13" t="s">
        <v>755</v>
      </c>
      <c r="I1037" s="13">
        <v>7.8717917656318401E-2</v>
      </c>
      <c r="J1037" s="13">
        <v>4.6624033801495407E-2</v>
      </c>
      <c r="K1037" s="13">
        <v>3.524445673069318E-2</v>
      </c>
      <c r="L1037" s="13">
        <v>4.85331088786689E-2</v>
      </c>
      <c r="M1037" s="13">
        <v>2.7144240439628094E-2</v>
      </c>
      <c r="N1037" s="13">
        <v>3.2810197118983392E-2</v>
      </c>
      <c r="O1037" s="13">
        <v>3.6113575220120833E-2</v>
      </c>
      <c r="P1037" s="13">
        <v>1.5199970823588357E-2</v>
      </c>
      <c r="Q1037" s="13">
        <v>2.9537661760293828E-2</v>
      </c>
      <c r="R1037" s="13">
        <v>1.5005434937722561E-2</v>
      </c>
      <c r="S1037" s="13">
        <v>2.4383761241053643E-2</v>
      </c>
      <c r="T1037" s="13">
        <v>9.9947957321481797E-3</v>
      </c>
      <c r="U1037" s="13">
        <v>2.1368183979075427E-2</v>
      </c>
      <c r="V1037" s="13">
        <v>2.5298221281347056E-2</v>
      </c>
      <c r="W1037" s="13" t="s">
        <v>755</v>
      </c>
      <c r="X1037" s="13">
        <v>1.5503099637868226E-2</v>
      </c>
      <c r="Y1037" s="13" t="s">
        <v>755</v>
      </c>
      <c r="Z1037" s="13">
        <v>3.9516711575657656E-2</v>
      </c>
      <c r="AA1037" s="13">
        <v>2.635231383473648E-2</v>
      </c>
      <c r="AB1037" s="15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271</v>
      </c>
      <c r="C1038" s="29"/>
      <c r="D1038" s="13">
        <v>2.9360581860498058E-3</v>
      </c>
      <c r="E1038" s="13">
        <v>6.6256078151083919E-2</v>
      </c>
      <c r="F1038" s="13">
        <v>3.2515844103973013E-2</v>
      </c>
      <c r="G1038" s="13">
        <v>2.7486628380097855E-3</v>
      </c>
      <c r="H1038" s="13" t="s">
        <v>755</v>
      </c>
      <c r="I1038" s="13">
        <v>-0.33818588252691351</v>
      </c>
      <c r="J1038" s="13">
        <v>-7.0786239103444504E-2</v>
      </c>
      <c r="K1038" s="13">
        <v>-7.0786239103444171E-2</v>
      </c>
      <c r="L1038" s="13">
        <v>2.6146131637563519E-2</v>
      </c>
      <c r="M1038" s="13">
        <v>9.4336539235966299E-3</v>
      </c>
      <c r="N1038" s="13">
        <v>2.2803636094769875E-2</v>
      </c>
      <c r="O1038" s="13">
        <v>-8.7498716817411282E-2</v>
      </c>
      <c r="P1038" s="13">
        <v>-5.3433708868172669E-2</v>
      </c>
      <c r="Q1038" s="13">
        <v>-5.9383270478352568E-4</v>
      </c>
      <c r="R1038" s="13">
        <v>6.0911583808029857E-3</v>
      </c>
      <c r="S1038" s="13">
        <v>-3.9363282475767258E-3</v>
      </c>
      <c r="T1038" s="13">
        <v>3.6173618265943563E-2</v>
      </c>
      <c r="U1038" s="13">
        <v>-3.0676292589923992E-2</v>
      </c>
      <c r="V1038" s="13">
        <v>2.7486628380097855E-3</v>
      </c>
      <c r="W1038" s="13" t="s">
        <v>755</v>
      </c>
      <c r="X1038" s="13">
        <v>5.6228591522703875E-2</v>
      </c>
      <c r="Y1038" s="13" t="s">
        <v>755</v>
      </c>
      <c r="Z1038" s="13">
        <v>9.6338538036224275E-2</v>
      </c>
      <c r="AA1038" s="13">
        <v>-3.7361283675510615E-2</v>
      </c>
      <c r="AB1038" s="15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272</v>
      </c>
      <c r="C1039" s="47"/>
      <c r="D1039" s="45">
        <v>0.03</v>
      </c>
      <c r="E1039" s="45">
        <v>1.08</v>
      </c>
      <c r="F1039" s="45">
        <v>0.49</v>
      </c>
      <c r="G1039" s="45">
        <v>0.03</v>
      </c>
      <c r="H1039" s="45">
        <v>157.9</v>
      </c>
      <c r="I1039" s="45">
        <v>6</v>
      </c>
      <c r="J1039" s="45">
        <v>1.32</v>
      </c>
      <c r="K1039" s="45">
        <v>1.32</v>
      </c>
      <c r="L1039" s="45">
        <v>0.38</v>
      </c>
      <c r="M1039" s="45">
        <v>0.09</v>
      </c>
      <c r="N1039" s="45">
        <v>0.32</v>
      </c>
      <c r="O1039" s="45">
        <v>1.61</v>
      </c>
      <c r="P1039" s="45">
        <v>1.01</v>
      </c>
      <c r="Q1039" s="45">
        <v>0.09</v>
      </c>
      <c r="R1039" s="45">
        <v>0.03</v>
      </c>
      <c r="S1039" s="45">
        <v>0.15</v>
      </c>
      <c r="T1039" s="45">
        <v>0.55000000000000004</v>
      </c>
      <c r="U1039" s="45">
        <v>0.62</v>
      </c>
      <c r="V1039" s="45">
        <v>0.03</v>
      </c>
      <c r="W1039" s="45">
        <v>70.16</v>
      </c>
      <c r="X1039" s="45">
        <v>0.91</v>
      </c>
      <c r="Y1039" s="45">
        <v>70.16</v>
      </c>
      <c r="Z1039" s="45">
        <v>1.61</v>
      </c>
      <c r="AA1039" s="45">
        <v>0.73</v>
      </c>
      <c r="AB1039" s="15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BM1040" s="55"/>
    </row>
    <row r="1041" spans="1:65" ht="15">
      <c r="B1041" s="8" t="s">
        <v>620</v>
      </c>
      <c r="BM1041" s="28" t="s">
        <v>328</v>
      </c>
    </row>
    <row r="1042" spans="1:65" ht="15">
      <c r="A1042" s="25" t="s">
        <v>65</v>
      </c>
      <c r="B1042" s="18" t="s">
        <v>110</v>
      </c>
      <c r="C1042" s="15" t="s">
        <v>111</v>
      </c>
      <c r="D1042" s="16" t="s">
        <v>228</v>
      </c>
      <c r="E1042" s="17" t="s">
        <v>228</v>
      </c>
      <c r="F1042" s="17" t="s">
        <v>228</v>
      </c>
      <c r="G1042" s="17" t="s">
        <v>228</v>
      </c>
      <c r="H1042" s="155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229</v>
      </c>
      <c r="C1043" s="9" t="s">
        <v>229</v>
      </c>
      <c r="D1043" s="153" t="s">
        <v>233</v>
      </c>
      <c r="E1043" s="154" t="s">
        <v>234</v>
      </c>
      <c r="F1043" s="154" t="s">
        <v>238</v>
      </c>
      <c r="G1043" s="154" t="s">
        <v>239</v>
      </c>
      <c r="H1043" s="155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291</v>
      </c>
      <c r="E1044" s="11" t="s">
        <v>291</v>
      </c>
      <c r="F1044" s="11" t="s">
        <v>330</v>
      </c>
      <c r="G1044" s="11" t="s">
        <v>291</v>
      </c>
      <c r="H1044" s="155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 t="s">
        <v>331</v>
      </c>
      <c r="E1045" s="26" t="s">
        <v>332</v>
      </c>
      <c r="F1045" s="26" t="s">
        <v>334</v>
      </c>
      <c r="G1045" s="26" t="s">
        <v>334</v>
      </c>
      <c r="H1045" s="155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8">
        <v>1</v>
      </c>
      <c r="C1046" s="14">
        <v>1</v>
      </c>
      <c r="D1046" s="22">
        <v>0.10757220277087037</v>
      </c>
      <c r="E1046" s="22">
        <v>0.107</v>
      </c>
      <c r="F1046" s="22">
        <v>0.1</v>
      </c>
      <c r="G1046" s="22">
        <v>0.1159</v>
      </c>
      <c r="H1046" s="155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1">
        <v>0.10649708968058483</v>
      </c>
      <c r="E1047" s="11">
        <v>0.11</v>
      </c>
      <c r="F1047" s="11">
        <v>0.1</v>
      </c>
      <c r="G1047" s="11">
        <v>0.11600000000000001</v>
      </c>
      <c r="H1047" s="155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6</v>
      </c>
    </row>
    <row r="1048" spans="1:65">
      <c r="A1048" s="30"/>
      <c r="B1048" s="19">
        <v>1</v>
      </c>
      <c r="C1048" s="9">
        <v>3</v>
      </c>
      <c r="D1048" s="11">
        <v>0.1056860530325117</v>
      </c>
      <c r="E1048" s="11">
        <v>0.109</v>
      </c>
      <c r="F1048" s="11">
        <v>0.1</v>
      </c>
      <c r="G1048" s="11">
        <v>0.124</v>
      </c>
      <c r="H1048" s="155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1">
        <v>0.10491373580051666</v>
      </c>
      <c r="E1049" s="11">
        <v>0.105</v>
      </c>
      <c r="F1049" s="11">
        <v>0.1</v>
      </c>
      <c r="G1049" s="11">
        <v>0.13600000000000001</v>
      </c>
      <c r="H1049" s="155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0.109422126348241</v>
      </c>
    </row>
    <row r="1050" spans="1:65">
      <c r="A1050" s="30"/>
      <c r="B1050" s="19">
        <v>1</v>
      </c>
      <c r="C1050" s="9">
        <v>5</v>
      </c>
      <c r="D1050" s="11">
        <v>0.10538209619572353</v>
      </c>
      <c r="E1050" s="11">
        <v>0.108</v>
      </c>
      <c r="F1050" s="11">
        <v>0.1</v>
      </c>
      <c r="G1050" s="151">
        <v>0.1759</v>
      </c>
      <c r="H1050" s="155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12</v>
      </c>
    </row>
    <row r="1051" spans="1:65">
      <c r="A1051" s="30"/>
      <c r="B1051" s="19">
        <v>1</v>
      </c>
      <c r="C1051" s="9">
        <v>6</v>
      </c>
      <c r="D1051" s="11">
        <v>0.10511985487758901</v>
      </c>
      <c r="E1051" s="11">
        <v>0.107</v>
      </c>
      <c r="F1051" s="11">
        <v>0.1</v>
      </c>
      <c r="G1051" s="11">
        <v>0.12889999999999999</v>
      </c>
      <c r="H1051" s="155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20" t="s">
        <v>268</v>
      </c>
      <c r="C1052" s="12"/>
      <c r="D1052" s="23">
        <v>0.10586183872629934</v>
      </c>
      <c r="E1052" s="23">
        <v>0.10766666666666667</v>
      </c>
      <c r="F1052" s="23">
        <v>9.9999999999999992E-2</v>
      </c>
      <c r="G1052" s="23">
        <v>0.13278333333333334</v>
      </c>
      <c r="H1052" s="155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269</v>
      </c>
      <c r="C1053" s="29"/>
      <c r="D1053" s="11">
        <v>0.10553407461411762</v>
      </c>
      <c r="E1053" s="11">
        <v>0.1075</v>
      </c>
      <c r="F1053" s="11">
        <v>0.1</v>
      </c>
      <c r="G1053" s="11">
        <v>0.12645000000000001</v>
      </c>
      <c r="H1053" s="155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270</v>
      </c>
      <c r="C1054" s="29"/>
      <c r="D1054" s="24">
        <v>1.0039304393522845E-3</v>
      </c>
      <c r="E1054" s="24">
        <v>1.7511900715418279E-3</v>
      </c>
      <c r="F1054" s="24">
        <v>1.5202354861220293E-17</v>
      </c>
      <c r="G1054" s="24">
        <v>2.2487100005707035E-2</v>
      </c>
      <c r="H1054" s="155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87</v>
      </c>
      <c r="C1055" s="29"/>
      <c r="D1055" s="13">
        <v>9.4834026258309948E-3</v>
      </c>
      <c r="E1055" s="13">
        <v>1.6264923265094378E-2</v>
      </c>
      <c r="F1055" s="13">
        <v>1.5202354861220294E-16</v>
      </c>
      <c r="G1055" s="13">
        <v>0.16935182632639917</v>
      </c>
      <c r="H1055" s="155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271</v>
      </c>
      <c r="C1056" s="29"/>
      <c r="D1056" s="13">
        <v>-3.2537181836613915E-2</v>
      </c>
      <c r="E1056" s="13">
        <v>-1.6043004647775638E-2</v>
      </c>
      <c r="F1056" s="13">
        <v>-8.6108053852423372E-2</v>
      </c>
      <c r="G1056" s="13">
        <v>0.21349618915962409</v>
      </c>
      <c r="H1056" s="155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272</v>
      </c>
      <c r="C1057" s="47"/>
      <c r="D1057" s="45">
        <v>0.16</v>
      </c>
      <c r="E1057" s="45">
        <v>0.16</v>
      </c>
      <c r="F1057" s="45">
        <v>1.19</v>
      </c>
      <c r="G1057" s="45">
        <v>4.58</v>
      </c>
      <c r="H1057" s="155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BM1058" s="55"/>
    </row>
    <row r="1059" spans="1:65" ht="15">
      <c r="B1059" s="8" t="s">
        <v>621</v>
      </c>
      <c r="BM1059" s="28" t="s">
        <v>67</v>
      </c>
    </row>
    <row r="1060" spans="1:65" ht="15">
      <c r="A1060" s="25" t="s">
        <v>32</v>
      </c>
      <c r="B1060" s="18" t="s">
        <v>110</v>
      </c>
      <c r="C1060" s="15" t="s">
        <v>111</v>
      </c>
      <c r="D1060" s="16" t="s">
        <v>228</v>
      </c>
      <c r="E1060" s="17" t="s">
        <v>228</v>
      </c>
      <c r="F1060" s="17" t="s">
        <v>228</v>
      </c>
      <c r="G1060" s="17" t="s">
        <v>228</v>
      </c>
      <c r="H1060" s="17" t="s">
        <v>228</v>
      </c>
      <c r="I1060" s="17" t="s">
        <v>228</v>
      </c>
      <c r="J1060" s="17" t="s">
        <v>228</v>
      </c>
      <c r="K1060" s="17" t="s">
        <v>228</v>
      </c>
      <c r="L1060" s="17" t="s">
        <v>228</v>
      </c>
      <c r="M1060" s="17" t="s">
        <v>228</v>
      </c>
      <c r="N1060" s="17" t="s">
        <v>228</v>
      </c>
      <c r="O1060" s="17" t="s">
        <v>228</v>
      </c>
      <c r="P1060" s="17" t="s">
        <v>228</v>
      </c>
      <c r="Q1060" s="17" t="s">
        <v>228</v>
      </c>
      <c r="R1060" s="17" t="s">
        <v>228</v>
      </c>
      <c r="S1060" s="17" t="s">
        <v>228</v>
      </c>
      <c r="T1060" s="17" t="s">
        <v>228</v>
      </c>
      <c r="U1060" s="17" t="s">
        <v>228</v>
      </c>
      <c r="V1060" s="17" t="s">
        <v>228</v>
      </c>
      <c r="W1060" s="17" t="s">
        <v>228</v>
      </c>
      <c r="X1060" s="17" t="s">
        <v>228</v>
      </c>
      <c r="Y1060" s="17" t="s">
        <v>228</v>
      </c>
      <c r="Z1060" s="17" t="s">
        <v>228</v>
      </c>
      <c r="AA1060" s="155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229</v>
      </c>
      <c r="C1061" s="9" t="s">
        <v>229</v>
      </c>
      <c r="D1061" s="153" t="s">
        <v>233</v>
      </c>
      <c r="E1061" s="154" t="s">
        <v>234</v>
      </c>
      <c r="F1061" s="154" t="s">
        <v>238</v>
      </c>
      <c r="G1061" s="154" t="s">
        <v>239</v>
      </c>
      <c r="H1061" s="154" t="s">
        <v>241</v>
      </c>
      <c r="I1061" s="154" t="s">
        <v>242</v>
      </c>
      <c r="J1061" s="154" t="s">
        <v>243</v>
      </c>
      <c r="K1061" s="154" t="s">
        <v>244</v>
      </c>
      <c r="L1061" s="154" t="s">
        <v>245</v>
      </c>
      <c r="M1061" s="154" t="s">
        <v>246</v>
      </c>
      <c r="N1061" s="154" t="s">
        <v>247</v>
      </c>
      <c r="O1061" s="154" t="s">
        <v>248</v>
      </c>
      <c r="P1061" s="154" t="s">
        <v>249</v>
      </c>
      <c r="Q1061" s="154" t="s">
        <v>250</v>
      </c>
      <c r="R1061" s="154" t="s">
        <v>251</v>
      </c>
      <c r="S1061" s="154" t="s">
        <v>252</v>
      </c>
      <c r="T1061" s="154" t="s">
        <v>253</v>
      </c>
      <c r="U1061" s="154" t="s">
        <v>254</v>
      </c>
      <c r="V1061" s="154" t="s">
        <v>256</v>
      </c>
      <c r="W1061" s="154" t="s">
        <v>258</v>
      </c>
      <c r="X1061" s="154" t="s">
        <v>259</v>
      </c>
      <c r="Y1061" s="154" t="s">
        <v>260</v>
      </c>
      <c r="Z1061" s="154" t="s">
        <v>261</v>
      </c>
      <c r="AA1061" s="155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291</v>
      </c>
      <c r="E1062" s="11" t="s">
        <v>291</v>
      </c>
      <c r="F1062" s="11" t="s">
        <v>330</v>
      </c>
      <c r="G1062" s="11" t="s">
        <v>291</v>
      </c>
      <c r="H1062" s="11" t="s">
        <v>330</v>
      </c>
      <c r="I1062" s="11" t="s">
        <v>291</v>
      </c>
      <c r="J1062" s="11" t="s">
        <v>291</v>
      </c>
      <c r="K1062" s="11" t="s">
        <v>291</v>
      </c>
      <c r="L1062" s="11" t="s">
        <v>291</v>
      </c>
      <c r="M1062" s="11" t="s">
        <v>291</v>
      </c>
      <c r="N1062" s="11" t="s">
        <v>291</v>
      </c>
      <c r="O1062" s="11" t="s">
        <v>330</v>
      </c>
      <c r="P1062" s="11" t="s">
        <v>330</v>
      </c>
      <c r="Q1062" s="11" t="s">
        <v>330</v>
      </c>
      <c r="R1062" s="11" t="s">
        <v>330</v>
      </c>
      <c r="S1062" s="11" t="s">
        <v>330</v>
      </c>
      <c r="T1062" s="11" t="s">
        <v>291</v>
      </c>
      <c r="U1062" s="11" t="s">
        <v>291</v>
      </c>
      <c r="V1062" s="11" t="s">
        <v>291</v>
      </c>
      <c r="W1062" s="11" t="s">
        <v>291</v>
      </c>
      <c r="X1062" s="11" t="s">
        <v>329</v>
      </c>
      <c r="Y1062" s="11" t="s">
        <v>291</v>
      </c>
      <c r="Z1062" s="11" t="s">
        <v>330</v>
      </c>
      <c r="AA1062" s="155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9"/>
      <c r="C1063" s="9"/>
      <c r="D1063" s="26" t="s">
        <v>331</v>
      </c>
      <c r="E1063" s="26" t="s">
        <v>332</v>
      </c>
      <c r="F1063" s="26" t="s">
        <v>334</v>
      </c>
      <c r="G1063" s="26" t="s">
        <v>334</v>
      </c>
      <c r="H1063" s="26" t="s">
        <v>334</v>
      </c>
      <c r="I1063" s="26" t="s">
        <v>334</v>
      </c>
      <c r="J1063" s="26" t="s">
        <v>334</v>
      </c>
      <c r="K1063" s="26" t="s">
        <v>334</v>
      </c>
      <c r="L1063" s="26" t="s">
        <v>334</v>
      </c>
      <c r="M1063" s="26" t="s">
        <v>334</v>
      </c>
      <c r="N1063" s="26" t="s">
        <v>334</v>
      </c>
      <c r="O1063" s="26" t="s">
        <v>332</v>
      </c>
      <c r="P1063" s="26" t="s">
        <v>333</v>
      </c>
      <c r="Q1063" s="26" t="s">
        <v>333</v>
      </c>
      <c r="R1063" s="26" t="s">
        <v>332</v>
      </c>
      <c r="S1063" s="26" t="s">
        <v>334</v>
      </c>
      <c r="T1063" s="26" t="s">
        <v>267</v>
      </c>
      <c r="U1063" s="26" t="s">
        <v>333</v>
      </c>
      <c r="V1063" s="26" t="s">
        <v>332</v>
      </c>
      <c r="W1063" s="26" t="s">
        <v>334</v>
      </c>
      <c r="X1063" s="26" t="s">
        <v>331</v>
      </c>
      <c r="Y1063" s="26" t="s">
        <v>334</v>
      </c>
      <c r="Z1063" s="26" t="s">
        <v>333</v>
      </c>
      <c r="AA1063" s="155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</v>
      </c>
    </row>
    <row r="1064" spans="1:65">
      <c r="A1064" s="30"/>
      <c r="B1064" s="18">
        <v>1</v>
      </c>
      <c r="C1064" s="14">
        <v>1</v>
      </c>
      <c r="D1064" s="22">
        <v>2.8939077407345333</v>
      </c>
      <c r="E1064" s="22">
        <v>3.43</v>
      </c>
      <c r="F1064" s="22">
        <v>2.7</v>
      </c>
      <c r="G1064" s="22">
        <v>2.5541999999999998</v>
      </c>
      <c r="H1064" s="149">
        <v>2.35</v>
      </c>
      <c r="I1064" s="22">
        <v>2.87</v>
      </c>
      <c r="J1064" s="22">
        <v>2.5</v>
      </c>
      <c r="K1064" s="149">
        <v>4.1100000000000003</v>
      </c>
      <c r="L1064" s="22">
        <v>3.27</v>
      </c>
      <c r="M1064" s="22">
        <v>2.5299999999999998</v>
      </c>
      <c r="N1064" s="22">
        <v>3.2</v>
      </c>
      <c r="O1064" s="22">
        <v>2.8764256420800001</v>
      </c>
      <c r="P1064" s="148">
        <v>3.2</v>
      </c>
      <c r="Q1064" s="22">
        <v>2.83</v>
      </c>
      <c r="R1064" s="22">
        <v>3.37</v>
      </c>
      <c r="S1064" s="22">
        <v>2.7</v>
      </c>
      <c r="T1064" s="22">
        <v>2.8</v>
      </c>
      <c r="U1064" s="22">
        <v>3.32</v>
      </c>
      <c r="V1064" s="22">
        <v>2.97</v>
      </c>
      <c r="W1064" s="22">
        <v>2.48</v>
      </c>
      <c r="X1064" s="149" t="s">
        <v>104</v>
      </c>
      <c r="Y1064" s="22">
        <v>2.97</v>
      </c>
      <c r="Z1064" s="22">
        <v>2.4900000000000002</v>
      </c>
      <c r="AA1064" s="15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>
        <v>1</v>
      </c>
      <c r="C1065" s="9">
        <v>2</v>
      </c>
      <c r="D1065" s="11">
        <v>2.9713407616913372</v>
      </c>
      <c r="E1065" s="11">
        <v>3.08</v>
      </c>
      <c r="F1065" s="11">
        <v>2.8</v>
      </c>
      <c r="G1065" s="11">
        <v>2.5024999999999999</v>
      </c>
      <c r="H1065" s="150">
        <v>2.4</v>
      </c>
      <c r="I1065" s="11">
        <v>3.28</v>
      </c>
      <c r="J1065" s="11">
        <v>2.5499999999999998</v>
      </c>
      <c r="K1065" s="150">
        <v>3.65</v>
      </c>
      <c r="L1065" s="11">
        <v>3</v>
      </c>
      <c r="M1065" s="11">
        <v>3.12</v>
      </c>
      <c r="N1065" s="11">
        <v>2.69</v>
      </c>
      <c r="O1065" s="11">
        <v>2.8225227215165054</v>
      </c>
      <c r="P1065" s="11">
        <v>3</v>
      </c>
      <c r="Q1065" s="11">
        <v>2.91</v>
      </c>
      <c r="R1065" s="151">
        <v>3.48</v>
      </c>
      <c r="S1065" s="11">
        <v>3.07</v>
      </c>
      <c r="T1065" s="11">
        <v>2.7</v>
      </c>
      <c r="U1065" s="11">
        <v>3.15</v>
      </c>
      <c r="V1065" s="11">
        <v>2.82</v>
      </c>
      <c r="W1065" s="151">
        <v>3.2</v>
      </c>
      <c r="X1065" s="150" t="s">
        <v>104</v>
      </c>
      <c r="Y1065" s="11">
        <v>3.26</v>
      </c>
      <c r="Z1065" s="11">
        <v>2.93</v>
      </c>
      <c r="AA1065" s="15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31</v>
      </c>
    </row>
    <row r="1066" spans="1:65">
      <c r="A1066" s="30"/>
      <c r="B1066" s="19">
        <v>1</v>
      </c>
      <c r="C1066" s="9">
        <v>3</v>
      </c>
      <c r="D1066" s="11">
        <v>2.8272733436272568</v>
      </c>
      <c r="E1066" s="11">
        <v>2.97</v>
      </c>
      <c r="F1066" s="11">
        <v>2.9</v>
      </c>
      <c r="G1066" s="11">
        <v>2.7894999999999999</v>
      </c>
      <c r="H1066" s="150">
        <v>2.33</v>
      </c>
      <c r="I1066" s="11">
        <v>3.06</v>
      </c>
      <c r="J1066" s="11">
        <v>2.76</v>
      </c>
      <c r="K1066" s="150">
        <v>3.65</v>
      </c>
      <c r="L1066" s="11">
        <v>2.85</v>
      </c>
      <c r="M1066" s="11">
        <v>2.64</v>
      </c>
      <c r="N1066" s="11">
        <v>2.38</v>
      </c>
      <c r="O1066" s="11">
        <v>2.832089939379197</v>
      </c>
      <c r="P1066" s="11">
        <v>2.7</v>
      </c>
      <c r="Q1066" s="11">
        <v>3.07</v>
      </c>
      <c r="R1066" s="11">
        <v>3.13</v>
      </c>
      <c r="S1066" s="11">
        <v>3.14</v>
      </c>
      <c r="T1066" s="11">
        <v>2.8</v>
      </c>
      <c r="U1066" s="11">
        <v>3.39</v>
      </c>
      <c r="V1066" s="11">
        <v>3.12</v>
      </c>
      <c r="W1066" s="11">
        <v>2.58</v>
      </c>
      <c r="X1066" s="150" t="s">
        <v>104</v>
      </c>
      <c r="Y1066" s="11">
        <v>3.28</v>
      </c>
      <c r="Z1066" s="11">
        <v>2.83</v>
      </c>
      <c r="AA1066" s="15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16</v>
      </c>
    </row>
    <row r="1067" spans="1:65">
      <c r="A1067" s="30"/>
      <c r="B1067" s="19">
        <v>1</v>
      </c>
      <c r="C1067" s="9">
        <v>4</v>
      </c>
      <c r="D1067" s="151">
        <v>3.3707306608035426</v>
      </c>
      <c r="E1067" s="11">
        <v>2.91</v>
      </c>
      <c r="F1067" s="11">
        <v>2.9</v>
      </c>
      <c r="G1067" s="11">
        <v>2.6951999999999998</v>
      </c>
      <c r="H1067" s="150">
        <v>2.4</v>
      </c>
      <c r="I1067" s="11">
        <v>3.09</v>
      </c>
      <c r="J1067" s="11">
        <v>2.78</v>
      </c>
      <c r="K1067" s="150">
        <v>3.2</v>
      </c>
      <c r="L1067" s="11">
        <v>2.98</v>
      </c>
      <c r="M1067" s="11">
        <v>2.77</v>
      </c>
      <c r="N1067" s="11">
        <v>3.22</v>
      </c>
      <c r="O1067" s="11">
        <v>2.8197269348399998</v>
      </c>
      <c r="P1067" s="11">
        <v>2.7</v>
      </c>
      <c r="Q1067" s="11">
        <v>3.09</v>
      </c>
      <c r="R1067" s="11">
        <v>3.1</v>
      </c>
      <c r="S1067" s="11">
        <v>2.48</v>
      </c>
      <c r="T1067" s="11">
        <v>2.7</v>
      </c>
      <c r="U1067" s="11">
        <v>2.69</v>
      </c>
      <c r="V1067" s="11">
        <v>2.98</v>
      </c>
      <c r="W1067" s="11">
        <v>2.7</v>
      </c>
      <c r="X1067" s="150" t="s">
        <v>104</v>
      </c>
      <c r="Y1067" s="11">
        <v>2.94</v>
      </c>
      <c r="Z1067" s="11">
        <v>2.83</v>
      </c>
      <c r="AA1067" s="15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2.8762904436550523</v>
      </c>
    </row>
    <row r="1068" spans="1:65">
      <c r="A1068" s="30"/>
      <c r="B1068" s="19">
        <v>1</v>
      </c>
      <c r="C1068" s="9">
        <v>5</v>
      </c>
      <c r="D1068" s="11">
        <v>2.8803544419030267</v>
      </c>
      <c r="E1068" s="11">
        <v>3.15</v>
      </c>
      <c r="F1068" s="11">
        <v>2.7</v>
      </c>
      <c r="G1068" s="11">
        <v>2.4056999999999999</v>
      </c>
      <c r="H1068" s="150">
        <v>2.37</v>
      </c>
      <c r="I1068" s="11">
        <v>2.59</v>
      </c>
      <c r="J1068" s="11">
        <v>2.37</v>
      </c>
      <c r="K1068" s="150">
        <v>3.32</v>
      </c>
      <c r="L1068" s="11">
        <v>2.81</v>
      </c>
      <c r="M1068" s="11">
        <v>3.04</v>
      </c>
      <c r="N1068" s="11">
        <v>2.68</v>
      </c>
      <c r="O1068" s="11">
        <v>2.8804781476799999</v>
      </c>
      <c r="P1068" s="11">
        <v>2.7</v>
      </c>
      <c r="Q1068" s="11">
        <v>2.96</v>
      </c>
      <c r="R1068" s="11">
        <v>3.16</v>
      </c>
      <c r="S1068" s="11">
        <v>2.54</v>
      </c>
      <c r="T1068" s="11">
        <v>2.8</v>
      </c>
      <c r="U1068" s="11">
        <v>3.11</v>
      </c>
      <c r="V1068" s="11">
        <v>2.78</v>
      </c>
      <c r="W1068" s="11">
        <v>2.4500000000000002</v>
      </c>
      <c r="X1068" s="150" t="s">
        <v>104</v>
      </c>
      <c r="Y1068" s="11">
        <v>2.94</v>
      </c>
      <c r="Z1068" s="11">
        <v>2.41</v>
      </c>
      <c r="AA1068" s="15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122</v>
      </c>
    </row>
    <row r="1069" spans="1:65">
      <c r="A1069" s="30"/>
      <c r="B1069" s="19">
        <v>1</v>
      </c>
      <c r="C1069" s="9">
        <v>6</v>
      </c>
      <c r="D1069" s="11">
        <v>3.0703963148359619</v>
      </c>
      <c r="E1069" s="11">
        <v>3.14</v>
      </c>
      <c r="F1069" s="11">
        <v>2.9</v>
      </c>
      <c r="G1069" s="11">
        <v>2.7846000000000002</v>
      </c>
      <c r="H1069" s="150">
        <v>2.25</v>
      </c>
      <c r="I1069" s="11">
        <v>2.92</v>
      </c>
      <c r="J1069" s="11">
        <v>2.6</v>
      </c>
      <c r="K1069" s="150">
        <v>3.12</v>
      </c>
      <c r="L1069" s="11">
        <v>3.07</v>
      </c>
      <c r="M1069" s="11">
        <v>2.83</v>
      </c>
      <c r="N1069" s="11">
        <v>3.13</v>
      </c>
      <c r="O1069" s="11">
        <v>2.87598272976</v>
      </c>
      <c r="P1069" s="11">
        <v>2.7</v>
      </c>
      <c r="Q1069" s="11">
        <v>2.81</v>
      </c>
      <c r="R1069" s="11">
        <v>3.14</v>
      </c>
      <c r="S1069" s="11">
        <v>2.65</v>
      </c>
      <c r="T1069" s="11">
        <v>2.8</v>
      </c>
      <c r="U1069" s="11">
        <v>3.11</v>
      </c>
      <c r="V1069" s="11">
        <v>2.96</v>
      </c>
      <c r="W1069" s="11">
        <v>2.36</v>
      </c>
      <c r="X1069" s="150" t="s">
        <v>104</v>
      </c>
      <c r="Y1069" s="11">
        <v>3.43</v>
      </c>
      <c r="Z1069" s="11">
        <v>3.3</v>
      </c>
      <c r="AA1069" s="15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20" t="s">
        <v>268</v>
      </c>
      <c r="C1070" s="12"/>
      <c r="D1070" s="23">
        <v>3.0023338772659431</v>
      </c>
      <c r="E1070" s="23">
        <v>3.1133333333333333</v>
      </c>
      <c r="F1070" s="23">
        <v>2.8166666666666664</v>
      </c>
      <c r="G1070" s="23">
        <v>2.62195</v>
      </c>
      <c r="H1070" s="23">
        <v>2.35</v>
      </c>
      <c r="I1070" s="23">
        <v>2.9683333333333337</v>
      </c>
      <c r="J1070" s="23">
        <v>2.5933333333333333</v>
      </c>
      <c r="K1070" s="23">
        <v>3.5083333333333333</v>
      </c>
      <c r="L1070" s="23">
        <v>2.9966666666666666</v>
      </c>
      <c r="M1070" s="23">
        <v>2.8216666666666668</v>
      </c>
      <c r="N1070" s="23">
        <v>2.8833333333333333</v>
      </c>
      <c r="O1070" s="23">
        <v>2.8512043525426169</v>
      </c>
      <c r="P1070" s="23">
        <v>2.8333333333333335</v>
      </c>
      <c r="Q1070" s="23">
        <v>2.9449999999999998</v>
      </c>
      <c r="R1070" s="23">
        <v>3.2300000000000004</v>
      </c>
      <c r="S1070" s="23">
        <v>2.7633333333333332</v>
      </c>
      <c r="T1070" s="23">
        <v>2.7666666666666671</v>
      </c>
      <c r="U1070" s="23">
        <v>3.1283333333333334</v>
      </c>
      <c r="V1070" s="23">
        <v>2.938333333333333</v>
      </c>
      <c r="W1070" s="23">
        <v>2.6283333333333334</v>
      </c>
      <c r="X1070" s="23" t="s">
        <v>755</v>
      </c>
      <c r="Y1070" s="23">
        <v>3.1366666666666667</v>
      </c>
      <c r="Z1070" s="23">
        <v>2.7983333333333333</v>
      </c>
      <c r="AA1070" s="15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269</v>
      </c>
      <c r="C1071" s="29"/>
      <c r="D1071" s="11">
        <v>2.9326242512129355</v>
      </c>
      <c r="E1071" s="11">
        <v>3.1100000000000003</v>
      </c>
      <c r="F1071" s="11">
        <v>2.8499999999999996</v>
      </c>
      <c r="G1071" s="11">
        <v>2.6246999999999998</v>
      </c>
      <c r="H1071" s="11">
        <v>2.3600000000000003</v>
      </c>
      <c r="I1071" s="11">
        <v>2.99</v>
      </c>
      <c r="J1071" s="11">
        <v>2.5750000000000002</v>
      </c>
      <c r="K1071" s="11">
        <v>3.4849999999999999</v>
      </c>
      <c r="L1071" s="11">
        <v>2.99</v>
      </c>
      <c r="M1071" s="11">
        <v>2.8</v>
      </c>
      <c r="N1071" s="11">
        <v>2.91</v>
      </c>
      <c r="O1071" s="11">
        <v>2.8540363345695985</v>
      </c>
      <c r="P1071" s="11">
        <v>2.7</v>
      </c>
      <c r="Q1071" s="11">
        <v>2.9350000000000001</v>
      </c>
      <c r="R1071" s="11">
        <v>3.1500000000000004</v>
      </c>
      <c r="S1071" s="11">
        <v>2.6749999999999998</v>
      </c>
      <c r="T1071" s="11">
        <v>2.8</v>
      </c>
      <c r="U1071" s="11">
        <v>3.13</v>
      </c>
      <c r="V1071" s="11">
        <v>2.9649999999999999</v>
      </c>
      <c r="W1071" s="11">
        <v>2.5300000000000002</v>
      </c>
      <c r="X1071" s="11" t="s">
        <v>755</v>
      </c>
      <c r="Y1071" s="11">
        <v>3.1150000000000002</v>
      </c>
      <c r="Z1071" s="11">
        <v>2.83</v>
      </c>
      <c r="AA1071" s="15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270</v>
      </c>
      <c r="C1072" s="29"/>
      <c r="D1072" s="24">
        <v>0.19929408366245494</v>
      </c>
      <c r="E1072" s="24">
        <v>0.18184242262647807</v>
      </c>
      <c r="F1072" s="24">
        <v>9.8319208025017382E-2</v>
      </c>
      <c r="G1072" s="24">
        <v>0.15843990343344699</v>
      </c>
      <c r="H1072" s="24">
        <v>5.621387729022076E-2</v>
      </c>
      <c r="I1072" s="24">
        <v>0.23472679154000861</v>
      </c>
      <c r="J1072" s="24">
        <v>0.15692885861646555</v>
      </c>
      <c r="K1072" s="24">
        <v>0.3697251231207675</v>
      </c>
      <c r="L1072" s="24">
        <v>0.1653682758774084</v>
      </c>
      <c r="M1072" s="24">
        <v>0.22692877002854156</v>
      </c>
      <c r="N1072" s="24">
        <v>0.34829106601615223</v>
      </c>
      <c r="O1072" s="24">
        <v>2.9277503579799514E-2</v>
      </c>
      <c r="P1072" s="24">
        <v>0.21602468994692867</v>
      </c>
      <c r="Q1072" s="24">
        <v>0.11794066304714408</v>
      </c>
      <c r="R1072" s="24">
        <v>0.15620499351813308</v>
      </c>
      <c r="S1072" s="24">
        <v>0.27674296136788495</v>
      </c>
      <c r="T1072" s="24">
        <v>5.1639777949432045E-2</v>
      </c>
      <c r="U1072" s="24">
        <v>0.24432901314961894</v>
      </c>
      <c r="V1072" s="24">
        <v>0.12270560976038013</v>
      </c>
      <c r="W1072" s="24">
        <v>0.30334249070426783</v>
      </c>
      <c r="X1072" s="24" t="s">
        <v>755</v>
      </c>
      <c r="Y1072" s="24">
        <v>0.21304146701209759</v>
      </c>
      <c r="Z1072" s="24">
        <v>0.32152242016174848</v>
      </c>
      <c r="AA1072" s="211"/>
      <c r="AB1072" s="212"/>
      <c r="AC1072" s="212"/>
      <c r="AD1072" s="212"/>
      <c r="AE1072" s="212"/>
      <c r="AF1072" s="212"/>
      <c r="AG1072" s="212"/>
      <c r="AH1072" s="212"/>
      <c r="AI1072" s="212"/>
      <c r="AJ1072" s="212"/>
      <c r="AK1072" s="212"/>
      <c r="AL1072" s="212"/>
      <c r="AM1072" s="212"/>
      <c r="AN1072" s="212"/>
      <c r="AO1072" s="212"/>
      <c r="AP1072" s="212"/>
      <c r="AQ1072" s="212"/>
      <c r="AR1072" s="212"/>
      <c r="AS1072" s="212"/>
      <c r="AT1072" s="212"/>
      <c r="AU1072" s="212"/>
      <c r="AV1072" s="212"/>
      <c r="AW1072" s="212"/>
      <c r="AX1072" s="212"/>
      <c r="AY1072" s="212"/>
      <c r="AZ1072" s="212"/>
      <c r="BA1072" s="212"/>
      <c r="BB1072" s="212"/>
      <c r="BC1072" s="212"/>
      <c r="BD1072" s="212"/>
      <c r="BE1072" s="212"/>
      <c r="BF1072" s="212"/>
      <c r="BG1072" s="212"/>
      <c r="BH1072" s="212"/>
      <c r="BI1072" s="212"/>
      <c r="BJ1072" s="212"/>
      <c r="BK1072" s="212"/>
      <c r="BL1072" s="212"/>
      <c r="BM1072" s="56"/>
    </row>
    <row r="1073" spans="1:65">
      <c r="A1073" s="30"/>
      <c r="B1073" s="3" t="s">
        <v>87</v>
      </c>
      <c r="C1073" s="29"/>
      <c r="D1073" s="13">
        <v>6.63797205139426E-2</v>
      </c>
      <c r="E1073" s="13">
        <v>5.8407630393943706E-2</v>
      </c>
      <c r="F1073" s="13">
        <v>3.4906227701189604E-2</v>
      </c>
      <c r="G1073" s="13">
        <v>6.0428270345905526E-2</v>
      </c>
      <c r="H1073" s="13">
        <v>2.3920798846902451E-2</v>
      </c>
      <c r="I1073" s="13">
        <v>7.9076965145426809E-2</v>
      </c>
      <c r="J1073" s="13">
        <v>6.0512413348251498E-2</v>
      </c>
      <c r="K1073" s="13">
        <v>0.10538483319356794</v>
      </c>
      <c r="L1073" s="13">
        <v>5.5184074263873777E-2</v>
      </c>
      <c r="M1073" s="13">
        <v>8.0423663329666231E-2</v>
      </c>
      <c r="N1073" s="13">
        <v>0.12079458936976378</v>
      </c>
      <c r="O1073" s="13">
        <v>1.0268469025620956E-2</v>
      </c>
      <c r="P1073" s="13">
        <v>7.6244008216563061E-2</v>
      </c>
      <c r="Q1073" s="13">
        <v>4.0047763343682201E-2</v>
      </c>
      <c r="R1073" s="13">
        <v>4.8360679107781135E-2</v>
      </c>
      <c r="S1073" s="13">
        <v>0.1001482369244457</v>
      </c>
      <c r="T1073" s="13">
        <v>1.8664979981722424E-2</v>
      </c>
      <c r="U1073" s="13">
        <v>7.8101975434081705E-2</v>
      </c>
      <c r="V1073" s="13">
        <v>4.1760275584928008E-2</v>
      </c>
      <c r="W1073" s="13">
        <v>0.11541248853681718</v>
      </c>
      <c r="X1073" s="13" t="s">
        <v>755</v>
      </c>
      <c r="Y1073" s="13">
        <v>6.7919702554335049E-2</v>
      </c>
      <c r="Z1073" s="13">
        <v>0.11489782733594348</v>
      </c>
      <c r="AA1073" s="15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271</v>
      </c>
      <c r="C1074" s="29"/>
      <c r="D1074" s="13">
        <v>4.3821525009386963E-2</v>
      </c>
      <c r="E1074" s="13">
        <v>8.2412709815584018E-2</v>
      </c>
      <c r="F1074" s="13">
        <v>-2.0729400648642038E-2</v>
      </c>
      <c r="G1074" s="13">
        <v>-8.8426551016818955E-2</v>
      </c>
      <c r="H1074" s="13">
        <v>-0.18297541710922194</v>
      </c>
      <c r="I1074" s="13">
        <v>3.200055470104668E-2</v>
      </c>
      <c r="J1074" s="13">
        <v>-9.8375708526205252E-2</v>
      </c>
      <c r="K1074" s="13">
        <v>0.21974237374828909</v>
      </c>
      <c r="L1074" s="13">
        <v>4.1851205700438987E-2</v>
      </c>
      <c r="M1074" s="13">
        <v>-1.8991050472278559E-2</v>
      </c>
      <c r="N1074" s="13">
        <v>2.448601702869535E-3</v>
      </c>
      <c r="O1074" s="13">
        <v>-8.7216821819138257E-3</v>
      </c>
      <c r="P1074" s="13">
        <v>-1.4934900060764034E-2</v>
      </c>
      <c r="Q1074" s="13">
        <v>2.3888253878017629E-2</v>
      </c>
      <c r="R1074" s="13">
        <v>0.12297421393072905</v>
      </c>
      <c r="S1074" s="13">
        <v>-3.9271802529851074E-2</v>
      </c>
      <c r="T1074" s="13">
        <v>-3.8112902412275385E-2</v>
      </c>
      <c r="U1074" s="13">
        <v>8.7627760344674011E-2</v>
      </c>
      <c r="V1074" s="13">
        <v>2.157045364286625E-2</v>
      </c>
      <c r="W1074" s="13">
        <v>-8.6207257291661676E-2</v>
      </c>
      <c r="X1074" s="13" t="s">
        <v>755</v>
      </c>
      <c r="Y1074" s="13">
        <v>9.0525010638613068E-2</v>
      </c>
      <c r="Z1074" s="13">
        <v>-2.7103351295307609E-2</v>
      </c>
      <c r="AA1074" s="155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272</v>
      </c>
      <c r="C1075" s="47"/>
      <c r="D1075" s="45">
        <v>0.7</v>
      </c>
      <c r="E1075" s="45">
        <v>1.22</v>
      </c>
      <c r="F1075" s="45">
        <v>0.16</v>
      </c>
      <c r="G1075" s="45">
        <v>1.06</v>
      </c>
      <c r="H1075" s="45">
        <v>2.3199999999999998</v>
      </c>
      <c r="I1075" s="45">
        <v>0.54</v>
      </c>
      <c r="J1075" s="45">
        <v>1.2</v>
      </c>
      <c r="K1075" s="45">
        <v>3.05</v>
      </c>
      <c r="L1075" s="45">
        <v>0.67</v>
      </c>
      <c r="M1075" s="45">
        <v>0.14000000000000001</v>
      </c>
      <c r="N1075" s="45">
        <v>0.15</v>
      </c>
      <c r="O1075" s="45">
        <v>0</v>
      </c>
      <c r="P1075" s="45">
        <v>0.08</v>
      </c>
      <c r="Q1075" s="45">
        <v>0.43</v>
      </c>
      <c r="R1075" s="45">
        <v>1.76</v>
      </c>
      <c r="S1075" s="45">
        <v>0.41</v>
      </c>
      <c r="T1075" s="45">
        <v>0.39</v>
      </c>
      <c r="U1075" s="45">
        <v>1.28</v>
      </c>
      <c r="V1075" s="45">
        <v>0.4</v>
      </c>
      <c r="W1075" s="45">
        <v>1.03</v>
      </c>
      <c r="X1075" s="45">
        <v>1.63</v>
      </c>
      <c r="Y1075" s="45">
        <v>1.32</v>
      </c>
      <c r="Z1075" s="45">
        <v>0.25</v>
      </c>
      <c r="AA1075" s="155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BM1076" s="55"/>
    </row>
    <row r="1077" spans="1:65" ht="15">
      <c r="B1077" s="8" t="s">
        <v>622</v>
      </c>
      <c r="BM1077" s="28" t="s">
        <v>67</v>
      </c>
    </row>
    <row r="1078" spans="1:65" ht="15">
      <c r="A1078" s="25" t="s">
        <v>66</v>
      </c>
      <c r="B1078" s="18" t="s">
        <v>110</v>
      </c>
      <c r="C1078" s="15" t="s">
        <v>111</v>
      </c>
      <c r="D1078" s="16" t="s">
        <v>228</v>
      </c>
      <c r="E1078" s="17" t="s">
        <v>228</v>
      </c>
      <c r="F1078" s="17" t="s">
        <v>228</v>
      </c>
      <c r="G1078" s="17" t="s">
        <v>228</v>
      </c>
      <c r="H1078" s="17" t="s">
        <v>228</v>
      </c>
      <c r="I1078" s="17" t="s">
        <v>228</v>
      </c>
      <c r="J1078" s="17" t="s">
        <v>228</v>
      </c>
      <c r="K1078" s="17" t="s">
        <v>228</v>
      </c>
      <c r="L1078" s="17" t="s">
        <v>228</v>
      </c>
      <c r="M1078" s="17" t="s">
        <v>228</v>
      </c>
      <c r="N1078" s="17" t="s">
        <v>228</v>
      </c>
      <c r="O1078" s="17" t="s">
        <v>228</v>
      </c>
      <c r="P1078" s="17" t="s">
        <v>228</v>
      </c>
      <c r="Q1078" s="17" t="s">
        <v>228</v>
      </c>
      <c r="R1078" s="17" t="s">
        <v>228</v>
      </c>
      <c r="S1078" s="17" t="s">
        <v>228</v>
      </c>
      <c r="T1078" s="17" t="s">
        <v>228</v>
      </c>
      <c r="U1078" s="17" t="s">
        <v>228</v>
      </c>
      <c r="V1078" s="17" t="s">
        <v>228</v>
      </c>
      <c r="W1078" s="17" t="s">
        <v>228</v>
      </c>
      <c r="X1078" s="17" t="s">
        <v>228</v>
      </c>
      <c r="Y1078" s="17" t="s">
        <v>228</v>
      </c>
      <c r="Z1078" s="17" t="s">
        <v>228</v>
      </c>
      <c r="AA1078" s="17" t="s">
        <v>228</v>
      </c>
      <c r="AB1078" s="17" t="s">
        <v>228</v>
      </c>
      <c r="AC1078" s="17" t="s">
        <v>228</v>
      </c>
      <c r="AD1078" s="155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229</v>
      </c>
      <c r="C1079" s="9" t="s">
        <v>229</v>
      </c>
      <c r="D1079" s="153" t="s">
        <v>233</v>
      </c>
      <c r="E1079" s="154" t="s">
        <v>234</v>
      </c>
      <c r="F1079" s="154" t="s">
        <v>295</v>
      </c>
      <c r="G1079" s="154" t="s">
        <v>238</v>
      </c>
      <c r="H1079" s="154" t="s">
        <v>239</v>
      </c>
      <c r="I1079" s="154" t="s">
        <v>240</v>
      </c>
      <c r="J1079" s="154" t="s">
        <v>242</v>
      </c>
      <c r="K1079" s="154" t="s">
        <v>243</v>
      </c>
      <c r="L1079" s="154" t="s">
        <v>244</v>
      </c>
      <c r="M1079" s="154" t="s">
        <v>245</v>
      </c>
      <c r="N1079" s="154" t="s">
        <v>246</v>
      </c>
      <c r="O1079" s="154" t="s">
        <v>247</v>
      </c>
      <c r="P1079" s="154" t="s">
        <v>248</v>
      </c>
      <c r="Q1079" s="154" t="s">
        <v>249</v>
      </c>
      <c r="R1079" s="154" t="s">
        <v>250</v>
      </c>
      <c r="S1079" s="154" t="s">
        <v>251</v>
      </c>
      <c r="T1079" s="154" t="s">
        <v>252</v>
      </c>
      <c r="U1079" s="154" t="s">
        <v>253</v>
      </c>
      <c r="V1079" s="154" t="s">
        <v>254</v>
      </c>
      <c r="W1079" s="154" t="s">
        <v>255</v>
      </c>
      <c r="X1079" s="154" t="s">
        <v>256</v>
      </c>
      <c r="Y1079" s="154" t="s">
        <v>257</v>
      </c>
      <c r="Z1079" s="154" t="s">
        <v>258</v>
      </c>
      <c r="AA1079" s="154" t="s">
        <v>259</v>
      </c>
      <c r="AB1079" s="154" t="s">
        <v>260</v>
      </c>
      <c r="AC1079" s="154" t="s">
        <v>261</v>
      </c>
      <c r="AD1079" s="155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291</v>
      </c>
      <c r="E1080" s="11" t="s">
        <v>329</v>
      </c>
      <c r="F1080" s="11" t="s">
        <v>330</v>
      </c>
      <c r="G1080" s="11" t="s">
        <v>330</v>
      </c>
      <c r="H1080" s="11" t="s">
        <v>329</v>
      </c>
      <c r="I1080" s="11" t="s">
        <v>329</v>
      </c>
      <c r="J1080" s="11" t="s">
        <v>291</v>
      </c>
      <c r="K1080" s="11" t="s">
        <v>291</v>
      </c>
      <c r="L1080" s="11" t="s">
        <v>291</v>
      </c>
      <c r="M1080" s="11" t="s">
        <v>291</v>
      </c>
      <c r="N1080" s="11" t="s">
        <v>291</v>
      </c>
      <c r="O1080" s="11" t="s">
        <v>291</v>
      </c>
      <c r="P1080" s="11" t="s">
        <v>330</v>
      </c>
      <c r="Q1080" s="11" t="s">
        <v>330</v>
      </c>
      <c r="R1080" s="11" t="s">
        <v>330</v>
      </c>
      <c r="S1080" s="11" t="s">
        <v>330</v>
      </c>
      <c r="T1080" s="11" t="s">
        <v>330</v>
      </c>
      <c r="U1080" s="11" t="s">
        <v>291</v>
      </c>
      <c r="V1080" s="11" t="s">
        <v>329</v>
      </c>
      <c r="W1080" s="11" t="s">
        <v>329</v>
      </c>
      <c r="X1080" s="11" t="s">
        <v>291</v>
      </c>
      <c r="Y1080" s="11" t="s">
        <v>330</v>
      </c>
      <c r="Z1080" s="11" t="s">
        <v>291</v>
      </c>
      <c r="AA1080" s="11" t="s">
        <v>329</v>
      </c>
      <c r="AB1080" s="11" t="s">
        <v>291</v>
      </c>
      <c r="AC1080" s="11" t="s">
        <v>330</v>
      </c>
      <c r="AD1080" s="155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0</v>
      </c>
    </row>
    <row r="1081" spans="1:65">
      <c r="A1081" s="30"/>
      <c r="B1081" s="19"/>
      <c r="C1081" s="9"/>
      <c r="D1081" s="26" t="s">
        <v>331</v>
      </c>
      <c r="E1081" s="26" t="s">
        <v>332</v>
      </c>
      <c r="F1081" s="26" t="s">
        <v>333</v>
      </c>
      <c r="G1081" s="26" t="s">
        <v>334</v>
      </c>
      <c r="H1081" s="26" t="s">
        <v>334</v>
      </c>
      <c r="I1081" s="26" t="s">
        <v>334</v>
      </c>
      <c r="J1081" s="26" t="s">
        <v>334</v>
      </c>
      <c r="K1081" s="26" t="s">
        <v>334</v>
      </c>
      <c r="L1081" s="26" t="s">
        <v>334</v>
      </c>
      <c r="M1081" s="26" t="s">
        <v>334</v>
      </c>
      <c r="N1081" s="26" t="s">
        <v>334</v>
      </c>
      <c r="O1081" s="26" t="s">
        <v>334</v>
      </c>
      <c r="P1081" s="26" t="s">
        <v>332</v>
      </c>
      <c r="Q1081" s="26" t="s">
        <v>333</v>
      </c>
      <c r="R1081" s="26" t="s">
        <v>333</v>
      </c>
      <c r="S1081" s="26" t="s">
        <v>332</v>
      </c>
      <c r="T1081" s="26" t="s">
        <v>334</v>
      </c>
      <c r="U1081" s="26" t="s">
        <v>267</v>
      </c>
      <c r="V1081" s="26" t="s">
        <v>333</v>
      </c>
      <c r="W1081" s="26" t="s">
        <v>332</v>
      </c>
      <c r="X1081" s="26" t="s">
        <v>332</v>
      </c>
      <c r="Y1081" s="26" t="s">
        <v>334</v>
      </c>
      <c r="Z1081" s="26" t="s">
        <v>334</v>
      </c>
      <c r="AA1081" s="26" t="s">
        <v>331</v>
      </c>
      <c r="AB1081" s="26" t="s">
        <v>334</v>
      </c>
      <c r="AC1081" s="26" t="s">
        <v>333</v>
      </c>
      <c r="AD1081" s="155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8">
        <v>1</v>
      </c>
      <c r="C1082" s="14">
        <v>1</v>
      </c>
      <c r="D1082" s="220">
        <v>62.615159208122726</v>
      </c>
      <c r="E1082" s="220">
        <v>63</v>
      </c>
      <c r="F1082" s="221">
        <v>66.192361199999993</v>
      </c>
      <c r="G1082" s="220">
        <v>60</v>
      </c>
      <c r="H1082" s="220">
        <v>60.544600000000003</v>
      </c>
      <c r="I1082" s="220">
        <v>62</v>
      </c>
      <c r="J1082" s="220">
        <v>58</v>
      </c>
      <c r="K1082" s="220">
        <v>60</v>
      </c>
      <c r="L1082" s="220">
        <v>64</v>
      </c>
      <c r="M1082" s="220">
        <v>60</v>
      </c>
      <c r="N1082" s="220">
        <v>62</v>
      </c>
      <c r="O1082" s="220">
        <v>60</v>
      </c>
      <c r="P1082" s="220">
        <v>59.258389121800008</v>
      </c>
      <c r="Q1082" s="220">
        <v>66</v>
      </c>
      <c r="R1082" s="220">
        <v>59</v>
      </c>
      <c r="S1082" s="220">
        <v>64</v>
      </c>
      <c r="T1082" s="221">
        <v>51.6</v>
      </c>
      <c r="U1082" s="220">
        <v>64</v>
      </c>
      <c r="V1082" s="220">
        <v>62</v>
      </c>
      <c r="W1082" s="220">
        <v>61</v>
      </c>
      <c r="X1082" s="221">
        <v>69</v>
      </c>
      <c r="Y1082" s="220">
        <v>57.07</v>
      </c>
      <c r="Z1082" s="220">
        <v>55.5</v>
      </c>
      <c r="AA1082" s="220">
        <v>59.540000000000006</v>
      </c>
      <c r="AB1082" s="220">
        <v>64</v>
      </c>
      <c r="AC1082" s="220">
        <v>59</v>
      </c>
      <c r="AD1082" s="222"/>
      <c r="AE1082" s="223"/>
      <c r="AF1082" s="223"/>
      <c r="AG1082" s="223"/>
      <c r="AH1082" s="223"/>
      <c r="AI1082" s="223"/>
      <c r="AJ1082" s="223"/>
      <c r="AK1082" s="223"/>
      <c r="AL1082" s="223"/>
      <c r="AM1082" s="223"/>
      <c r="AN1082" s="223"/>
      <c r="AO1082" s="223"/>
      <c r="AP1082" s="223"/>
      <c r="AQ1082" s="223"/>
      <c r="AR1082" s="223"/>
      <c r="AS1082" s="223"/>
      <c r="AT1082" s="223"/>
      <c r="AU1082" s="223"/>
      <c r="AV1082" s="223"/>
      <c r="AW1082" s="223"/>
      <c r="AX1082" s="223"/>
      <c r="AY1082" s="223"/>
      <c r="AZ1082" s="223"/>
      <c r="BA1082" s="223"/>
      <c r="BB1082" s="223"/>
      <c r="BC1082" s="223"/>
      <c r="BD1082" s="223"/>
      <c r="BE1082" s="223"/>
      <c r="BF1082" s="223"/>
      <c r="BG1082" s="223"/>
      <c r="BH1082" s="223"/>
      <c r="BI1082" s="223"/>
      <c r="BJ1082" s="223"/>
      <c r="BK1082" s="223"/>
      <c r="BL1082" s="223"/>
      <c r="BM1082" s="224">
        <v>1</v>
      </c>
    </row>
    <row r="1083" spans="1:65">
      <c r="A1083" s="30"/>
      <c r="B1083" s="19">
        <v>1</v>
      </c>
      <c r="C1083" s="9">
        <v>2</v>
      </c>
      <c r="D1083" s="225">
        <v>61.488002504851963</v>
      </c>
      <c r="E1083" s="225">
        <v>64</v>
      </c>
      <c r="F1083" s="226">
        <v>68.892970230000003</v>
      </c>
      <c r="G1083" s="225">
        <v>59</v>
      </c>
      <c r="H1083" s="225">
        <v>57.319400000000002</v>
      </c>
      <c r="I1083" s="225">
        <v>61</v>
      </c>
      <c r="J1083" s="225">
        <v>62</v>
      </c>
      <c r="K1083" s="225">
        <v>60</v>
      </c>
      <c r="L1083" s="225">
        <v>62</v>
      </c>
      <c r="M1083" s="225">
        <v>60</v>
      </c>
      <c r="N1083" s="225">
        <v>63</v>
      </c>
      <c r="O1083" s="225">
        <v>61</v>
      </c>
      <c r="P1083" s="225">
        <v>58.074178260602913</v>
      </c>
      <c r="Q1083" s="225">
        <v>64</v>
      </c>
      <c r="R1083" s="225">
        <v>61</v>
      </c>
      <c r="S1083" s="225">
        <v>64</v>
      </c>
      <c r="T1083" s="226">
        <v>52.1</v>
      </c>
      <c r="U1083" s="225">
        <v>62</v>
      </c>
      <c r="V1083" s="225">
        <v>63</v>
      </c>
      <c r="W1083" s="225">
        <v>58</v>
      </c>
      <c r="X1083" s="226">
        <v>67</v>
      </c>
      <c r="Y1083" s="225">
        <v>60.31</v>
      </c>
      <c r="Z1083" s="225">
        <v>55.2</v>
      </c>
      <c r="AA1083" s="225">
        <v>59.699999999999996</v>
      </c>
      <c r="AB1083" s="225">
        <v>60.2</v>
      </c>
      <c r="AC1083" s="225">
        <v>62</v>
      </c>
      <c r="AD1083" s="222"/>
      <c r="AE1083" s="223"/>
      <c r="AF1083" s="223"/>
      <c r="AG1083" s="223"/>
      <c r="AH1083" s="223"/>
      <c r="AI1083" s="223"/>
      <c r="AJ1083" s="223"/>
      <c r="AK1083" s="223"/>
      <c r="AL1083" s="223"/>
      <c r="AM1083" s="223"/>
      <c r="AN1083" s="223"/>
      <c r="AO1083" s="223"/>
      <c r="AP1083" s="223"/>
      <c r="AQ1083" s="223"/>
      <c r="AR1083" s="223"/>
      <c r="AS1083" s="223"/>
      <c r="AT1083" s="223"/>
      <c r="AU1083" s="223"/>
      <c r="AV1083" s="223"/>
      <c r="AW1083" s="223"/>
      <c r="AX1083" s="223"/>
      <c r="AY1083" s="223"/>
      <c r="AZ1083" s="223"/>
      <c r="BA1083" s="223"/>
      <c r="BB1083" s="223"/>
      <c r="BC1083" s="223"/>
      <c r="BD1083" s="223"/>
      <c r="BE1083" s="223"/>
      <c r="BF1083" s="223"/>
      <c r="BG1083" s="223"/>
      <c r="BH1083" s="223"/>
      <c r="BI1083" s="223"/>
      <c r="BJ1083" s="223"/>
      <c r="BK1083" s="223"/>
      <c r="BL1083" s="223"/>
      <c r="BM1083" s="224">
        <v>15</v>
      </c>
    </row>
    <row r="1084" spans="1:65">
      <c r="A1084" s="30"/>
      <c r="B1084" s="19">
        <v>1</v>
      </c>
      <c r="C1084" s="9">
        <v>3</v>
      </c>
      <c r="D1084" s="225">
        <v>62.509530287937928</v>
      </c>
      <c r="E1084" s="225">
        <v>65</v>
      </c>
      <c r="F1084" s="226">
        <v>70.281884120000001</v>
      </c>
      <c r="G1084" s="225">
        <v>58</v>
      </c>
      <c r="H1084" s="225">
        <v>58.583100000000002</v>
      </c>
      <c r="I1084" s="225">
        <v>61</v>
      </c>
      <c r="J1084" s="225">
        <v>64</v>
      </c>
      <c r="K1084" s="225">
        <v>61</v>
      </c>
      <c r="L1084" s="225">
        <v>63</v>
      </c>
      <c r="M1084" s="225">
        <v>60</v>
      </c>
      <c r="N1084" s="225">
        <v>63</v>
      </c>
      <c r="O1084" s="225">
        <v>61</v>
      </c>
      <c r="P1084" s="225">
        <v>59.385213242065511</v>
      </c>
      <c r="Q1084" s="225">
        <v>65</v>
      </c>
      <c r="R1084" s="225">
        <v>60</v>
      </c>
      <c r="S1084" s="225">
        <v>64</v>
      </c>
      <c r="T1084" s="226">
        <v>52.3</v>
      </c>
      <c r="U1084" s="225">
        <v>62</v>
      </c>
      <c r="V1084" s="225">
        <v>62</v>
      </c>
      <c r="W1084" s="225">
        <v>60</v>
      </c>
      <c r="X1084" s="226">
        <v>68</v>
      </c>
      <c r="Y1084" s="225">
        <v>58.92</v>
      </c>
      <c r="Z1084" s="225">
        <v>57</v>
      </c>
      <c r="AA1084" s="225">
        <v>59.69</v>
      </c>
      <c r="AB1084" s="225">
        <v>65</v>
      </c>
      <c r="AC1084" s="225">
        <v>61</v>
      </c>
      <c r="AD1084" s="222"/>
      <c r="AE1084" s="223"/>
      <c r="AF1084" s="223"/>
      <c r="AG1084" s="223"/>
      <c r="AH1084" s="223"/>
      <c r="AI1084" s="223"/>
      <c r="AJ1084" s="223"/>
      <c r="AK1084" s="223"/>
      <c r="AL1084" s="223"/>
      <c r="AM1084" s="223"/>
      <c r="AN1084" s="223"/>
      <c r="AO1084" s="223"/>
      <c r="AP1084" s="223"/>
      <c r="AQ1084" s="223"/>
      <c r="AR1084" s="223"/>
      <c r="AS1084" s="223"/>
      <c r="AT1084" s="223"/>
      <c r="AU1084" s="223"/>
      <c r="AV1084" s="223"/>
      <c r="AW1084" s="223"/>
      <c r="AX1084" s="223"/>
      <c r="AY1084" s="223"/>
      <c r="AZ1084" s="223"/>
      <c r="BA1084" s="223"/>
      <c r="BB1084" s="223"/>
      <c r="BC1084" s="223"/>
      <c r="BD1084" s="223"/>
      <c r="BE1084" s="223"/>
      <c r="BF1084" s="223"/>
      <c r="BG1084" s="223"/>
      <c r="BH1084" s="223"/>
      <c r="BI1084" s="223"/>
      <c r="BJ1084" s="223"/>
      <c r="BK1084" s="223"/>
      <c r="BL1084" s="223"/>
      <c r="BM1084" s="224">
        <v>16</v>
      </c>
    </row>
    <row r="1085" spans="1:65">
      <c r="A1085" s="30"/>
      <c r="B1085" s="19">
        <v>1</v>
      </c>
      <c r="C1085" s="9">
        <v>4</v>
      </c>
      <c r="D1085" s="225">
        <v>61.226859722872859</v>
      </c>
      <c r="E1085" s="225">
        <v>63</v>
      </c>
      <c r="F1085" s="226">
        <v>69.457638939999995</v>
      </c>
      <c r="G1085" s="225">
        <v>58</v>
      </c>
      <c r="H1085" s="225">
        <v>60.1541</v>
      </c>
      <c r="I1085" s="225">
        <v>62</v>
      </c>
      <c r="J1085" s="225">
        <v>65</v>
      </c>
      <c r="K1085" s="225">
        <v>59</v>
      </c>
      <c r="L1085" s="225">
        <v>62</v>
      </c>
      <c r="M1085" s="225">
        <v>60</v>
      </c>
      <c r="N1085" s="225">
        <v>63</v>
      </c>
      <c r="O1085" s="225">
        <v>60</v>
      </c>
      <c r="P1085" s="225">
        <v>58.467447662800005</v>
      </c>
      <c r="Q1085" s="225">
        <v>64</v>
      </c>
      <c r="R1085" s="225">
        <v>61</v>
      </c>
      <c r="S1085" s="225">
        <v>63</v>
      </c>
      <c r="T1085" s="226">
        <v>51.1</v>
      </c>
      <c r="U1085" s="225">
        <v>61</v>
      </c>
      <c r="V1085" s="225">
        <v>62</v>
      </c>
      <c r="W1085" s="225">
        <v>61</v>
      </c>
      <c r="X1085" s="226">
        <v>69</v>
      </c>
      <c r="Y1085" s="225">
        <v>61.03</v>
      </c>
      <c r="Z1085" s="225">
        <v>53.8</v>
      </c>
      <c r="AA1085" s="225">
        <v>60.18</v>
      </c>
      <c r="AB1085" s="227">
        <v>71</v>
      </c>
      <c r="AC1085" s="225">
        <v>61</v>
      </c>
      <c r="AD1085" s="222"/>
      <c r="AE1085" s="223"/>
      <c r="AF1085" s="223"/>
      <c r="AG1085" s="223"/>
      <c r="AH1085" s="223"/>
      <c r="AI1085" s="223"/>
      <c r="AJ1085" s="223"/>
      <c r="AK1085" s="223"/>
      <c r="AL1085" s="223"/>
      <c r="AM1085" s="223"/>
      <c r="AN1085" s="223"/>
      <c r="AO1085" s="223"/>
      <c r="AP1085" s="223"/>
      <c r="AQ1085" s="223"/>
      <c r="AR1085" s="223"/>
      <c r="AS1085" s="223"/>
      <c r="AT1085" s="223"/>
      <c r="AU1085" s="223"/>
      <c r="AV1085" s="223"/>
      <c r="AW1085" s="223"/>
      <c r="AX1085" s="223"/>
      <c r="AY1085" s="223"/>
      <c r="AZ1085" s="223"/>
      <c r="BA1085" s="223"/>
      <c r="BB1085" s="223"/>
      <c r="BC1085" s="223"/>
      <c r="BD1085" s="223"/>
      <c r="BE1085" s="223"/>
      <c r="BF1085" s="223"/>
      <c r="BG1085" s="223"/>
      <c r="BH1085" s="223"/>
      <c r="BI1085" s="223"/>
      <c r="BJ1085" s="223"/>
      <c r="BK1085" s="223"/>
      <c r="BL1085" s="223"/>
      <c r="BM1085" s="224">
        <v>61.045298872973717</v>
      </c>
    </row>
    <row r="1086" spans="1:65">
      <c r="A1086" s="30"/>
      <c r="B1086" s="19">
        <v>1</v>
      </c>
      <c r="C1086" s="9">
        <v>5</v>
      </c>
      <c r="D1086" s="225">
        <v>63.136761269983126</v>
      </c>
      <c r="E1086" s="225">
        <v>64</v>
      </c>
      <c r="F1086" s="226">
        <v>66.288516749999999</v>
      </c>
      <c r="G1086" s="225">
        <v>56</v>
      </c>
      <c r="H1086" s="225">
        <v>58.8155</v>
      </c>
      <c r="I1086" s="225">
        <v>62</v>
      </c>
      <c r="J1086" s="225">
        <v>62</v>
      </c>
      <c r="K1086" s="225">
        <v>59</v>
      </c>
      <c r="L1086" s="225">
        <v>57</v>
      </c>
      <c r="M1086" s="225">
        <v>60</v>
      </c>
      <c r="N1086" s="225">
        <v>64</v>
      </c>
      <c r="O1086" s="225">
        <v>62</v>
      </c>
      <c r="P1086" s="225">
        <v>58.67130591305623</v>
      </c>
      <c r="Q1086" s="225">
        <v>65</v>
      </c>
      <c r="R1086" s="225">
        <v>60</v>
      </c>
      <c r="S1086" s="225">
        <v>63</v>
      </c>
      <c r="T1086" s="226">
        <v>52</v>
      </c>
      <c r="U1086" s="225">
        <v>62</v>
      </c>
      <c r="V1086" s="225">
        <v>64</v>
      </c>
      <c r="W1086" s="225">
        <v>60</v>
      </c>
      <c r="X1086" s="226">
        <v>68</v>
      </c>
      <c r="Y1086" s="225"/>
      <c r="Z1086" s="225">
        <v>56.9</v>
      </c>
      <c r="AA1086" s="225">
        <v>60.029999999999994</v>
      </c>
      <c r="AB1086" s="227">
        <v>69</v>
      </c>
      <c r="AC1086" s="225">
        <v>61</v>
      </c>
      <c r="AD1086" s="222"/>
      <c r="AE1086" s="223"/>
      <c r="AF1086" s="223"/>
      <c r="AG1086" s="223"/>
      <c r="AH1086" s="223"/>
      <c r="AI1086" s="223"/>
      <c r="AJ1086" s="223"/>
      <c r="AK1086" s="223"/>
      <c r="AL1086" s="223"/>
      <c r="AM1086" s="223"/>
      <c r="AN1086" s="223"/>
      <c r="AO1086" s="223"/>
      <c r="AP1086" s="223"/>
      <c r="AQ1086" s="223"/>
      <c r="AR1086" s="223"/>
      <c r="AS1086" s="223"/>
      <c r="AT1086" s="223"/>
      <c r="AU1086" s="223"/>
      <c r="AV1086" s="223"/>
      <c r="AW1086" s="223"/>
      <c r="AX1086" s="223"/>
      <c r="AY1086" s="223"/>
      <c r="AZ1086" s="223"/>
      <c r="BA1086" s="223"/>
      <c r="BB1086" s="223"/>
      <c r="BC1086" s="223"/>
      <c r="BD1086" s="223"/>
      <c r="BE1086" s="223"/>
      <c r="BF1086" s="223"/>
      <c r="BG1086" s="223"/>
      <c r="BH1086" s="223"/>
      <c r="BI1086" s="223"/>
      <c r="BJ1086" s="223"/>
      <c r="BK1086" s="223"/>
      <c r="BL1086" s="223"/>
      <c r="BM1086" s="224">
        <v>123</v>
      </c>
    </row>
    <row r="1087" spans="1:65">
      <c r="A1087" s="30"/>
      <c r="B1087" s="19">
        <v>1</v>
      </c>
      <c r="C1087" s="9">
        <v>6</v>
      </c>
      <c r="D1087" s="225">
        <v>62.105219609278628</v>
      </c>
      <c r="E1087" s="225">
        <v>63</v>
      </c>
      <c r="F1087" s="226">
        <v>68.105515479999994</v>
      </c>
      <c r="G1087" s="225">
        <v>58</v>
      </c>
      <c r="H1087" s="225">
        <v>58.932200000000002</v>
      </c>
      <c r="I1087" s="225">
        <v>62</v>
      </c>
      <c r="J1087" s="225">
        <v>62</v>
      </c>
      <c r="K1087" s="225">
        <v>60</v>
      </c>
      <c r="L1087" s="225">
        <v>57</v>
      </c>
      <c r="M1087" s="225">
        <v>60</v>
      </c>
      <c r="N1087" s="225">
        <v>63</v>
      </c>
      <c r="O1087" s="225">
        <v>61</v>
      </c>
      <c r="P1087" s="225">
        <v>57.98627766700173</v>
      </c>
      <c r="Q1087" s="225">
        <v>65</v>
      </c>
      <c r="R1087" s="225">
        <v>61</v>
      </c>
      <c r="S1087" s="225">
        <v>63</v>
      </c>
      <c r="T1087" s="226">
        <v>52.2</v>
      </c>
      <c r="U1087" s="225">
        <v>62</v>
      </c>
      <c r="V1087" s="225">
        <v>62</v>
      </c>
      <c r="W1087" s="225">
        <v>61</v>
      </c>
      <c r="X1087" s="226">
        <v>70</v>
      </c>
      <c r="Y1087" s="225">
        <v>63.409999999999989</v>
      </c>
      <c r="Z1087" s="225">
        <v>56.7</v>
      </c>
      <c r="AA1087" s="225">
        <v>60.050000000000004</v>
      </c>
      <c r="AB1087" s="225">
        <v>66</v>
      </c>
      <c r="AC1087" s="225">
        <v>61</v>
      </c>
      <c r="AD1087" s="222"/>
      <c r="AE1087" s="223"/>
      <c r="AF1087" s="223"/>
      <c r="AG1087" s="223"/>
      <c r="AH1087" s="223"/>
      <c r="AI1087" s="223"/>
      <c r="AJ1087" s="223"/>
      <c r="AK1087" s="223"/>
      <c r="AL1087" s="223"/>
      <c r="AM1087" s="223"/>
      <c r="AN1087" s="223"/>
      <c r="AO1087" s="223"/>
      <c r="AP1087" s="223"/>
      <c r="AQ1087" s="223"/>
      <c r="AR1087" s="223"/>
      <c r="AS1087" s="223"/>
      <c r="AT1087" s="223"/>
      <c r="AU1087" s="223"/>
      <c r="AV1087" s="223"/>
      <c r="AW1087" s="223"/>
      <c r="AX1087" s="223"/>
      <c r="AY1087" s="223"/>
      <c r="AZ1087" s="223"/>
      <c r="BA1087" s="223"/>
      <c r="BB1087" s="223"/>
      <c r="BC1087" s="223"/>
      <c r="BD1087" s="223"/>
      <c r="BE1087" s="223"/>
      <c r="BF1087" s="223"/>
      <c r="BG1087" s="223"/>
      <c r="BH1087" s="223"/>
      <c r="BI1087" s="223"/>
      <c r="BJ1087" s="223"/>
      <c r="BK1087" s="223"/>
      <c r="BL1087" s="223"/>
      <c r="BM1087" s="228"/>
    </row>
    <row r="1088" spans="1:65">
      <c r="A1088" s="30"/>
      <c r="B1088" s="20" t="s">
        <v>268</v>
      </c>
      <c r="C1088" s="12"/>
      <c r="D1088" s="229">
        <v>62.180255433841204</v>
      </c>
      <c r="E1088" s="229">
        <v>63.666666666666664</v>
      </c>
      <c r="F1088" s="229">
        <v>68.203147786666662</v>
      </c>
      <c r="G1088" s="229">
        <v>58.166666666666664</v>
      </c>
      <c r="H1088" s="229">
        <v>59.058150000000005</v>
      </c>
      <c r="I1088" s="229">
        <v>61.666666666666664</v>
      </c>
      <c r="J1088" s="229">
        <v>62.166666666666664</v>
      </c>
      <c r="K1088" s="229">
        <v>59.833333333333336</v>
      </c>
      <c r="L1088" s="229">
        <v>60.833333333333336</v>
      </c>
      <c r="M1088" s="229">
        <v>60</v>
      </c>
      <c r="N1088" s="229">
        <v>63</v>
      </c>
      <c r="O1088" s="229">
        <v>60.833333333333336</v>
      </c>
      <c r="P1088" s="229">
        <v>58.640468644554396</v>
      </c>
      <c r="Q1088" s="229">
        <v>64.833333333333329</v>
      </c>
      <c r="R1088" s="229">
        <v>60.333333333333336</v>
      </c>
      <c r="S1088" s="229">
        <v>63.5</v>
      </c>
      <c r="T1088" s="229">
        <v>51.883333333333333</v>
      </c>
      <c r="U1088" s="229">
        <v>62.166666666666664</v>
      </c>
      <c r="V1088" s="229">
        <v>62.5</v>
      </c>
      <c r="W1088" s="229">
        <v>60.166666666666664</v>
      </c>
      <c r="X1088" s="229">
        <v>68.5</v>
      </c>
      <c r="Y1088" s="229">
        <v>60.148000000000003</v>
      </c>
      <c r="Z1088" s="229">
        <v>55.849999999999994</v>
      </c>
      <c r="AA1088" s="229">
        <v>59.865000000000002</v>
      </c>
      <c r="AB1088" s="229">
        <v>65.86666666666666</v>
      </c>
      <c r="AC1088" s="229">
        <v>60.833333333333336</v>
      </c>
      <c r="AD1088" s="222"/>
      <c r="AE1088" s="223"/>
      <c r="AF1088" s="223"/>
      <c r="AG1088" s="223"/>
      <c r="AH1088" s="223"/>
      <c r="AI1088" s="223"/>
      <c r="AJ1088" s="223"/>
      <c r="AK1088" s="223"/>
      <c r="AL1088" s="223"/>
      <c r="AM1088" s="223"/>
      <c r="AN1088" s="223"/>
      <c r="AO1088" s="223"/>
      <c r="AP1088" s="223"/>
      <c r="AQ1088" s="223"/>
      <c r="AR1088" s="223"/>
      <c r="AS1088" s="223"/>
      <c r="AT1088" s="223"/>
      <c r="AU1088" s="223"/>
      <c r="AV1088" s="223"/>
      <c r="AW1088" s="223"/>
      <c r="AX1088" s="223"/>
      <c r="AY1088" s="223"/>
      <c r="AZ1088" s="223"/>
      <c r="BA1088" s="223"/>
      <c r="BB1088" s="223"/>
      <c r="BC1088" s="223"/>
      <c r="BD1088" s="223"/>
      <c r="BE1088" s="223"/>
      <c r="BF1088" s="223"/>
      <c r="BG1088" s="223"/>
      <c r="BH1088" s="223"/>
      <c r="BI1088" s="223"/>
      <c r="BJ1088" s="223"/>
      <c r="BK1088" s="223"/>
      <c r="BL1088" s="223"/>
      <c r="BM1088" s="228"/>
    </row>
    <row r="1089" spans="1:65">
      <c r="A1089" s="30"/>
      <c r="B1089" s="3" t="s">
        <v>269</v>
      </c>
      <c r="C1089" s="29"/>
      <c r="D1089" s="225">
        <v>62.307374948608278</v>
      </c>
      <c r="E1089" s="225">
        <v>63.5</v>
      </c>
      <c r="F1089" s="225">
        <v>68.499242855000006</v>
      </c>
      <c r="G1089" s="225">
        <v>58</v>
      </c>
      <c r="H1089" s="225">
        <v>58.873850000000004</v>
      </c>
      <c r="I1089" s="225">
        <v>62</v>
      </c>
      <c r="J1089" s="225">
        <v>62</v>
      </c>
      <c r="K1089" s="225">
        <v>60</v>
      </c>
      <c r="L1089" s="225">
        <v>62</v>
      </c>
      <c r="M1089" s="225">
        <v>60</v>
      </c>
      <c r="N1089" s="225">
        <v>63</v>
      </c>
      <c r="O1089" s="225">
        <v>61</v>
      </c>
      <c r="P1089" s="225">
        <v>58.569376787928121</v>
      </c>
      <c r="Q1089" s="225">
        <v>65</v>
      </c>
      <c r="R1089" s="225">
        <v>60.5</v>
      </c>
      <c r="S1089" s="225">
        <v>63.5</v>
      </c>
      <c r="T1089" s="225">
        <v>52.05</v>
      </c>
      <c r="U1089" s="225">
        <v>62</v>
      </c>
      <c r="V1089" s="225">
        <v>62</v>
      </c>
      <c r="W1089" s="225">
        <v>60.5</v>
      </c>
      <c r="X1089" s="225">
        <v>68.5</v>
      </c>
      <c r="Y1089" s="225">
        <v>60.31</v>
      </c>
      <c r="Z1089" s="225">
        <v>56.1</v>
      </c>
      <c r="AA1089" s="225">
        <v>59.864999999999995</v>
      </c>
      <c r="AB1089" s="225">
        <v>65.5</v>
      </c>
      <c r="AC1089" s="225">
        <v>61</v>
      </c>
      <c r="AD1089" s="222"/>
      <c r="AE1089" s="223"/>
      <c r="AF1089" s="223"/>
      <c r="AG1089" s="223"/>
      <c r="AH1089" s="223"/>
      <c r="AI1089" s="223"/>
      <c r="AJ1089" s="223"/>
      <c r="AK1089" s="223"/>
      <c r="AL1089" s="223"/>
      <c r="AM1089" s="223"/>
      <c r="AN1089" s="223"/>
      <c r="AO1089" s="223"/>
      <c r="AP1089" s="223"/>
      <c r="AQ1089" s="223"/>
      <c r="AR1089" s="223"/>
      <c r="AS1089" s="223"/>
      <c r="AT1089" s="223"/>
      <c r="AU1089" s="223"/>
      <c r="AV1089" s="223"/>
      <c r="AW1089" s="223"/>
      <c r="AX1089" s="223"/>
      <c r="AY1089" s="223"/>
      <c r="AZ1089" s="223"/>
      <c r="BA1089" s="223"/>
      <c r="BB1089" s="223"/>
      <c r="BC1089" s="223"/>
      <c r="BD1089" s="223"/>
      <c r="BE1089" s="223"/>
      <c r="BF1089" s="223"/>
      <c r="BG1089" s="223"/>
      <c r="BH1089" s="223"/>
      <c r="BI1089" s="223"/>
      <c r="BJ1089" s="223"/>
      <c r="BK1089" s="223"/>
      <c r="BL1089" s="223"/>
      <c r="BM1089" s="228"/>
    </row>
    <row r="1090" spans="1:65">
      <c r="A1090" s="30"/>
      <c r="B1090" s="3" t="s">
        <v>270</v>
      </c>
      <c r="C1090" s="29"/>
      <c r="D1090" s="234">
        <v>0.72197984893667122</v>
      </c>
      <c r="E1090" s="234">
        <v>0.81649658092772603</v>
      </c>
      <c r="F1090" s="234">
        <v>1.6786515166423921</v>
      </c>
      <c r="G1090" s="234">
        <v>1.3291601358251257</v>
      </c>
      <c r="H1090" s="234">
        <v>1.1605435360209457</v>
      </c>
      <c r="I1090" s="234">
        <v>0.51639777949432231</v>
      </c>
      <c r="J1090" s="234">
        <v>2.4013884872437172</v>
      </c>
      <c r="K1090" s="234">
        <v>0.752772652709081</v>
      </c>
      <c r="L1090" s="234">
        <v>3.0605010483034745</v>
      </c>
      <c r="M1090" s="234">
        <v>0</v>
      </c>
      <c r="N1090" s="234">
        <v>0.63245553203367588</v>
      </c>
      <c r="O1090" s="234">
        <v>0.752772652709081</v>
      </c>
      <c r="P1090" s="234">
        <v>0.58583411697247123</v>
      </c>
      <c r="Q1090" s="234">
        <v>0.75277265270908111</v>
      </c>
      <c r="R1090" s="234">
        <v>0.81649658092772603</v>
      </c>
      <c r="S1090" s="234">
        <v>0.54772255750516607</v>
      </c>
      <c r="T1090" s="234">
        <v>0.45350486950711572</v>
      </c>
      <c r="U1090" s="234">
        <v>0.9831920802501749</v>
      </c>
      <c r="V1090" s="234">
        <v>0.83666002653407556</v>
      </c>
      <c r="W1090" s="234">
        <v>1.169045194450012</v>
      </c>
      <c r="X1090" s="234">
        <v>1.0488088481701516</v>
      </c>
      <c r="Y1090" s="234">
        <v>2.3678513466854252</v>
      </c>
      <c r="Z1090" s="234">
        <v>1.2565826673959823</v>
      </c>
      <c r="AA1090" s="234">
        <v>0.25461735997374479</v>
      </c>
      <c r="AB1090" s="234">
        <v>3.8087618285561859</v>
      </c>
      <c r="AC1090" s="234">
        <v>0.9831920802501749</v>
      </c>
      <c r="AD1090" s="231"/>
      <c r="AE1090" s="232"/>
      <c r="AF1090" s="232"/>
      <c r="AG1090" s="232"/>
      <c r="AH1090" s="232"/>
      <c r="AI1090" s="232"/>
      <c r="AJ1090" s="232"/>
      <c r="AK1090" s="232"/>
      <c r="AL1090" s="232"/>
      <c r="AM1090" s="232"/>
      <c r="AN1090" s="232"/>
      <c r="AO1090" s="232"/>
      <c r="AP1090" s="232"/>
      <c r="AQ1090" s="232"/>
      <c r="AR1090" s="232"/>
      <c r="AS1090" s="232"/>
      <c r="AT1090" s="232"/>
      <c r="AU1090" s="232"/>
      <c r="AV1090" s="232"/>
      <c r="AW1090" s="232"/>
      <c r="AX1090" s="232"/>
      <c r="AY1090" s="232"/>
      <c r="AZ1090" s="232"/>
      <c r="BA1090" s="232"/>
      <c r="BB1090" s="232"/>
      <c r="BC1090" s="232"/>
      <c r="BD1090" s="232"/>
      <c r="BE1090" s="232"/>
      <c r="BF1090" s="232"/>
      <c r="BG1090" s="232"/>
      <c r="BH1090" s="232"/>
      <c r="BI1090" s="232"/>
      <c r="BJ1090" s="232"/>
      <c r="BK1090" s="232"/>
      <c r="BL1090" s="232"/>
      <c r="BM1090" s="235"/>
    </row>
    <row r="1091" spans="1:65">
      <c r="A1091" s="30"/>
      <c r="B1091" s="3" t="s">
        <v>87</v>
      </c>
      <c r="C1091" s="29"/>
      <c r="D1091" s="13">
        <v>1.161107885291411E-2</v>
      </c>
      <c r="E1091" s="13">
        <v>1.2824553627137058E-2</v>
      </c>
      <c r="F1091" s="13">
        <v>2.4612522605159864E-2</v>
      </c>
      <c r="G1091" s="13">
        <v>2.2850890587251444E-2</v>
      </c>
      <c r="H1091" s="13">
        <v>1.9650861668049975E-2</v>
      </c>
      <c r="I1091" s="13">
        <v>8.374018045853875E-3</v>
      </c>
      <c r="J1091" s="13">
        <v>3.8628233038772934E-2</v>
      </c>
      <c r="K1091" s="13">
        <v>1.2581158541098847E-2</v>
      </c>
      <c r="L1091" s="13">
        <v>5.0309606273481772E-2</v>
      </c>
      <c r="M1091" s="13">
        <v>0</v>
      </c>
      <c r="N1091" s="13">
        <v>1.0038976698947237E-2</v>
      </c>
      <c r="O1091" s="13">
        <v>1.2374344976039687E-2</v>
      </c>
      <c r="P1091" s="13">
        <v>9.9902700389976219E-3</v>
      </c>
      <c r="Q1091" s="13">
        <v>1.1610889244870146E-2</v>
      </c>
      <c r="R1091" s="13">
        <v>1.3533092501564519E-2</v>
      </c>
      <c r="S1091" s="13">
        <v>8.6255520866955291E-3</v>
      </c>
      <c r="T1091" s="13">
        <v>8.7408583907571287E-3</v>
      </c>
      <c r="U1091" s="13">
        <v>1.5815422202415684E-2</v>
      </c>
      <c r="V1091" s="13">
        <v>1.3386560424545208E-2</v>
      </c>
      <c r="W1091" s="13">
        <v>1.9430114035180256E-2</v>
      </c>
      <c r="X1091" s="13">
        <v>1.5311078075476665E-2</v>
      </c>
      <c r="Y1091" s="13">
        <v>3.9367083638448909E-2</v>
      </c>
      <c r="Z1091" s="13">
        <v>2.249924203036674E-2</v>
      </c>
      <c r="AA1091" s="13">
        <v>4.2531923490143619E-3</v>
      </c>
      <c r="AB1091" s="13">
        <v>5.7825331405205259E-2</v>
      </c>
      <c r="AC1091" s="13">
        <v>1.6162061593153559E-2</v>
      </c>
      <c r="AD1091" s="155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271</v>
      </c>
      <c r="C1092" s="29"/>
      <c r="D1092" s="13">
        <v>1.8592038728963534E-2</v>
      </c>
      <c r="E1092" s="13">
        <v>4.2941354077856708E-2</v>
      </c>
      <c r="F1092" s="13">
        <v>0.11725471159683187</v>
      </c>
      <c r="G1092" s="13">
        <v>-4.7155673892219974E-2</v>
      </c>
      <c r="H1092" s="13">
        <v>-3.255203774345794E-2</v>
      </c>
      <c r="I1092" s="13">
        <v>1.0178798452374238E-2</v>
      </c>
      <c r="J1092" s="13">
        <v>1.8369437358744856E-2</v>
      </c>
      <c r="K1092" s="13">
        <v>-1.9853544204317952E-2</v>
      </c>
      <c r="L1092" s="13">
        <v>-3.4722663915767171E-3</v>
      </c>
      <c r="M1092" s="13">
        <v>-1.7123331235527783E-2</v>
      </c>
      <c r="N1092" s="13">
        <v>3.2020502202695811E-2</v>
      </c>
      <c r="O1092" s="13">
        <v>-3.4722663915767171E-3</v>
      </c>
      <c r="P1092" s="13">
        <v>-3.9394192064214795E-2</v>
      </c>
      <c r="Q1092" s="13">
        <v>6.2052844859388001E-2</v>
      </c>
      <c r="R1092" s="13">
        <v>-1.1662905297947335E-2</v>
      </c>
      <c r="S1092" s="13">
        <v>4.0211141109066428E-2</v>
      </c>
      <c r="T1092" s="13">
        <v>-0.15008470281561048</v>
      </c>
      <c r="U1092" s="13">
        <v>1.8369437358744856E-2</v>
      </c>
      <c r="V1092" s="13">
        <v>2.3829863296325193E-2</v>
      </c>
      <c r="W1092" s="13">
        <v>-1.4393118266737615E-2</v>
      </c>
      <c r="X1092" s="13">
        <v>0.1221175301727726</v>
      </c>
      <c r="Y1092" s="13">
        <v>-1.4698902119241963E-2</v>
      </c>
      <c r="Z1092" s="13">
        <v>-8.5105634158403776E-2</v>
      </c>
      <c r="AA1092" s="13">
        <v>-1.9334803740247763E-2</v>
      </c>
      <c r="AB1092" s="13">
        <v>7.8980165265887248E-2</v>
      </c>
      <c r="AC1092" s="13">
        <v>-3.4722663915767171E-3</v>
      </c>
      <c r="AD1092" s="155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272</v>
      </c>
      <c r="C1093" s="47"/>
      <c r="D1093" s="45">
        <v>0.6</v>
      </c>
      <c r="E1093" s="45">
        <v>1.27</v>
      </c>
      <c r="F1093" s="45">
        <v>3.3</v>
      </c>
      <c r="G1093" s="45">
        <v>1.19</v>
      </c>
      <c r="H1093" s="45">
        <v>0.79</v>
      </c>
      <c r="I1093" s="45">
        <v>0.37</v>
      </c>
      <c r="J1093" s="45">
        <v>0.6</v>
      </c>
      <c r="K1093" s="45">
        <v>0.45</v>
      </c>
      <c r="L1093" s="45">
        <v>0</v>
      </c>
      <c r="M1093" s="45">
        <v>0.37</v>
      </c>
      <c r="N1093" s="45">
        <v>0.97</v>
      </c>
      <c r="O1093" s="45">
        <v>0</v>
      </c>
      <c r="P1093" s="45">
        <v>0.98</v>
      </c>
      <c r="Q1093" s="45">
        <v>1.79</v>
      </c>
      <c r="R1093" s="45">
        <v>0.22</v>
      </c>
      <c r="S1093" s="45">
        <v>1.19</v>
      </c>
      <c r="T1093" s="45">
        <v>4.01</v>
      </c>
      <c r="U1093" s="45">
        <v>0.6</v>
      </c>
      <c r="V1093" s="45">
        <v>0.75</v>
      </c>
      <c r="W1093" s="45">
        <v>0.3</v>
      </c>
      <c r="X1093" s="45">
        <v>3.43</v>
      </c>
      <c r="Y1093" s="45">
        <v>0.31</v>
      </c>
      <c r="Z1093" s="45">
        <v>2.23</v>
      </c>
      <c r="AA1093" s="45">
        <v>0.43</v>
      </c>
      <c r="AB1093" s="45">
        <v>2.25</v>
      </c>
      <c r="AC1093" s="45">
        <v>0</v>
      </c>
      <c r="AD1093" s="155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BM1094" s="55"/>
    </row>
    <row r="1095" spans="1:65" ht="15">
      <c r="B1095" s="8" t="s">
        <v>623</v>
      </c>
      <c r="BM1095" s="28" t="s">
        <v>67</v>
      </c>
    </row>
    <row r="1096" spans="1:65" ht="15">
      <c r="A1096" s="25" t="s">
        <v>35</v>
      </c>
      <c r="B1096" s="18" t="s">
        <v>110</v>
      </c>
      <c r="C1096" s="15" t="s">
        <v>111</v>
      </c>
      <c r="D1096" s="16" t="s">
        <v>228</v>
      </c>
      <c r="E1096" s="17" t="s">
        <v>228</v>
      </c>
      <c r="F1096" s="17" t="s">
        <v>228</v>
      </c>
      <c r="G1096" s="17" t="s">
        <v>228</v>
      </c>
      <c r="H1096" s="17" t="s">
        <v>228</v>
      </c>
      <c r="I1096" s="17" t="s">
        <v>228</v>
      </c>
      <c r="J1096" s="17" t="s">
        <v>228</v>
      </c>
      <c r="K1096" s="17" t="s">
        <v>228</v>
      </c>
      <c r="L1096" s="17" t="s">
        <v>228</v>
      </c>
      <c r="M1096" s="17" t="s">
        <v>228</v>
      </c>
      <c r="N1096" s="17" t="s">
        <v>228</v>
      </c>
      <c r="O1096" s="17" t="s">
        <v>228</v>
      </c>
      <c r="P1096" s="17" t="s">
        <v>228</v>
      </c>
      <c r="Q1096" s="17" t="s">
        <v>228</v>
      </c>
      <c r="R1096" s="17" t="s">
        <v>228</v>
      </c>
      <c r="S1096" s="17" t="s">
        <v>228</v>
      </c>
      <c r="T1096" s="17" t="s">
        <v>228</v>
      </c>
      <c r="U1096" s="17" t="s">
        <v>228</v>
      </c>
      <c r="V1096" s="17" t="s">
        <v>228</v>
      </c>
      <c r="W1096" s="17" t="s">
        <v>228</v>
      </c>
      <c r="X1096" s="17" t="s">
        <v>228</v>
      </c>
      <c r="Y1096" s="17" t="s">
        <v>228</v>
      </c>
      <c r="Z1096" s="17" t="s">
        <v>228</v>
      </c>
      <c r="AA1096" s="17" t="s">
        <v>228</v>
      </c>
      <c r="AB1096" s="155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229</v>
      </c>
      <c r="C1097" s="9" t="s">
        <v>229</v>
      </c>
      <c r="D1097" s="153" t="s">
        <v>233</v>
      </c>
      <c r="E1097" s="154" t="s">
        <v>234</v>
      </c>
      <c r="F1097" s="154" t="s">
        <v>238</v>
      </c>
      <c r="G1097" s="154" t="s">
        <v>239</v>
      </c>
      <c r="H1097" s="154" t="s">
        <v>240</v>
      </c>
      <c r="I1097" s="154" t="s">
        <v>242</v>
      </c>
      <c r="J1097" s="154" t="s">
        <v>243</v>
      </c>
      <c r="K1097" s="154" t="s">
        <v>244</v>
      </c>
      <c r="L1097" s="154" t="s">
        <v>245</v>
      </c>
      <c r="M1097" s="154" t="s">
        <v>246</v>
      </c>
      <c r="N1097" s="154" t="s">
        <v>247</v>
      </c>
      <c r="O1097" s="154" t="s">
        <v>248</v>
      </c>
      <c r="P1097" s="154" t="s">
        <v>249</v>
      </c>
      <c r="Q1097" s="154" t="s">
        <v>250</v>
      </c>
      <c r="R1097" s="154" t="s">
        <v>251</v>
      </c>
      <c r="S1097" s="154" t="s">
        <v>252</v>
      </c>
      <c r="T1097" s="154" t="s">
        <v>253</v>
      </c>
      <c r="U1097" s="154" t="s">
        <v>254</v>
      </c>
      <c r="V1097" s="154" t="s">
        <v>255</v>
      </c>
      <c r="W1097" s="154" t="s">
        <v>256</v>
      </c>
      <c r="X1097" s="154" t="s">
        <v>258</v>
      </c>
      <c r="Y1097" s="154" t="s">
        <v>259</v>
      </c>
      <c r="Z1097" s="154" t="s">
        <v>260</v>
      </c>
      <c r="AA1097" s="154" t="s">
        <v>261</v>
      </c>
      <c r="AB1097" s="155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291</v>
      </c>
      <c r="E1098" s="11" t="s">
        <v>291</v>
      </c>
      <c r="F1098" s="11" t="s">
        <v>330</v>
      </c>
      <c r="G1098" s="11" t="s">
        <v>329</v>
      </c>
      <c r="H1098" s="11" t="s">
        <v>329</v>
      </c>
      <c r="I1098" s="11" t="s">
        <v>291</v>
      </c>
      <c r="J1098" s="11" t="s">
        <v>291</v>
      </c>
      <c r="K1098" s="11" t="s">
        <v>291</v>
      </c>
      <c r="L1098" s="11" t="s">
        <v>291</v>
      </c>
      <c r="M1098" s="11" t="s">
        <v>291</v>
      </c>
      <c r="N1098" s="11" t="s">
        <v>291</v>
      </c>
      <c r="O1098" s="11" t="s">
        <v>330</v>
      </c>
      <c r="P1098" s="11" t="s">
        <v>330</v>
      </c>
      <c r="Q1098" s="11" t="s">
        <v>330</v>
      </c>
      <c r="R1098" s="11" t="s">
        <v>330</v>
      </c>
      <c r="S1098" s="11" t="s">
        <v>330</v>
      </c>
      <c r="T1098" s="11" t="s">
        <v>291</v>
      </c>
      <c r="U1098" s="11" t="s">
        <v>291</v>
      </c>
      <c r="V1098" s="11" t="s">
        <v>329</v>
      </c>
      <c r="W1098" s="11" t="s">
        <v>291</v>
      </c>
      <c r="X1098" s="11" t="s">
        <v>291</v>
      </c>
      <c r="Y1098" s="11" t="s">
        <v>329</v>
      </c>
      <c r="Z1098" s="11" t="s">
        <v>291</v>
      </c>
      <c r="AA1098" s="11" t="s">
        <v>330</v>
      </c>
      <c r="AB1098" s="155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331</v>
      </c>
      <c r="E1099" s="26" t="s">
        <v>332</v>
      </c>
      <c r="F1099" s="26" t="s">
        <v>334</v>
      </c>
      <c r="G1099" s="26" t="s">
        <v>334</v>
      </c>
      <c r="H1099" s="26" t="s">
        <v>334</v>
      </c>
      <c r="I1099" s="26" t="s">
        <v>334</v>
      </c>
      <c r="J1099" s="26" t="s">
        <v>334</v>
      </c>
      <c r="K1099" s="26" t="s">
        <v>334</v>
      </c>
      <c r="L1099" s="26" t="s">
        <v>334</v>
      </c>
      <c r="M1099" s="26" t="s">
        <v>334</v>
      </c>
      <c r="N1099" s="26" t="s">
        <v>334</v>
      </c>
      <c r="O1099" s="26" t="s">
        <v>332</v>
      </c>
      <c r="P1099" s="26" t="s">
        <v>333</v>
      </c>
      <c r="Q1099" s="26" t="s">
        <v>333</v>
      </c>
      <c r="R1099" s="26" t="s">
        <v>332</v>
      </c>
      <c r="S1099" s="26" t="s">
        <v>334</v>
      </c>
      <c r="T1099" s="26" t="s">
        <v>267</v>
      </c>
      <c r="U1099" s="26" t="s">
        <v>333</v>
      </c>
      <c r="V1099" s="26" t="s">
        <v>332</v>
      </c>
      <c r="W1099" s="26" t="s">
        <v>332</v>
      </c>
      <c r="X1099" s="26" t="s">
        <v>334</v>
      </c>
      <c r="Y1099" s="26" t="s">
        <v>331</v>
      </c>
      <c r="Z1099" s="26" t="s">
        <v>334</v>
      </c>
      <c r="AA1099" s="26" t="s">
        <v>333</v>
      </c>
      <c r="AB1099" s="155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8">
        <v>1</v>
      </c>
      <c r="C1100" s="14">
        <v>1</v>
      </c>
      <c r="D1100" s="237" t="s">
        <v>96</v>
      </c>
      <c r="E1100" s="230">
        <v>8.98</v>
      </c>
      <c r="F1100" s="230">
        <v>11.4</v>
      </c>
      <c r="G1100" s="230">
        <v>13.8179</v>
      </c>
      <c r="H1100" s="230">
        <v>13</v>
      </c>
      <c r="I1100" s="230">
        <v>8.16</v>
      </c>
      <c r="J1100" s="230">
        <v>9.98</v>
      </c>
      <c r="K1100" s="230">
        <v>12.45</v>
      </c>
      <c r="L1100" s="230">
        <v>10.75</v>
      </c>
      <c r="M1100" s="230">
        <v>10.25</v>
      </c>
      <c r="N1100" s="230">
        <v>11.2</v>
      </c>
      <c r="O1100" s="230">
        <v>11.769579216149999</v>
      </c>
      <c r="P1100" s="240">
        <v>10.9</v>
      </c>
      <c r="Q1100" s="230">
        <v>9.6</v>
      </c>
      <c r="R1100" s="230">
        <v>10.6</v>
      </c>
      <c r="S1100" s="230">
        <v>11.7</v>
      </c>
      <c r="T1100" s="230">
        <v>8.8000000000000007</v>
      </c>
      <c r="U1100" s="230">
        <v>11.5</v>
      </c>
      <c r="V1100" s="237">
        <v>10</v>
      </c>
      <c r="W1100" s="230">
        <v>10.71</v>
      </c>
      <c r="X1100" s="240">
        <v>12.6</v>
      </c>
      <c r="Y1100" s="230">
        <v>8.3919999999999995</v>
      </c>
      <c r="Z1100" s="230">
        <v>10.199999999999999</v>
      </c>
      <c r="AA1100" s="230">
        <v>6.8</v>
      </c>
      <c r="AB1100" s="231"/>
      <c r="AC1100" s="232"/>
      <c r="AD1100" s="232"/>
      <c r="AE1100" s="232"/>
      <c r="AF1100" s="232"/>
      <c r="AG1100" s="232"/>
      <c r="AH1100" s="232"/>
      <c r="AI1100" s="232"/>
      <c r="AJ1100" s="232"/>
      <c r="AK1100" s="232"/>
      <c r="AL1100" s="232"/>
      <c r="AM1100" s="232"/>
      <c r="AN1100" s="232"/>
      <c r="AO1100" s="232"/>
      <c r="AP1100" s="232"/>
      <c r="AQ1100" s="232"/>
      <c r="AR1100" s="232"/>
      <c r="AS1100" s="232"/>
      <c r="AT1100" s="232"/>
      <c r="AU1100" s="232"/>
      <c r="AV1100" s="232"/>
      <c r="AW1100" s="232"/>
      <c r="AX1100" s="232"/>
      <c r="AY1100" s="232"/>
      <c r="AZ1100" s="232"/>
      <c r="BA1100" s="232"/>
      <c r="BB1100" s="232"/>
      <c r="BC1100" s="232"/>
      <c r="BD1100" s="232"/>
      <c r="BE1100" s="232"/>
      <c r="BF1100" s="232"/>
      <c r="BG1100" s="232"/>
      <c r="BH1100" s="232"/>
      <c r="BI1100" s="232"/>
      <c r="BJ1100" s="232"/>
      <c r="BK1100" s="232"/>
      <c r="BL1100" s="232"/>
      <c r="BM1100" s="233">
        <v>1</v>
      </c>
    </row>
    <row r="1101" spans="1:65">
      <c r="A1101" s="30"/>
      <c r="B1101" s="19">
        <v>1</v>
      </c>
      <c r="C1101" s="9">
        <v>2</v>
      </c>
      <c r="D1101" s="238" t="s">
        <v>96</v>
      </c>
      <c r="E1101" s="234">
        <v>9.35</v>
      </c>
      <c r="F1101" s="234">
        <v>11.5</v>
      </c>
      <c r="G1101" s="234">
        <v>11.6501</v>
      </c>
      <c r="H1101" s="234">
        <v>12</v>
      </c>
      <c r="I1101" s="234">
        <v>8.1</v>
      </c>
      <c r="J1101" s="234">
        <v>9.93</v>
      </c>
      <c r="K1101" s="234">
        <v>11.45</v>
      </c>
      <c r="L1101" s="234">
        <v>10.75</v>
      </c>
      <c r="M1101" s="239">
        <v>11.25</v>
      </c>
      <c r="N1101" s="234">
        <v>10.5</v>
      </c>
      <c r="O1101" s="234">
        <v>11.958213312150001</v>
      </c>
      <c r="P1101" s="234">
        <v>10.6</v>
      </c>
      <c r="Q1101" s="234">
        <v>9.5</v>
      </c>
      <c r="R1101" s="234">
        <v>10.7</v>
      </c>
      <c r="S1101" s="234">
        <v>11.7</v>
      </c>
      <c r="T1101" s="234">
        <v>8.5</v>
      </c>
      <c r="U1101" s="234">
        <v>12</v>
      </c>
      <c r="V1101" s="238">
        <v>10</v>
      </c>
      <c r="W1101" s="234">
        <v>10.7</v>
      </c>
      <c r="X1101" s="234">
        <v>10.5</v>
      </c>
      <c r="Y1101" s="234">
        <v>8.1760000000000002</v>
      </c>
      <c r="Z1101" s="234">
        <v>9.67</v>
      </c>
      <c r="AA1101" s="234">
        <v>8.3000000000000007</v>
      </c>
      <c r="AB1101" s="231"/>
      <c r="AC1101" s="232"/>
      <c r="AD1101" s="232"/>
      <c r="AE1101" s="232"/>
      <c r="AF1101" s="232"/>
      <c r="AG1101" s="232"/>
      <c r="AH1101" s="232"/>
      <c r="AI1101" s="232"/>
      <c r="AJ1101" s="232"/>
      <c r="AK1101" s="232"/>
      <c r="AL1101" s="232"/>
      <c r="AM1101" s="232"/>
      <c r="AN1101" s="232"/>
      <c r="AO1101" s="232"/>
      <c r="AP1101" s="232"/>
      <c r="AQ1101" s="232"/>
      <c r="AR1101" s="232"/>
      <c r="AS1101" s="232"/>
      <c r="AT1101" s="232"/>
      <c r="AU1101" s="232"/>
      <c r="AV1101" s="232"/>
      <c r="AW1101" s="232"/>
      <c r="AX1101" s="232"/>
      <c r="AY1101" s="232"/>
      <c r="AZ1101" s="232"/>
      <c r="BA1101" s="232"/>
      <c r="BB1101" s="232"/>
      <c r="BC1101" s="232"/>
      <c r="BD1101" s="232"/>
      <c r="BE1101" s="232"/>
      <c r="BF1101" s="232"/>
      <c r="BG1101" s="232"/>
      <c r="BH1101" s="232"/>
      <c r="BI1101" s="232"/>
      <c r="BJ1101" s="232"/>
      <c r="BK1101" s="232"/>
      <c r="BL1101" s="232"/>
      <c r="BM1101" s="233">
        <v>33</v>
      </c>
    </row>
    <row r="1102" spans="1:65">
      <c r="A1102" s="30"/>
      <c r="B1102" s="19">
        <v>1</v>
      </c>
      <c r="C1102" s="9">
        <v>3</v>
      </c>
      <c r="D1102" s="238" t="s">
        <v>96</v>
      </c>
      <c r="E1102" s="234">
        <v>9.58</v>
      </c>
      <c r="F1102" s="234">
        <v>11.6</v>
      </c>
      <c r="G1102" s="234">
        <v>11.666600000000001</v>
      </c>
      <c r="H1102" s="234">
        <v>13</v>
      </c>
      <c r="I1102" s="234">
        <v>8.2799999999999994</v>
      </c>
      <c r="J1102" s="234">
        <v>10.55</v>
      </c>
      <c r="K1102" s="234">
        <v>12.25</v>
      </c>
      <c r="L1102" s="234">
        <v>11.1</v>
      </c>
      <c r="M1102" s="234">
        <v>10.15</v>
      </c>
      <c r="N1102" s="234">
        <v>11.3</v>
      </c>
      <c r="O1102" s="234">
        <v>11.640114050651535</v>
      </c>
      <c r="P1102" s="234">
        <v>10.199999999999999</v>
      </c>
      <c r="Q1102" s="234">
        <v>9.6</v>
      </c>
      <c r="R1102" s="234">
        <v>10.8</v>
      </c>
      <c r="S1102" s="234">
        <v>11.8</v>
      </c>
      <c r="T1102" s="234">
        <v>8.6999999999999993</v>
      </c>
      <c r="U1102" s="234">
        <v>11.8</v>
      </c>
      <c r="V1102" s="238">
        <v>10</v>
      </c>
      <c r="W1102" s="234">
        <v>11.11</v>
      </c>
      <c r="X1102" s="234">
        <v>10.6</v>
      </c>
      <c r="Y1102" s="234">
        <v>8.1840000000000011</v>
      </c>
      <c r="Z1102" s="234">
        <v>10.4</v>
      </c>
      <c r="AA1102" s="234">
        <v>8.1</v>
      </c>
      <c r="AB1102" s="231"/>
      <c r="AC1102" s="232"/>
      <c r="AD1102" s="232"/>
      <c r="AE1102" s="232"/>
      <c r="AF1102" s="232"/>
      <c r="AG1102" s="232"/>
      <c r="AH1102" s="232"/>
      <c r="AI1102" s="232"/>
      <c r="AJ1102" s="232"/>
      <c r="AK1102" s="232"/>
      <c r="AL1102" s="232"/>
      <c r="AM1102" s="232"/>
      <c r="AN1102" s="232"/>
      <c r="AO1102" s="232"/>
      <c r="AP1102" s="232"/>
      <c r="AQ1102" s="232"/>
      <c r="AR1102" s="232"/>
      <c r="AS1102" s="232"/>
      <c r="AT1102" s="232"/>
      <c r="AU1102" s="232"/>
      <c r="AV1102" s="232"/>
      <c r="AW1102" s="232"/>
      <c r="AX1102" s="232"/>
      <c r="AY1102" s="232"/>
      <c r="AZ1102" s="232"/>
      <c r="BA1102" s="232"/>
      <c r="BB1102" s="232"/>
      <c r="BC1102" s="232"/>
      <c r="BD1102" s="232"/>
      <c r="BE1102" s="232"/>
      <c r="BF1102" s="232"/>
      <c r="BG1102" s="232"/>
      <c r="BH1102" s="232"/>
      <c r="BI1102" s="232"/>
      <c r="BJ1102" s="232"/>
      <c r="BK1102" s="232"/>
      <c r="BL1102" s="232"/>
      <c r="BM1102" s="233">
        <v>16</v>
      </c>
    </row>
    <row r="1103" spans="1:65">
      <c r="A1103" s="30"/>
      <c r="B1103" s="19">
        <v>1</v>
      </c>
      <c r="C1103" s="9">
        <v>4</v>
      </c>
      <c r="D1103" s="238" t="s">
        <v>96</v>
      </c>
      <c r="E1103" s="234">
        <v>9.1300000000000008</v>
      </c>
      <c r="F1103" s="234">
        <v>11.1</v>
      </c>
      <c r="G1103" s="234">
        <v>11.7254</v>
      </c>
      <c r="H1103" s="234">
        <v>12</v>
      </c>
      <c r="I1103" s="234">
        <v>8.02</v>
      </c>
      <c r="J1103" s="234">
        <v>10.050000000000001</v>
      </c>
      <c r="K1103" s="234">
        <v>12.25</v>
      </c>
      <c r="L1103" s="234">
        <v>11.25</v>
      </c>
      <c r="M1103" s="234">
        <v>10.050000000000001</v>
      </c>
      <c r="N1103" s="234">
        <v>11.3</v>
      </c>
      <c r="O1103" s="234">
        <v>11.891627017159028</v>
      </c>
      <c r="P1103" s="234">
        <v>10.1</v>
      </c>
      <c r="Q1103" s="234">
        <v>9.9</v>
      </c>
      <c r="R1103" s="234">
        <v>10.7</v>
      </c>
      <c r="S1103" s="234">
        <v>11.7</v>
      </c>
      <c r="T1103" s="234">
        <v>8.1999999999999993</v>
      </c>
      <c r="U1103" s="234">
        <v>12</v>
      </c>
      <c r="V1103" s="238">
        <v>10</v>
      </c>
      <c r="W1103" s="234">
        <v>10.72</v>
      </c>
      <c r="X1103" s="234">
        <v>10</v>
      </c>
      <c r="Y1103" s="234">
        <v>8.3040000000000003</v>
      </c>
      <c r="Z1103" s="234">
        <v>10.1</v>
      </c>
      <c r="AA1103" s="234">
        <v>7.7000000000000011</v>
      </c>
      <c r="AB1103" s="231"/>
      <c r="AC1103" s="232"/>
      <c r="AD1103" s="232"/>
      <c r="AE1103" s="232"/>
      <c r="AF1103" s="232"/>
      <c r="AG1103" s="232"/>
      <c r="AH1103" s="232"/>
      <c r="AI1103" s="232"/>
      <c r="AJ1103" s="232"/>
      <c r="AK1103" s="232"/>
      <c r="AL1103" s="232"/>
      <c r="AM1103" s="232"/>
      <c r="AN1103" s="232"/>
      <c r="AO1103" s="232"/>
      <c r="AP1103" s="232"/>
      <c r="AQ1103" s="232"/>
      <c r="AR1103" s="232"/>
      <c r="AS1103" s="232"/>
      <c r="AT1103" s="232"/>
      <c r="AU1103" s="232"/>
      <c r="AV1103" s="232"/>
      <c r="AW1103" s="232"/>
      <c r="AX1103" s="232"/>
      <c r="AY1103" s="232"/>
      <c r="AZ1103" s="232"/>
      <c r="BA1103" s="232"/>
      <c r="BB1103" s="232"/>
      <c r="BC1103" s="232"/>
      <c r="BD1103" s="232"/>
      <c r="BE1103" s="232"/>
      <c r="BF1103" s="232"/>
      <c r="BG1103" s="232"/>
      <c r="BH1103" s="232"/>
      <c r="BI1103" s="232"/>
      <c r="BJ1103" s="232"/>
      <c r="BK1103" s="232"/>
      <c r="BL1103" s="232"/>
      <c r="BM1103" s="233">
        <v>10.391235478545875</v>
      </c>
    </row>
    <row r="1104" spans="1:65">
      <c r="A1104" s="30"/>
      <c r="B1104" s="19">
        <v>1</v>
      </c>
      <c r="C1104" s="9">
        <v>5</v>
      </c>
      <c r="D1104" s="238" t="s">
        <v>96</v>
      </c>
      <c r="E1104" s="234">
        <v>9.5399999999999991</v>
      </c>
      <c r="F1104" s="234">
        <v>10.8</v>
      </c>
      <c r="G1104" s="234">
        <v>9.4832000000000001</v>
      </c>
      <c r="H1104" s="234">
        <v>12</v>
      </c>
      <c r="I1104" s="234">
        <v>8.61</v>
      </c>
      <c r="J1104" s="234">
        <v>9.3800000000000008</v>
      </c>
      <c r="K1104" s="234">
        <v>11.15</v>
      </c>
      <c r="L1104" s="234">
        <v>11.05</v>
      </c>
      <c r="M1104" s="234">
        <v>10.1</v>
      </c>
      <c r="N1104" s="234">
        <v>10.75</v>
      </c>
      <c r="O1104" s="234">
        <v>11.801842481795129</v>
      </c>
      <c r="P1104" s="234">
        <v>10.1</v>
      </c>
      <c r="Q1104" s="234">
        <v>9.4</v>
      </c>
      <c r="R1104" s="234">
        <v>10.7</v>
      </c>
      <c r="S1104" s="234">
        <v>11.8</v>
      </c>
      <c r="T1104" s="234">
        <v>8.1</v>
      </c>
      <c r="U1104" s="234">
        <v>12.3</v>
      </c>
      <c r="V1104" s="238">
        <v>9</v>
      </c>
      <c r="W1104" s="234">
        <v>10.35</v>
      </c>
      <c r="X1104" s="234">
        <v>10.5</v>
      </c>
      <c r="Y1104" s="234">
        <v>8.2159999999999993</v>
      </c>
      <c r="Z1104" s="234">
        <v>10.1</v>
      </c>
      <c r="AA1104" s="234">
        <v>7.6</v>
      </c>
      <c r="AB1104" s="231"/>
      <c r="AC1104" s="232"/>
      <c r="AD1104" s="232"/>
      <c r="AE1104" s="232"/>
      <c r="AF1104" s="232"/>
      <c r="AG1104" s="232"/>
      <c r="AH1104" s="232"/>
      <c r="AI1104" s="232"/>
      <c r="AJ1104" s="232"/>
      <c r="AK1104" s="232"/>
      <c r="AL1104" s="232"/>
      <c r="AM1104" s="232"/>
      <c r="AN1104" s="232"/>
      <c r="AO1104" s="232"/>
      <c r="AP1104" s="232"/>
      <c r="AQ1104" s="232"/>
      <c r="AR1104" s="232"/>
      <c r="AS1104" s="232"/>
      <c r="AT1104" s="232"/>
      <c r="AU1104" s="232"/>
      <c r="AV1104" s="232"/>
      <c r="AW1104" s="232"/>
      <c r="AX1104" s="232"/>
      <c r="AY1104" s="232"/>
      <c r="AZ1104" s="232"/>
      <c r="BA1104" s="232"/>
      <c r="BB1104" s="232"/>
      <c r="BC1104" s="232"/>
      <c r="BD1104" s="232"/>
      <c r="BE1104" s="232"/>
      <c r="BF1104" s="232"/>
      <c r="BG1104" s="232"/>
      <c r="BH1104" s="232"/>
      <c r="BI1104" s="232"/>
      <c r="BJ1104" s="232"/>
      <c r="BK1104" s="232"/>
      <c r="BL1104" s="232"/>
      <c r="BM1104" s="233">
        <v>124</v>
      </c>
    </row>
    <row r="1105" spans="1:65">
      <c r="A1105" s="30"/>
      <c r="B1105" s="19">
        <v>1</v>
      </c>
      <c r="C1105" s="9">
        <v>6</v>
      </c>
      <c r="D1105" s="238" t="s">
        <v>96</v>
      </c>
      <c r="E1105" s="234">
        <v>8.74</v>
      </c>
      <c r="F1105" s="234">
        <v>11.6</v>
      </c>
      <c r="G1105" s="234">
        <v>11.4686</v>
      </c>
      <c r="H1105" s="234">
        <v>13</v>
      </c>
      <c r="I1105" s="234">
        <v>8.4600000000000009</v>
      </c>
      <c r="J1105" s="234">
        <v>10.1</v>
      </c>
      <c r="K1105" s="234">
        <v>11.45</v>
      </c>
      <c r="L1105" s="234">
        <v>11.05</v>
      </c>
      <c r="M1105" s="234">
        <v>9.89</v>
      </c>
      <c r="N1105" s="234">
        <v>11.15</v>
      </c>
      <c r="O1105" s="234">
        <v>11.859907090150001</v>
      </c>
      <c r="P1105" s="234">
        <v>10.1</v>
      </c>
      <c r="Q1105" s="234">
        <v>9.6</v>
      </c>
      <c r="R1105" s="234">
        <v>10.6</v>
      </c>
      <c r="S1105" s="234">
        <v>11.5</v>
      </c>
      <c r="T1105" s="234">
        <v>8.1</v>
      </c>
      <c r="U1105" s="234">
        <v>11.7</v>
      </c>
      <c r="V1105" s="238">
        <v>10</v>
      </c>
      <c r="W1105" s="234">
        <v>11.18</v>
      </c>
      <c r="X1105" s="234">
        <v>10.4</v>
      </c>
      <c r="Y1105" s="234">
        <v>8.36</v>
      </c>
      <c r="Z1105" s="234">
        <v>10.3</v>
      </c>
      <c r="AA1105" s="234">
        <v>8.3000000000000007</v>
      </c>
      <c r="AB1105" s="231"/>
      <c r="AC1105" s="232"/>
      <c r="AD1105" s="232"/>
      <c r="AE1105" s="232"/>
      <c r="AF1105" s="232"/>
      <c r="AG1105" s="232"/>
      <c r="AH1105" s="232"/>
      <c r="AI1105" s="232"/>
      <c r="AJ1105" s="232"/>
      <c r="AK1105" s="232"/>
      <c r="AL1105" s="232"/>
      <c r="AM1105" s="232"/>
      <c r="AN1105" s="232"/>
      <c r="AO1105" s="232"/>
      <c r="AP1105" s="232"/>
      <c r="AQ1105" s="232"/>
      <c r="AR1105" s="232"/>
      <c r="AS1105" s="232"/>
      <c r="AT1105" s="232"/>
      <c r="AU1105" s="232"/>
      <c r="AV1105" s="232"/>
      <c r="AW1105" s="232"/>
      <c r="AX1105" s="232"/>
      <c r="AY1105" s="232"/>
      <c r="AZ1105" s="232"/>
      <c r="BA1105" s="232"/>
      <c r="BB1105" s="232"/>
      <c r="BC1105" s="232"/>
      <c r="BD1105" s="232"/>
      <c r="BE1105" s="232"/>
      <c r="BF1105" s="232"/>
      <c r="BG1105" s="232"/>
      <c r="BH1105" s="232"/>
      <c r="BI1105" s="232"/>
      <c r="BJ1105" s="232"/>
      <c r="BK1105" s="232"/>
      <c r="BL1105" s="232"/>
      <c r="BM1105" s="235"/>
    </row>
    <row r="1106" spans="1:65">
      <c r="A1106" s="30"/>
      <c r="B1106" s="20" t="s">
        <v>268</v>
      </c>
      <c r="C1106" s="12"/>
      <c r="D1106" s="236" t="s">
        <v>755</v>
      </c>
      <c r="E1106" s="236">
        <v>9.2200000000000006</v>
      </c>
      <c r="F1106" s="236">
        <v>11.333333333333334</v>
      </c>
      <c r="G1106" s="236">
        <v>11.635299999999999</v>
      </c>
      <c r="H1106" s="236">
        <v>12.5</v>
      </c>
      <c r="I1106" s="236">
        <v>8.2716666666666665</v>
      </c>
      <c r="J1106" s="236">
        <v>9.9983333333333348</v>
      </c>
      <c r="K1106" s="236">
        <v>11.833333333333334</v>
      </c>
      <c r="L1106" s="236">
        <v>10.991666666666667</v>
      </c>
      <c r="M1106" s="236">
        <v>10.281666666666668</v>
      </c>
      <c r="N1106" s="236">
        <v>11.033333333333333</v>
      </c>
      <c r="O1106" s="236">
        <v>11.820213861342614</v>
      </c>
      <c r="P1106" s="236">
        <v>10.333333333333334</v>
      </c>
      <c r="Q1106" s="236">
        <v>9.6</v>
      </c>
      <c r="R1106" s="236">
        <v>10.683333333333332</v>
      </c>
      <c r="S1106" s="236">
        <v>11.700000000000001</v>
      </c>
      <c r="T1106" s="236">
        <v>8.4</v>
      </c>
      <c r="U1106" s="236">
        <v>11.883333333333333</v>
      </c>
      <c r="V1106" s="236">
        <v>9.8333333333333339</v>
      </c>
      <c r="W1106" s="236">
        <v>10.795</v>
      </c>
      <c r="X1106" s="236">
        <v>10.766666666666667</v>
      </c>
      <c r="Y1106" s="236">
        <v>8.2720000000000002</v>
      </c>
      <c r="Z1106" s="236">
        <v>10.128333333333332</v>
      </c>
      <c r="AA1106" s="236">
        <v>7.8000000000000016</v>
      </c>
      <c r="AB1106" s="231"/>
      <c r="AC1106" s="232"/>
      <c r="AD1106" s="232"/>
      <c r="AE1106" s="232"/>
      <c r="AF1106" s="232"/>
      <c r="AG1106" s="232"/>
      <c r="AH1106" s="232"/>
      <c r="AI1106" s="232"/>
      <c r="AJ1106" s="232"/>
      <c r="AK1106" s="232"/>
      <c r="AL1106" s="232"/>
      <c r="AM1106" s="232"/>
      <c r="AN1106" s="232"/>
      <c r="AO1106" s="232"/>
      <c r="AP1106" s="232"/>
      <c r="AQ1106" s="232"/>
      <c r="AR1106" s="232"/>
      <c r="AS1106" s="232"/>
      <c r="AT1106" s="232"/>
      <c r="AU1106" s="232"/>
      <c r="AV1106" s="232"/>
      <c r="AW1106" s="232"/>
      <c r="AX1106" s="232"/>
      <c r="AY1106" s="232"/>
      <c r="AZ1106" s="232"/>
      <c r="BA1106" s="232"/>
      <c r="BB1106" s="232"/>
      <c r="BC1106" s="232"/>
      <c r="BD1106" s="232"/>
      <c r="BE1106" s="232"/>
      <c r="BF1106" s="232"/>
      <c r="BG1106" s="232"/>
      <c r="BH1106" s="232"/>
      <c r="BI1106" s="232"/>
      <c r="BJ1106" s="232"/>
      <c r="BK1106" s="232"/>
      <c r="BL1106" s="232"/>
      <c r="BM1106" s="235"/>
    </row>
    <row r="1107" spans="1:65">
      <c r="A1107" s="30"/>
      <c r="B1107" s="3" t="s">
        <v>269</v>
      </c>
      <c r="C1107" s="29"/>
      <c r="D1107" s="234" t="s">
        <v>755</v>
      </c>
      <c r="E1107" s="234">
        <v>9.24</v>
      </c>
      <c r="F1107" s="234">
        <v>11.45</v>
      </c>
      <c r="G1107" s="234">
        <v>11.65835</v>
      </c>
      <c r="H1107" s="234">
        <v>12.5</v>
      </c>
      <c r="I1107" s="234">
        <v>8.2199999999999989</v>
      </c>
      <c r="J1107" s="234">
        <v>10.015000000000001</v>
      </c>
      <c r="K1107" s="234">
        <v>11.85</v>
      </c>
      <c r="L1107" s="234">
        <v>11.05</v>
      </c>
      <c r="M1107" s="234">
        <v>10.125</v>
      </c>
      <c r="N1107" s="234">
        <v>11.175000000000001</v>
      </c>
      <c r="O1107" s="234">
        <v>11.830874785972565</v>
      </c>
      <c r="P1107" s="234">
        <v>10.149999999999999</v>
      </c>
      <c r="Q1107" s="234">
        <v>9.6</v>
      </c>
      <c r="R1107" s="234">
        <v>10.7</v>
      </c>
      <c r="S1107" s="234">
        <v>11.7</v>
      </c>
      <c r="T1107" s="234">
        <v>8.35</v>
      </c>
      <c r="U1107" s="234">
        <v>11.9</v>
      </c>
      <c r="V1107" s="234">
        <v>10</v>
      </c>
      <c r="W1107" s="234">
        <v>10.715</v>
      </c>
      <c r="X1107" s="234">
        <v>10.5</v>
      </c>
      <c r="Y1107" s="234">
        <v>8.26</v>
      </c>
      <c r="Z1107" s="234">
        <v>10.149999999999999</v>
      </c>
      <c r="AA1107" s="234">
        <v>7.9</v>
      </c>
      <c r="AB1107" s="231"/>
      <c r="AC1107" s="232"/>
      <c r="AD1107" s="232"/>
      <c r="AE1107" s="232"/>
      <c r="AF1107" s="232"/>
      <c r="AG1107" s="232"/>
      <c r="AH1107" s="232"/>
      <c r="AI1107" s="232"/>
      <c r="AJ1107" s="232"/>
      <c r="AK1107" s="232"/>
      <c r="AL1107" s="232"/>
      <c r="AM1107" s="232"/>
      <c r="AN1107" s="232"/>
      <c r="AO1107" s="232"/>
      <c r="AP1107" s="232"/>
      <c r="AQ1107" s="232"/>
      <c r="AR1107" s="232"/>
      <c r="AS1107" s="232"/>
      <c r="AT1107" s="232"/>
      <c r="AU1107" s="232"/>
      <c r="AV1107" s="232"/>
      <c r="AW1107" s="232"/>
      <c r="AX1107" s="232"/>
      <c r="AY1107" s="232"/>
      <c r="AZ1107" s="232"/>
      <c r="BA1107" s="232"/>
      <c r="BB1107" s="232"/>
      <c r="BC1107" s="232"/>
      <c r="BD1107" s="232"/>
      <c r="BE1107" s="232"/>
      <c r="BF1107" s="232"/>
      <c r="BG1107" s="232"/>
      <c r="BH1107" s="232"/>
      <c r="BI1107" s="232"/>
      <c r="BJ1107" s="232"/>
      <c r="BK1107" s="232"/>
      <c r="BL1107" s="232"/>
      <c r="BM1107" s="235"/>
    </row>
    <row r="1108" spans="1:65">
      <c r="A1108" s="30"/>
      <c r="B1108" s="3" t="s">
        <v>270</v>
      </c>
      <c r="C1108" s="29"/>
      <c r="D1108" s="234" t="s">
        <v>755</v>
      </c>
      <c r="E1108" s="234">
        <v>0.33015148038438319</v>
      </c>
      <c r="F1108" s="234">
        <v>0.32041639575194414</v>
      </c>
      <c r="G1108" s="234">
        <v>1.3734906479477857</v>
      </c>
      <c r="H1108" s="234">
        <v>0.54772255750516607</v>
      </c>
      <c r="I1108" s="234">
        <v>0.22595722309027147</v>
      </c>
      <c r="J1108" s="234">
        <v>0.37541532556179252</v>
      </c>
      <c r="K1108" s="234">
        <v>0.54558836742242467</v>
      </c>
      <c r="L1108" s="234">
        <v>0.20103896803024704</v>
      </c>
      <c r="M1108" s="234">
        <v>0.48909780889579391</v>
      </c>
      <c r="N1108" s="234">
        <v>0.33115957885386132</v>
      </c>
      <c r="O1108" s="234">
        <v>0.11050480202342114</v>
      </c>
      <c r="P1108" s="234">
        <v>0.33862466931200813</v>
      </c>
      <c r="Q1108" s="234">
        <v>0.16733200530681516</v>
      </c>
      <c r="R1108" s="234">
        <v>7.5277265270908375E-2</v>
      </c>
      <c r="S1108" s="234">
        <v>0.10954451150103348</v>
      </c>
      <c r="T1108" s="234">
        <v>0.30983866769659363</v>
      </c>
      <c r="U1108" s="234">
        <v>0.27868739954771332</v>
      </c>
      <c r="V1108" s="234">
        <v>0.40824829046386302</v>
      </c>
      <c r="W1108" s="234">
        <v>0.30572863784735627</v>
      </c>
      <c r="X1108" s="234">
        <v>0.92231592562780051</v>
      </c>
      <c r="Y1108" s="234">
        <v>9.3020427863990868E-2</v>
      </c>
      <c r="Z1108" s="234">
        <v>0.25301515106148631</v>
      </c>
      <c r="AA1108" s="234">
        <v>0.57271284253105437</v>
      </c>
      <c r="AB1108" s="231"/>
      <c r="AC1108" s="232"/>
      <c r="AD1108" s="232"/>
      <c r="AE1108" s="232"/>
      <c r="AF1108" s="232"/>
      <c r="AG1108" s="232"/>
      <c r="AH1108" s="232"/>
      <c r="AI1108" s="232"/>
      <c r="AJ1108" s="232"/>
      <c r="AK1108" s="232"/>
      <c r="AL1108" s="232"/>
      <c r="AM1108" s="232"/>
      <c r="AN1108" s="232"/>
      <c r="AO1108" s="232"/>
      <c r="AP1108" s="232"/>
      <c r="AQ1108" s="232"/>
      <c r="AR1108" s="232"/>
      <c r="AS1108" s="232"/>
      <c r="AT1108" s="232"/>
      <c r="AU1108" s="232"/>
      <c r="AV1108" s="232"/>
      <c r="AW1108" s="232"/>
      <c r="AX1108" s="232"/>
      <c r="AY1108" s="232"/>
      <c r="AZ1108" s="232"/>
      <c r="BA1108" s="232"/>
      <c r="BB1108" s="232"/>
      <c r="BC1108" s="232"/>
      <c r="BD1108" s="232"/>
      <c r="BE1108" s="232"/>
      <c r="BF1108" s="232"/>
      <c r="BG1108" s="232"/>
      <c r="BH1108" s="232"/>
      <c r="BI1108" s="232"/>
      <c r="BJ1108" s="232"/>
      <c r="BK1108" s="232"/>
      <c r="BL1108" s="232"/>
      <c r="BM1108" s="235"/>
    </row>
    <row r="1109" spans="1:65">
      <c r="A1109" s="30"/>
      <c r="B1109" s="3" t="s">
        <v>87</v>
      </c>
      <c r="C1109" s="29"/>
      <c r="D1109" s="13" t="s">
        <v>755</v>
      </c>
      <c r="E1109" s="13">
        <v>3.580818659266629E-2</v>
      </c>
      <c r="F1109" s="13">
        <v>2.8272034919289188E-2</v>
      </c>
      <c r="G1109" s="13">
        <v>0.11804514262183062</v>
      </c>
      <c r="H1109" s="13">
        <v>4.3817804600413283E-2</v>
      </c>
      <c r="I1109" s="13">
        <v>2.731701266455025E-2</v>
      </c>
      <c r="J1109" s="13">
        <v>3.7547790521266125E-2</v>
      </c>
      <c r="K1109" s="13">
        <v>4.6106059218796451E-2</v>
      </c>
      <c r="L1109" s="13">
        <v>1.829012597697471E-2</v>
      </c>
      <c r="M1109" s="13">
        <v>4.7569895499671958E-2</v>
      </c>
      <c r="N1109" s="13">
        <v>3.0014463340229124E-2</v>
      </c>
      <c r="O1109" s="13">
        <v>9.3487988728208436E-3</v>
      </c>
      <c r="P1109" s="13">
        <v>3.2770129288258849E-2</v>
      </c>
      <c r="Q1109" s="13">
        <v>1.7430417219459912E-2</v>
      </c>
      <c r="R1109" s="13">
        <v>7.0462338787121732E-3</v>
      </c>
      <c r="S1109" s="13">
        <v>9.3627787607720916E-3</v>
      </c>
      <c r="T1109" s="13">
        <v>3.6885555678165906E-2</v>
      </c>
      <c r="U1109" s="13">
        <v>2.3451955081153997E-2</v>
      </c>
      <c r="V1109" s="13">
        <v>4.1516775301409799E-2</v>
      </c>
      <c r="W1109" s="13">
        <v>2.832131892981531E-2</v>
      </c>
      <c r="X1109" s="13">
        <v>8.5664017860167224E-2</v>
      </c>
      <c r="Y1109" s="13">
        <v>1.1245216134428295E-2</v>
      </c>
      <c r="Z1109" s="13">
        <v>2.4980926548772719E-2</v>
      </c>
      <c r="AA1109" s="13">
        <v>7.3424723401417216E-2</v>
      </c>
      <c r="AB1109" s="155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271</v>
      </c>
      <c r="C1110" s="29"/>
      <c r="D1110" s="13" t="s">
        <v>755</v>
      </c>
      <c r="E1110" s="13">
        <v>-0.11271378470481686</v>
      </c>
      <c r="F1110" s="13">
        <v>9.0662737528424575E-2</v>
      </c>
      <c r="G1110" s="13">
        <v>0.11972248382039519</v>
      </c>
      <c r="H1110" s="13">
        <v>0.20293684286223312</v>
      </c>
      <c r="I1110" s="13">
        <v>-0.2039765931832983</v>
      </c>
      <c r="J1110" s="13">
        <v>-3.7810917289261781E-2</v>
      </c>
      <c r="K1110" s="13">
        <v>0.13878021124291395</v>
      </c>
      <c r="L1110" s="13">
        <v>5.7782463823523589E-2</v>
      </c>
      <c r="M1110" s="13">
        <v>-1.0544348851051155E-2</v>
      </c>
      <c r="N1110" s="13">
        <v>6.1792253299731037E-2</v>
      </c>
      <c r="O1110" s="13">
        <v>0.13751765954559114</v>
      </c>
      <c r="P1110" s="13">
        <v>-5.5722099005539594E-3</v>
      </c>
      <c r="Q1110" s="13">
        <v>-7.6144504681805114E-2</v>
      </c>
      <c r="R1110" s="13">
        <v>2.8110021699588428E-2</v>
      </c>
      <c r="S1110" s="13">
        <v>0.12594888491905021</v>
      </c>
      <c r="T1110" s="13">
        <v>-0.19162644159657938</v>
      </c>
      <c r="U1110" s="13">
        <v>0.1435919586143628</v>
      </c>
      <c r="V1110" s="13">
        <v>-5.3689683615043338E-2</v>
      </c>
      <c r="W1110" s="13">
        <v>3.8856257495824442E-2</v>
      </c>
      <c r="X1110" s="13">
        <v>3.6129600652003546E-2</v>
      </c>
      <c r="Y1110" s="13">
        <v>-0.20394451486748866</v>
      </c>
      <c r="Z1110" s="13">
        <v>-2.5300374123494729E-2</v>
      </c>
      <c r="AA1110" s="13">
        <v>-0.24936741005396645</v>
      </c>
      <c r="AB1110" s="15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272</v>
      </c>
      <c r="C1111" s="47"/>
      <c r="D1111" s="45">
        <v>3.77</v>
      </c>
      <c r="E1111" s="45">
        <v>0.97</v>
      </c>
      <c r="F1111" s="45">
        <v>0.43</v>
      </c>
      <c r="G1111" s="45">
        <v>0.63</v>
      </c>
      <c r="H1111" s="45">
        <v>1.2</v>
      </c>
      <c r="I1111" s="45">
        <v>1.6</v>
      </c>
      <c r="J1111" s="45">
        <v>0.45</v>
      </c>
      <c r="K1111" s="45">
        <v>0.76</v>
      </c>
      <c r="L1111" s="45">
        <v>0.2</v>
      </c>
      <c r="M1111" s="45">
        <v>0.27</v>
      </c>
      <c r="N1111" s="45">
        <v>0.23</v>
      </c>
      <c r="O1111" s="45">
        <v>0.75</v>
      </c>
      <c r="P1111" s="45">
        <v>0.23</v>
      </c>
      <c r="Q1111" s="45">
        <v>0.72</v>
      </c>
      <c r="R1111" s="45">
        <v>0</v>
      </c>
      <c r="S1111" s="45">
        <v>0.67</v>
      </c>
      <c r="T1111" s="45">
        <v>1.51</v>
      </c>
      <c r="U1111" s="45">
        <v>0.8</v>
      </c>
      <c r="V1111" s="45" t="s">
        <v>273</v>
      </c>
      <c r="W1111" s="45">
        <v>7.0000000000000007E-2</v>
      </c>
      <c r="X1111" s="45">
        <v>0.06</v>
      </c>
      <c r="Y1111" s="45">
        <v>1.6</v>
      </c>
      <c r="Z1111" s="45">
        <v>0.37</v>
      </c>
      <c r="AA1111" s="45">
        <v>1.91</v>
      </c>
      <c r="AB1111" s="155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 t="s">
        <v>351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BM1112" s="55"/>
    </row>
    <row r="1113" spans="1:65">
      <c r="BM1113" s="55"/>
    </row>
    <row r="1114" spans="1:65" ht="15">
      <c r="B1114" s="8" t="s">
        <v>624</v>
      </c>
      <c r="BM1114" s="28" t="s">
        <v>67</v>
      </c>
    </row>
    <row r="1115" spans="1:65" ht="15">
      <c r="A1115" s="25" t="s">
        <v>38</v>
      </c>
      <c r="B1115" s="18" t="s">
        <v>110</v>
      </c>
      <c r="C1115" s="15" t="s">
        <v>111</v>
      </c>
      <c r="D1115" s="16" t="s">
        <v>228</v>
      </c>
      <c r="E1115" s="17" t="s">
        <v>228</v>
      </c>
      <c r="F1115" s="17" t="s">
        <v>228</v>
      </c>
      <c r="G1115" s="17" t="s">
        <v>228</v>
      </c>
      <c r="H1115" s="17" t="s">
        <v>228</v>
      </c>
      <c r="I1115" s="17" t="s">
        <v>228</v>
      </c>
      <c r="J1115" s="17" t="s">
        <v>228</v>
      </c>
      <c r="K1115" s="17" t="s">
        <v>228</v>
      </c>
      <c r="L1115" s="17" t="s">
        <v>228</v>
      </c>
      <c r="M1115" s="17" t="s">
        <v>228</v>
      </c>
      <c r="N1115" s="17" t="s">
        <v>228</v>
      </c>
      <c r="O1115" s="17" t="s">
        <v>228</v>
      </c>
      <c r="P1115" s="17" t="s">
        <v>228</v>
      </c>
      <c r="Q1115" s="17" t="s">
        <v>228</v>
      </c>
      <c r="R1115" s="17" t="s">
        <v>228</v>
      </c>
      <c r="S1115" s="17" t="s">
        <v>228</v>
      </c>
      <c r="T1115" s="17" t="s">
        <v>228</v>
      </c>
      <c r="U1115" s="17" t="s">
        <v>228</v>
      </c>
      <c r="V1115" s="17" t="s">
        <v>228</v>
      </c>
      <c r="W1115" s="17" t="s">
        <v>228</v>
      </c>
      <c r="X1115" s="17" t="s">
        <v>228</v>
      </c>
      <c r="Y1115" s="155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229</v>
      </c>
      <c r="C1116" s="9" t="s">
        <v>229</v>
      </c>
      <c r="D1116" s="153" t="s">
        <v>233</v>
      </c>
      <c r="E1116" s="154" t="s">
        <v>234</v>
      </c>
      <c r="F1116" s="154" t="s">
        <v>238</v>
      </c>
      <c r="G1116" s="154" t="s">
        <v>239</v>
      </c>
      <c r="H1116" s="154" t="s">
        <v>240</v>
      </c>
      <c r="I1116" s="154" t="s">
        <v>243</v>
      </c>
      <c r="J1116" s="154" t="s">
        <v>244</v>
      </c>
      <c r="K1116" s="154" t="s">
        <v>245</v>
      </c>
      <c r="L1116" s="154" t="s">
        <v>246</v>
      </c>
      <c r="M1116" s="154" t="s">
        <v>247</v>
      </c>
      <c r="N1116" s="154" t="s">
        <v>248</v>
      </c>
      <c r="O1116" s="154" t="s">
        <v>249</v>
      </c>
      <c r="P1116" s="154" t="s">
        <v>250</v>
      </c>
      <c r="Q1116" s="154" t="s">
        <v>251</v>
      </c>
      <c r="R1116" s="154" t="s">
        <v>252</v>
      </c>
      <c r="S1116" s="154" t="s">
        <v>254</v>
      </c>
      <c r="T1116" s="154" t="s">
        <v>256</v>
      </c>
      <c r="U1116" s="154" t="s">
        <v>258</v>
      </c>
      <c r="V1116" s="154" t="s">
        <v>259</v>
      </c>
      <c r="W1116" s="154" t="s">
        <v>260</v>
      </c>
      <c r="X1116" s="154" t="s">
        <v>261</v>
      </c>
      <c r="Y1116" s="155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291</v>
      </c>
      <c r="E1117" s="11" t="s">
        <v>291</v>
      </c>
      <c r="F1117" s="11" t="s">
        <v>330</v>
      </c>
      <c r="G1117" s="11" t="s">
        <v>329</v>
      </c>
      <c r="H1117" s="11" t="s">
        <v>329</v>
      </c>
      <c r="I1117" s="11" t="s">
        <v>291</v>
      </c>
      <c r="J1117" s="11" t="s">
        <v>291</v>
      </c>
      <c r="K1117" s="11" t="s">
        <v>291</v>
      </c>
      <c r="L1117" s="11" t="s">
        <v>291</v>
      </c>
      <c r="M1117" s="11" t="s">
        <v>291</v>
      </c>
      <c r="N1117" s="11" t="s">
        <v>330</v>
      </c>
      <c r="O1117" s="11" t="s">
        <v>330</v>
      </c>
      <c r="P1117" s="11" t="s">
        <v>330</v>
      </c>
      <c r="Q1117" s="11" t="s">
        <v>330</v>
      </c>
      <c r="R1117" s="11" t="s">
        <v>330</v>
      </c>
      <c r="S1117" s="11" t="s">
        <v>291</v>
      </c>
      <c r="T1117" s="11" t="s">
        <v>291</v>
      </c>
      <c r="U1117" s="11" t="s">
        <v>291</v>
      </c>
      <c r="V1117" s="11" t="s">
        <v>329</v>
      </c>
      <c r="W1117" s="11" t="s">
        <v>291</v>
      </c>
      <c r="X1117" s="11" t="s">
        <v>330</v>
      </c>
      <c r="Y1117" s="155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 t="s">
        <v>331</v>
      </c>
      <c r="E1118" s="26" t="s">
        <v>332</v>
      </c>
      <c r="F1118" s="26" t="s">
        <v>334</v>
      </c>
      <c r="G1118" s="26" t="s">
        <v>334</v>
      </c>
      <c r="H1118" s="26" t="s">
        <v>334</v>
      </c>
      <c r="I1118" s="26" t="s">
        <v>334</v>
      </c>
      <c r="J1118" s="26" t="s">
        <v>334</v>
      </c>
      <c r="K1118" s="26" t="s">
        <v>334</v>
      </c>
      <c r="L1118" s="26" t="s">
        <v>334</v>
      </c>
      <c r="M1118" s="26" t="s">
        <v>334</v>
      </c>
      <c r="N1118" s="26" t="s">
        <v>332</v>
      </c>
      <c r="O1118" s="26" t="s">
        <v>333</v>
      </c>
      <c r="P1118" s="26" t="s">
        <v>333</v>
      </c>
      <c r="Q1118" s="26" t="s">
        <v>332</v>
      </c>
      <c r="R1118" s="26" t="s">
        <v>334</v>
      </c>
      <c r="S1118" s="26" t="s">
        <v>333</v>
      </c>
      <c r="T1118" s="26" t="s">
        <v>332</v>
      </c>
      <c r="U1118" s="26" t="s">
        <v>334</v>
      </c>
      <c r="V1118" s="26" t="s">
        <v>331</v>
      </c>
      <c r="W1118" s="26" t="s">
        <v>334</v>
      </c>
      <c r="X1118" s="26" t="s">
        <v>333</v>
      </c>
      <c r="Y1118" s="155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</v>
      </c>
    </row>
    <row r="1119" spans="1:65">
      <c r="A1119" s="30"/>
      <c r="B1119" s="18">
        <v>1</v>
      </c>
      <c r="C1119" s="14">
        <v>1</v>
      </c>
      <c r="D1119" s="22">
        <v>9.6562019353746891</v>
      </c>
      <c r="E1119" s="22">
        <v>9.3800000000000008</v>
      </c>
      <c r="F1119" s="22">
        <v>8.9700000000000006</v>
      </c>
      <c r="G1119" s="22">
        <v>9.5675000000000008</v>
      </c>
      <c r="H1119" s="149">
        <v>9</v>
      </c>
      <c r="I1119" s="22">
        <v>9.49</v>
      </c>
      <c r="J1119" s="22">
        <v>10.75</v>
      </c>
      <c r="K1119" s="22">
        <v>9.1999999999999993</v>
      </c>
      <c r="L1119" s="22">
        <v>9.8800000000000008</v>
      </c>
      <c r="M1119" s="22">
        <v>8.98</v>
      </c>
      <c r="N1119" s="22">
        <v>8.9261281596470479</v>
      </c>
      <c r="O1119" s="22">
        <v>9.3000000000000007</v>
      </c>
      <c r="P1119" s="22">
        <v>8.93</v>
      </c>
      <c r="Q1119" s="22">
        <v>11</v>
      </c>
      <c r="R1119" s="22">
        <v>8.7799999999999994</v>
      </c>
      <c r="S1119" s="22">
        <v>9.32</v>
      </c>
      <c r="T1119" s="22">
        <v>10.3</v>
      </c>
      <c r="U1119" s="149">
        <v>5.88</v>
      </c>
      <c r="V1119" s="149">
        <v>11.763</v>
      </c>
      <c r="W1119" s="22">
        <v>10</v>
      </c>
      <c r="X1119" s="148">
        <v>9.3000000000000007</v>
      </c>
      <c r="Y1119" s="155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9.6892192063011588</v>
      </c>
      <c r="E1120" s="11">
        <v>9.83</v>
      </c>
      <c r="F1120" s="11">
        <v>8.9700000000000006</v>
      </c>
      <c r="G1120" s="11">
        <v>9.0017999999999994</v>
      </c>
      <c r="H1120" s="150">
        <v>9</v>
      </c>
      <c r="I1120" s="11">
        <v>9.5500000000000007</v>
      </c>
      <c r="J1120" s="11">
        <v>10.3</v>
      </c>
      <c r="K1120" s="11">
        <v>9.3000000000000007</v>
      </c>
      <c r="L1120" s="11">
        <v>10.15</v>
      </c>
      <c r="M1120" s="11">
        <v>8.49</v>
      </c>
      <c r="N1120" s="11">
        <v>8.6322698268101288</v>
      </c>
      <c r="O1120" s="11">
        <v>9.4</v>
      </c>
      <c r="P1120" s="11">
        <v>8.84</v>
      </c>
      <c r="Q1120" s="11">
        <v>11.6</v>
      </c>
      <c r="R1120" s="11">
        <v>8.84</v>
      </c>
      <c r="S1120" s="11">
        <v>9.27</v>
      </c>
      <c r="T1120" s="11">
        <v>10.08</v>
      </c>
      <c r="U1120" s="150">
        <v>5.96</v>
      </c>
      <c r="V1120" s="150">
        <v>11.97</v>
      </c>
      <c r="W1120" s="11">
        <v>9.5299999999999994</v>
      </c>
      <c r="X1120" s="11">
        <v>9.99</v>
      </c>
      <c r="Y1120" s="155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34</v>
      </c>
    </row>
    <row r="1121" spans="1:65">
      <c r="A1121" s="30"/>
      <c r="B1121" s="19">
        <v>1</v>
      </c>
      <c r="C1121" s="9">
        <v>3</v>
      </c>
      <c r="D1121" s="11">
        <v>9.6443601978856925</v>
      </c>
      <c r="E1121" s="11">
        <v>9.82</v>
      </c>
      <c r="F1121" s="11">
        <v>8.66</v>
      </c>
      <c r="G1121" s="11">
        <v>9.4175000000000004</v>
      </c>
      <c r="H1121" s="150">
        <v>9</v>
      </c>
      <c r="I1121" s="11">
        <v>9.49</v>
      </c>
      <c r="J1121" s="11">
        <v>10.6</v>
      </c>
      <c r="K1121" s="11">
        <v>9.27</v>
      </c>
      <c r="L1121" s="11">
        <v>9.9</v>
      </c>
      <c r="M1121" s="11">
        <v>8.84</v>
      </c>
      <c r="N1121" s="11">
        <v>8.8190670625800003</v>
      </c>
      <c r="O1121" s="11">
        <v>9</v>
      </c>
      <c r="P1121" s="11">
        <v>9.19</v>
      </c>
      <c r="Q1121" s="11">
        <v>11.3</v>
      </c>
      <c r="R1121" s="11">
        <v>8.99</v>
      </c>
      <c r="S1121" s="11">
        <v>9.07</v>
      </c>
      <c r="T1121" s="11">
        <v>10.28</v>
      </c>
      <c r="U1121" s="150">
        <v>6.16</v>
      </c>
      <c r="V1121" s="150">
        <v>11.853000000000002</v>
      </c>
      <c r="W1121" s="11">
        <v>10.1</v>
      </c>
      <c r="X1121" s="11">
        <v>10.07</v>
      </c>
      <c r="Y1121" s="155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9.4065491923654747</v>
      </c>
      <c r="E1122" s="11">
        <v>9.5</v>
      </c>
      <c r="F1122" s="11">
        <v>8.77</v>
      </c>
      <c r="G1122" s="11">
        <v>9.0703999999999994</v>
      </c>
      <c r="H1122" s="150">
        <v>9</v>
      </c>
      <c r="I1122" s="11">
        <v>9.42</v>
      </c>
      <c r="J1122" s="11">
        <v>10.5</v>
      </c>
      <c r="K1122" s="11">
        <v>9.16</v>
      </c>
      <c r="L1122" s="11">
        <v>9.9499999999999993</v>
      </c>
      <c r="M1122" s="11">
        <v>9.2200000000000006</v>
      </c>
      <c r="N1122" s="11">
        <v>8.7003842761200012</v>
      </c>
      <c r="O1122" s="11">
        <v>9.1</v>
      </c>
      <c r="P1122" s="11">
        <v>9.08</v>
      </c>
      <c r="Q1122" s="11">
        <v>11.3</v>
      </c>
      <c r="R1122" s="11">
        <v>8.6999999999999993</v>
      </c>
      <c r="S1122" s="11">
        <v>9.2200000000000006</v>
      </c>
      <c r="T1122" s="11">
        <v>10.38</v>
      </c>
      <c r="U1122" s="150">
        <v>5.87</v>
      </c>
      <c r="V1122" s="150">
        <v>12.042000000000002</v>
      </c>
      <c r="W1122" s="11">
        <v>10.8</v>
      </c>
      <c r="X1122" s="11">
        <v>9.84</v>
      </c>
      <c r="Y1122" s="155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9.5483712717848377</v>
      </c>
    </row>
    <row r="1123" spans="1:65">
      <c r="A1123" s="30"/>
      <c r="B1123" s="19">
        <v>1</v>
      </c>
      <c r="C1123" s="9">
        <v>5</v>
      </c>
      <c r="D1123" s="11">
        <v>9.6880005499594368</v>
      </c>
      <c r="E1123" s="11">
        <v>9.86</v>
      </c>
      <c r="F1123" s="11">
        <v>8.52</v>
      </c>
      <c r="G1123" s="11">
        <v>9.3167000000000009</v>
      </c>
      <c r="H1123" s="150">
        <v>9</v>
      </c>
      <c r="I1123" s="11">
        <v>9.18</v>
      </c>
      <c r="J1123" s="11">
        <v>9.7899999999999991</v>
      </c>
      <c r="K1123" s="11">
        <v>9.24</v>
      </c>
      <c r="L1123" s="11">
        <v>9.98</v>
      </c>
      <c r="M1123" s="11">
        <v>8.7100000000000009</v>
      </c>
      <c r="N1123" s="11">
        <v>8.9398739683207786</v>
      </c>
      <c r="O1123" s="11">
        <v>9.1</v>
      </c>
      <c r="P1123" s="11">
        <v>8.89</v>
      </c>
      <c r="Q1123" s="11">
        <v>11.3</v>
      </c>
      <c r="R1123" s="11">
        <v>8.89</v>
      </c>
      <c r="S1123" s="11">
        <v>9.41</v>
      </c>
      <c r="T1123" s="11">
        <v>10.25</v>
      </c>
      <c r="U1123" s="150">
        <v>6.07</v>
      </c>
      <c r="V1123" s="150">
        <v>11.888999999999999</v>
      </c>
      <c r="W1123" s="11">
        <v>10.4</v>
      </c>
      <c r="X1123" s="11">
        <v>9.85</v>
      </c>
      <c r="Y1123" s="155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125</v>
      </c>
    </row>
    <row r="1124" spans="1:65">
      <c r="A1124" s="30"/>
      <c r="B1124" s="19">
        <v>1</v>
      </c>
      <c r="C1124" s="9">
        <v>6</v>
      </c>
      <c r="D1124" s="11">
        <v>9.5300212147779906</v>
      </c>
      <c r="E1124" s="11">
        <v>9.51</v>
      </c>
      <c r="F1124" s="11">
        <v>8.6199999999999992</v>
      </c>
      <c r="G1124" s="11">
        <v>9.5866000000000007</v>
      </c>
      <c r="H1124" s="150">
        <v>9</v>
      </c>
      <c r="I1124" s="11">
        <v>9.36</v>
      </c>
      <c r="J1124" s="11">
        <v>9.81</v>
      </c>
      <c r="K1124" s="11">
        <v>9.26</v>
      </c>
      <c r="L1124" s="11">
        <v>9.98</v>
      </c>
      <c r="M1124" s="11">
        <v>9.09</v>
      </c>
      <c r="N1124" s="11">
        <v>8.5495217626200013</v>
      </c>
      <c r="O1124" s="11">
        <v>9.1</v>
      </c>
      <c r="P1124" s="11">
        <v>8.82</v>
      </c>
      <c r="Q1124" s="11">
        <v>11.2</v>
      </c>
      <c r="R1124" s="11">
        <v>8.9</v>
      </c>
      <c r="S1124" s="11">
        <v>9.41</v>
      </c>
      <c r="T1124" s="11">
        <v>10.51</v>
      </c>
      <c r="U1124" s="150">
        <v>6.08</v>
      </c>
      <c r="V1124" s="150">
        <v>11.988000000000001</v>
      </c>
      <c r="W1124" s="11">
        <v>10.3</v>
      </c>
      <c r="X1124" s="11">
        <v>9.9600000000000009</v>
      </c>
      <c r="Y1124" s="155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268</v>
      </c>
      <c r="C1125" s="12"/>
      <c r="D1125" s="23">
        <v>9.6023920494440755</v>
      </c>
      <c r="E1125" s="23">
        <v>9.65</v>
      </c>
      <c r="F1125" s="23">
        <v>8.7516666666666669</v>
      </c>
      <c r="G1125" s="23">
        <v>9.3267499999999988</v>
      </c>
      <c r="H1125" s="23">
        <v>9</v>
      </c>
      <c r="I1125" s="23">
        <v>9.4150000000000009</v>
      </c>
      <c r="J1125" s="23">
        <v>10.291666666666666</v>
      </c>
      <c r="K1125" s="23">
        <v>9.2383333333333333</v>
      </c>
      <c r="L1125" s="23">
        <v>9.9733333333333345</v>
      </c>
      <c r="M1125" s="23">
        <v>8.8883333333333336</v>
      </c>
      <c r="N1125" s="23">
        <v>8.76120750934966</v>
      </c>
      <c r="O1125" s="23">
        <v>9.1666666666666679</v>
      </c>
      <c r="P1125" s="23">
        <v>8.9583333333333339</v>
      </c>
      <c r="Q1125" s="23">
        <v>11.283333333333333</v>
      </c>
      <c r="R1125" s="23">
        <v>8.85</v>
      </c>
      <c r="S1125" s="23">
        <v>9.2833333333333332</v>
      </c>
      <c r="T1125" s="23">
        <v>10.3</v>
      </c>
      <c r="U1125" s="23">
        <v>6.0033333333333339</v>
      </c>
      <c r="V1125" s="23">
        <v>11.917499999999999</v>
      </c>
      <c r="W1125" s="23">
        <v>10.188333333333334</v>
      </c>
      <c r="X1125" s="23">
        <v>9.8350000000000009</v>
      </c>
      <c r="Y1125" s="155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269</v>
      </c>
      <c r="C1126" s="29"/>
      <c r="D1126" s="11">
        <v>9.6502810666301908</v>
      </c>
      <c r="E1126" s="11">
        <v>9.6649999999999991</v>
      </c>
      <c r="F1126" s="11">
        <v>8.7149999999999999</v>
      </c>
      <c r="G1126" s="11">
        <v>9.3671000000000006</v>
      </c>
      <c r="H1126" s="11">
        <v>9</v>
      </c>
      <c r="I1126" s="11">
        <v>9.4550000000000001</v>
      </c>
      <c r="J1126" s="11">
        <v>10.4</v>
      </c>
      <c r="K1126" s="11">
        <v>9.25</v>
      </c>
      <c r="L1126" s="11">
        <v>9.9649999999999999</v>
      </c>
      <c r="M1126" s="11">
        <v>8.91</v>
      </c>
      <c r="N1126" s="11">
        <v>8.7597256693500007</v>
      </c>
      <c r="O1126" s="11">
        <v>9.1</v>
      </c>
      <c r="P1126" s="11">
        <v>8.91</v>
      </c>
      <c r="Q1126" s="11">
        <v>11.3</v>
      </c>
      <c r="R1126" s="11">
        <v>8.8650000000000002</v>
      </c>
      <c r="S1126" s="11">
        <v>9.2949999999999999</v>
      </c>
      <c r="T1126" s="11">
        <v>10.29</v>
      </c>
      <c r="U1126" s="11">
        <v>6.0150000000000006</v>
      </c>
      <c r="V1126" s="11">
        <v>11.929500000000001</v>
      </c>
      <c r="W1126" s="11">
        <v>10.199999999999999</v>
      </c>
      <c r="X1126" s="11">
        <v>9.9050000000000011</v>
      </c>
      <c r="Y1126" s="155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270</v>
      </c>
      <c r="C1127" s="29"/>
      <c r="D1127" s="24">
        <v>0.11235351549002058</v>
      </c>
      <c r="E1127" s="24">
        <v>0.20995237555217114</v>
      </c>
      <c r="F1127" s="24">
        <v>0.18712740757747606</v>
      </c>
      <c r="G1127" s="24">
        <v>0.24703318602973226</v>
      </c>
      <c r="H1127" s="24">
        <v>0</v>
      </c>
      <c r="I1127" s="24">
        <v>0.13247641299491805</v>
      </c>
      <c r="J1127" s="24">
        <v>0.40799101297291673</v>
      </c>
      <c r="K1127" s="24">
        <v>5.076087732365038E-2</v>
      </c>
      <c r="L1127" s="24">
        <v>9.58471004604034E-2</v>
      </c>
      <c r="M1127" s="24">
        <v>0.26528600918002943</v>
      </c>
      <c r="N1127" s="24">
        <v>0.15975199491929601</v>
      </c>
      <c r="O1127" s="24">
        <v>0.15055453054181656</v>
      </c>
      <c r="P1127" s="24">
        <v>0.14634434279010106</v>
      </c>
      <c r="Q1127" s="24">
        <v>0.19407902170679511</v>
      </c>
      <c r="R1127" s="24">
        <v>0.10119288512538858</v>
      </c>
      <c r="S1127" s="24">
        <v>0.12894443247642237</v>
      </c>
      <c r="T1127" s="24">
        <v>0.14268847185389577</v>
      </c>
      <c r="U1127" s="24">
        <v>0.11809600614189578</v>
      </c>
      <c r="V1127" s="24">
        <v>0.10204851787262814</v>
      </c>
      <c r="W1127" s="24">
        <v>0.42616506974019719</v>
      </c>
      <c r="X1127" s="24">
        <v>0.27617023735370172</v>
      </c>
      <c r="Y1127" s="211"/>
      <c r="Z1127" s="212"/>
      <c r="AA1127" s="212"/>
      <c r="AB1127" s="212"/>
      <c r="AC1127" s="212"/>
      <c r="AD1127" s="212"/>
      <c r="AE1127" s="212"/>
      <c r="AF1127" s="212"/>
      <c r="AG1127" s="212"/>
      <c r="AH1127" s="212"/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12"/>
      <c r="AT1127" s="212"/>
      <c r="AU1127" s="212"/>
      <c r="AV1127" s="212"/>
      <c r="AW1127" s="212"/>
      <c r="AX1127" s="212"/>
      <c r="AY1127" s="212"/>
      <c r="AZ1127" s="212"/>
      <c r="BA1127" s="212"/>
      <c r="BB1127" s="212"/>
      <c r="BC1127" s="212"/>
      <c r="BD1127" s="212"/>
      <c r="BE1127" s="212"/>
      <c r="BF1127" s="212"/>
      <c r="BG1127" s="212"/>
      <c r="BH1127" s="212"/>
      <c r="BI1127" s="212"/>
      <c r="BJ1127" s="212"/>
      <c r="BK1127" s="212"/>
      <c r="BL1127" s="212"/>
      <c r="BM1127" s="56"/>
    </row>
    <row r="1128" spans="1:65">
      <c r="A1128" s="30"/>
      <c r="B1128" s="3" t="s">
        <v>87</v>
      </c>
      <c r="C1128" s="29"/>
      <c r="D1128" s="13">
        <v>1.1700575743158208E-2</v>
      </c>
      <c r="E1128" s="13">
        <v>2.1756722855147268E-2</v>
      </c>
      <c r="F1128" s="13">
        <v>2.1381916691389381E-2</v>
      </c>
      <c r="G1128" s="13">
        <v>2.6486523819093714E-2</v>
      </c>
      <c r="H1128" s="13">
        <v>0</v>
      </c>
      <c r="I1128" s="13">
        <v>1.4070782049380568E-2</v>
      </c>
      <c r="J1128" s="13">
        <v>3.9642851462955472E-2</v>
      </c>
      <c r="K1128" s="13">
        <v>5.4945925300722044E-3</v>
      </c>
      <c r="L1128" s="13">
        <v>9.6103376130083611E-3</v>
      </c>
      <c r="M1128" s="13">
        <v>2.9846541441593408E-2</v>
      </c>
      <c r="N1128" s="13">
        <v>1.8234015659235804E-2</v>
      </c>
      <c r="O1128" s="13">
        <v>1.6424130604561805E-2</v>
      </c>
      <c r="P1128" s="13">
        <v>1.6336112683546164E-2</v>
      </c>
      <c r="Q1128" s="13">
        <v>1.7200504139450085E-2</v>
      </c>
      <c r="R1128" s="13">
        <v>1.1434224307953513E-2</v>
      </c>
      <c r="S1128" s="13">
        <v>1.388988500643688E-2</v>
      </c>
      <c r="T1128" s="13">
        <v>1.3853249694552986E-2</v>
      </c>
      <c r="U1128" s="13">
        <v>1.9671738946456817E-2</v>
      </c>
      <c r="V1128" s="13">
        <v>8.5629131841936778E-3</v>
      </c>
      <c r="W1128" s="13">
        <v>4.1828732511715733E-2</v>
      </c>
      <c r="X1128" s="13">
        <v>2.8080349502155738E-2</v>
      </c>
      <c r="Y1128" s="155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271</v>
      </c>
      <c r="C1129" s="29"/>
      <c r="D1129" s="13">
        <v>5.657590820632219E-3</v>
      </c>
      <c r="E1129" s="13">
        <v>1.0643566878832278E-2</v>
      </c>
      <c r="F1129" s="13">
        <v>-8.3438796255483894E-2</v>
      </c>
      <c r="G1129" s="13">
        <v>-2.3210374364026176E-2</v>
      </c>
      <c r="H1129" s="13">
        <v>-5.7430870268446621E-2</v>
      </c>
      <c r="I1129" s="13">
        <v>-1.3967960397491597E-2</v>
      </c>
      <c r="J1129" s="13">
        <v>7.7845254831915067E-2</v>
      </c>
      <c r="K1129" s="13">
        <v>-3.2470243314444369E-2</v>
      </c>
      <c r="L1129" s="13">
        <v>4.4506235613632539E-2</v>
      </c>
      <c r="M1129" s="13">
        <v>-6.9125709470671426E-2</v>
      </c>
      <c r="N1129" s="13">
        <v>-8.2439584723860038E-2</v>
      </c>
      <c r="O1129" s="13">
        <v>-3.9975886384528869E-2</v>
      </c>
      <c r="P1129" s="13">
        <v>-6.1794616239425948E-2</v>
      </c>
      <c r="Q1129" s="13">
        <v>0.18170240894122514</v>
      </c>
      <c r="R1129" s="13">
        <v>-7.3140355763972598E-2</v>
      </c>
      <c r="S1129" s="13">
        <v>-2.7757397665786665E-2</v>
      </c>
      <c r="T1129" s="13">
        <v>7.8718004026111066E-2</v>
      </c>
      <c r="U1129" s="13">
        <v>-0.371271480501286</v>
      </c>
      <c r="V1129" s="13">
        <v>0.24811862261953177</v>
      </c>
      <c r="W1129" s="13">
        <v>6.7023164823886372E-2</v>
      </c>
      <c r="X1129" s="13">
        <v>3.0018598989980827E-2</v>
      </c>
      <c r="Y1129" s="155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272</v>
      </c>
      <c r="C1130" s="47"/>
      <c r="D1130" s="45">
        <v>0.31</v>
      </c>
      <c r="E1130" s="45">
        <v>0.38</v>
      </c>
      <c r="F1130" s="45">
        <v>0.83</v>
      </c>
      <c r="G1130" s="45">
        <v>0.06</v>
      </c>
      <c r="H1130" s="45" t="s">
        <v>273</v>
      </c>
      <c r="I1130" s="45">
        <v>0.06</v>
      </c>
      <c r="J1130" s="45">
        <v>1.24</v>
      </c>
      <c r="K1130" s="45">
        <v>0.18</v>
      </c>
      <c r="L1130" s="45">
        <v>0.81</v>
      </c>
      <c r="M1130" s="45">
        <v>0.65</v>
      </c>
      <c r="N1130" s="45">
        <v>0.82</v>
      </c>
      <c r="O1130" s="45">
        <v>0.27</v>
      </c>
      <c r="P1130" s="45">
        <v>0.55000000000000004</v>
      </c>
      <c r="Q1130" s="45">
        <v>2.57</v>
      </c>
      <c r="R1130" s="45">
        <v>0.7</v>
      </c>
      <c r="S1130" s="45">
        <v>0.12</v>
      </c>
      <c r="T1130" s="45">
        <v>1.25</v>
      </c>
      <c r="U1130" s="45">
        <v>4.53</v>
      </c>
      <c r="V1130" s="45">
        <v>3.42</v>
      </c>
      <c r="W1130" s="45">
        <v>1.1000000000000001</v>
      </c>
      <c r="X1130" s="45">
        <v>0.62</v>
      </c>
      <c r="Y1130" s="155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 t="s">
        <v>325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BM1131" s="55"/>
    </row>
    <row r="1132" spans="1:65">
      <c r="BM1132" s="55"/>
    </row>
    <row r="1133" spans="1:65" ht="15">
      <c r="B1133" s="8" t="s">
        <v>625</v>
      </c>
      <c r="BM1133" s="28" t="s">
        <v>67</v>
      </c>
    </row>
    <row r="1134" spans="1:65" ht="15">
      <c r="A1134" s="25" t="s">
        <v>41</v>
      </c>
      <c r="B1134" s="18" t="s">
        <v>110</v>
      </c>
      <c r="C1134" s="15" t="s">
        <v>111</v>
      </c>
      <c r="D1134" s="16" t="s">
        <v>228</v>
      </c>
      <c r="E1134" s="17" t="s">
        <v>228</v>
      </c>
      <c r="F1134" s="17" t="s">
        <v>228</v>
      </c>
      <c r="G1134" s="17" t="s">
        <v>228</v>
      </c>
      <c r="H1134" s="17" t="s">
        <v>228</v>
      </c>
      <c r="I1134" s="17" t="s">
        <v>228</v>
      </c>
      <c r="J1134" s="17" t="s">
        <v>228</v>
      </c>
      <c r="K1134" s="17" t="s">
        <v>228</v>
      </c>
      <c r="L1134" s="155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229</v>
      </c>
      <c r="C1135" s="9" t="s">
        <v>229</v>
      </c>
      <c r="D1135" s="153" t="s">
        <v>233</v>
      </c>
      <c r="E1135" s="154" t="s">
        <v>234</v>
      </c>
      <c r="F1135" s="154" t="s">
        <v>238</v>
      </c>
      <c r="G1135" s="154" t="s">
        <v>239</v>
      </c>
      <c r="H1135" s="154" t="s">
        <v>250</v>
      </c>
      <c r="I1135" s="154" t="s">
        <v>254</v>
      </c>
      <c r="J1135" s="154" t="s">
        <v>258</v>
      </c>
      <c r="K1135" s="154" t="s">
        <v>261</v>
      </c>
      <c r="L1135" s="155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291</v>
      </c>
      <c r="E1136" s="11" t="s">
        <v>291</v>
      </c>
      <c r="F1136" s="11" t="s">
        <v>330</v>
      </c>
      <c r="G1136" s="11" t="s">
        <v>291</v>
      </c>
      <c r="H1136" s="11" t="s">
        <v>330</v>
      </c>
      <c r="I1136" s="11" t="s">
        <v>291</v>
      </c>
      <c r="J1136" s="11" t="s">
        <v>291</v>
      </c>
      <c r="K1136" s="11" t="s">
        <v>330</v>
      </c>
      <c r="L1136" s="155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2</v>
      </c>
    </row>
    <row r="1137" spans="1:65">
      <c r="A1137" s="30"/>
      <c r="B1137" s="19"/>
      <c r="C1137" s="9"/>
      <c r="D1137" s="26" t="s">
        <v>331</v>
      </c>
      <c r="E1137" s="26" t="s">
        <v>332</v>
      </c>
      <c r="F1137" s="26" t="s">
        <v>334</v>
      </c>
      <c r="G1137" s="26" t="s">
        <v>334</v>
      </c>
      <c r="H1137" s="26" t="s">
        <v>333</v>
      </c>
      <c r="I1137" s="26" t="s">
        <v>333</v>
      </c>
      <c r="J1137" s="26" t="s">
        <v>334</v>
      </c>
      <c r="K1137" s="26" t="s">
        <v>333</v>
      </c>
      <c r="L1137" s="155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</v>
      </c>
    </row>
    <row r="1138" spans="1:65">
      <c r="A1138" s="30"/>
      <c r="B1138" s="18">
        <v>1</v>
      </c>
      <c r="C1138" s="14">
        <v>1</v>
      </c>
      <c r="D1138" s="22">
        <v>0.68350339241151414</v>
      </c>
      <c r="E1138" s="22">
        <v>0.68500000000000005</v>
      </c>
      <c r="F1138" s="22">
        <v>0.7</v>
      </c>
      <c r="G1138" s="149">
        <v>0.72299999999999998</v>
      </c>
      <c r="H1138" s="22">
        <v>0.6</v>
      </c>
      <c r="I1138" s="22">
        <v>0.7</v>
      </c>
      <c r="J1138" s="22">
        <v>0.6</v>
      </c>
      <c r="K1138" s="22">
        <v>0.6</v>
      </c>
      <c r="L1138" s="155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</v>
      </c>
    </row>
    <row r="1139" spans="1:65">
      <c r="A1139" s="30"/>
      <c r="B1139" s="19">
        <v>1</v>
      </c>
      <c r="C1139" s="9">
        <v>2</v>
      </c>
      <c r="D1139" s="11">
        <v>0.6976486622209378</v>
      </c>
      <c r="E1139" s="11">
        <v>0.68600000000000005</v>
      </c>
      <c r="F1139" s="11">
        <v>0.6</v>
      </c>
      <c r="G1139" s="150">
        <v>0.80220000000000002</v>
      </c>
      <c r="H1139" s="11">
        <v>0.7</v>
      </c>
      <c r="I1139" s="11">
        <v>0.7</v>
      </c>
      <c r="J1139" s="11">
        <v>0.6</v>
      </c>
      <c r="K1139" s="11">
        <v>0.7</v>
      </c>
      <c r="L1139" s="155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35</v>
      </c>
    </row>
    <row r="1140" spans="1:65">
      <c r="A1140" s="30"/>
      <c r="B1140" s="19">
        <v>1</v>
      </c>
      <c r="C1140" s="9">
        <v>3</v>
      </c>
      <c r="D1140" s="11">
        <v>0.71252704607618211</v>
      </c>
      <c r="E1140" s="11">
        <v>0.71</v>
      </c>
      <c r="F1140" s="11">
        <v>0.6</v>
      </c>
      <c r="G1140" s="150">
        <v>0.80859999999999999</v>
      </c>
      <c r="H1140" s="11">
        <v>0.7</v>
      </c>
      <c r="I1140" s="11">
        <v>0.7</v>
      </c>
      <c r="J1140" s="11">
        <v>0.61</v>
      </c>
      <c r="K1140" s="11">
        <v>0.7</v>
      </c>
      <c r="L1140" s="155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16</v>
      </c>
    </row>
    <row r="1141" spans="1:65">
      <c r="A1141" s="30"/>
      <c r="B1141" s="19">
        <v>1</v>
      </c>
      <c r="C1141" s="9">
        <v>4</v>
      </c>
      <c r="D1141" s="11">
        <v>0.6825986694328291</v>
      </c>
      <c r="E1141" s="11">
        <v>0.65900000000000003</v>
      </c>
      <c r="F1141" s="11">
        <v>0.6</v>
      </c>
      <c r="G1141" s="150">
        <v>0.86380000000000001</v>
      </c>
      <c r="H1141" s="11">
        <v>0.7</v>
      </c>
      <c r="I1141" s="11">
        <v>0.7</v>
      </c>
      <c r="J1141" s="11">
        <v>0.6</v>
      </c>
      <c r="K1141" s="11">
        <v>0.7</v>
      </c>
      <c r="L1141" s="155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0.66111605459155698</v>
      </c>
    </row>
    <row r="1142" spans="1:65">
      <c r="A1142" s="30"/>
      <c r="B1142" s="19">
        <v>1</v>
      </c>
      <c r="C1142" s="9">
        <v>5</v>
      </c>
      <c r="D1142" s="11">
        <v>0.66091008851424826</v>
      </c>
      <c r="E1142" s="11">
        <v>0.69399999999999995</v>
      </c>
      <c r="F1142" s="11">
        <v>0.6</v>
      </c>
      <c r="G1142" s="150">
        <v>0.79920000000000002</v>
      </c>
      <c r="H1142" s="11">
        <v>0.6</v>
      </c>
      <c r="I1142" s="11">
        <v>0.7</v>
      </c>
      <c r="J1142" s="11">
        <v>0.62</v>
      </c>
      <c r="K1142" s="11">
        <v>0.7</v>
      </c>
      <c r="L1142" s="155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126</v>
      </c>
    </row>
    <row r="1143" spans="1:65">
      <c r="A1143" s="30"/>
      <c r="B1143" s="19">
        <v>1</v>
      </c>
      <c r="C1143" s="9">
        <v>6</v>
      </c>
      <c r="D1143" s="11">
        <v>0.66568643418967999</v>
      </c>
      <c r="E1143" s="11">
        <v>0.69</v>
      </c>
      <c r="F1143" s="11">
        <v>0.6</v>
      </c>
      <c r="G1143" s="150">
        <v>0.84489999999999998</v>
      </c>
      <c r="H1143" s="11">
        <v>0.6</v>
      </c>
      <c r="I1143" s="11">
        <v>0.7</v>
      </c>
      <c r="J1143" s="11">
        <v>0.61</v>
      </c>
      <c r="K1143" s="11">
        <v>0.7</v>
      </c>
      <c r="L1143" s="155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20" t="s">
        <v>268</v>
      </c>
      <c r="C1144" s="12"/>
      <c r="D1144" s="23">
        <v>0.68381238214089857</v>
      </c>
      <c r="E1144" s="23">
        <v>0.68733333333333346</v>
      </c>
      <c r="F1144" s="23">
        <v>0.6166666666666667</v>
      </c>
      <c r="G1144" s="23">
        <v>0.80694999999999995</v>
      </c>
      <c r="H1144" s="23">
        <v>0.65</v>
      </c>
      <c r="I1144" s="23">
        <v>0.70000000000000007</v>
      </c>
      <c r="J1144" s="23">
        <v>0.60666666666666669</v>
      </c>
      <c r="K1144" s="23">
        <v>0.68333333333333324</v>
      </c>
      <c r="L1144" s="155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269</v>
      </c>
      <c r="C1145" s="29"/>
      <c r="D1145" s="11">
        <v>0.68305103092217156</v>
      </c>
      <c r="E1145" s="11">
        <v>0.68799999999999994</v>
      </c>
      <c r="F1145" s="11">
        <v>0.6</v>
      </c>
      <c r="G1145" s="11">
        <v>0.8054</v>
      </c>
      <c r="H1145" s="11">
        <v>0.64999999999999991</v>
      </c>
      <c r="I1145" s="11">
        <v>0.7</v>
      </c>
      <c r="J1145" s="11">
        <v>0.60499999999999998</v>
      </c>
      <c r="K1145" s="11">
        <v>0.7</v>
      </c>
      <c r="L1145" s="155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270</v>
      </c>
      <c r="C1146" s="29"/>
      <c r="D1146" s="24">
        <v>1.9342224210528378E-2</v>
      </c>
      <c r="E1146" s="24">
        <v>1.658513390559949E-2</v>
      </c>
      <c r="F1146" s="24">
        <v>4.0824829046386291E-2</v>
      </c>
      <c r="G1146" s="24">
        <v>4.8590276805138707E-2</v>
      </c>
      <c r="H1146" s="24">
        <v>5.4772255750516599E-2</v>
      </c>
      <c r="I1146" s="24">
        <v>1.2161883888976234E-16</v>
      </c>
      <c r="J1146" s="24">
        <v>8.1649658092772665E-3</v>
      </c>
      <c r="K1146" s="24">
        <v>4.0824829046386291E-2</v>
      </c>
      <c r="L1146" s="211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  <c r="AH1146" s="212"/>
      <c r="AI1146" s="212"/>
      <c r="AJ1146" s="212"/>
      <c r="AK1146" s="212"/>
      <c r="AL1146" s="212"/>
      <c r="AM1146" s="212"/>
      <c r="AN1146" s="212"/>
      <c r="AO1146" s="212"/>
      <c r="AP1146" s="212"/>
      <c r="AQ1146" s="212"/>
      <c r="AR1146" s="212"/>
      <c r="AS1146" s="212"/>
      <c r="AT1146" s="212"/>
      <c r="AU1146" s="212"/>
      <c r="AV1146" s="212"/>
      <c r="AW1146" s="212"/>
      <c r="AX1146" s="212"/>
      <c r="AY1146" s="212"/>
      <c r="AZ1146" s="212"/>
      <c r="BA1146" s="212"/>
      <c r="BB1146" s="212"/>
      <c r="BC1146" s="212"/>
      <c r="BD1146" s="212"/>
      <c r="BE1146" s="212"/>
      <c r="BF1146" s="212"/>
      <c r="BG1146" s="212"/>
      <c r="BH1146" s="212"/>
      <c r="BI1146" s="212"/>
      <c r="BJ1146" s="212"/>
      <c r="BK1146" s="212"/>
      <c r="BL1146" s="212"/>
      <c r="BM1146" s="56"/>
    </row>
    <row r="1147" spans="1:65">
      <c r="A1147" s="30"/>
      <c r="B1147" s="3" t="s">
        <v>87</v>
      </c>
      <c r="C1147" s="29"/>
      <c r="D1147" s="13">
        <v>2.8285864245352229E-2</v>
      </c>
      <c r="E1147" s="13">
        <v>2.4129680754994404E-2</v>
      </c>
      <c r="F1147" s="13">
        <v>6.6202425480626409E-2</v>
      </c>
      <c r="G1147" s="13">
        <v>6.021473053490143E-2</v>
      </c>
      <c r="H1147" s="13">
        <v>8.4265008846948611E-2</v>
      </c>
      <c r="I1147" s="13">
        <v>1.7374119841394619E-16</v>
      </c>
      <c r="J1147" s="13">
        <v>1.3458734850457033E-2</v>
      </c>
      <c r="K1147" s="13">
        <v>5.9743652263004335E-2</v>
      </c>
      <c r="L1147" s="155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271</v>
      </c>
      <c r="C1148" s="29"/>
      <c r="D1148" s="13">
        <v>3.4330322780262268E-2</v>
      </c>
      <c r="E1148" s="13">
        <v>3.9656091483020628E-2</v>
      </c>
      <c r="F1148" s="13">
        <v>-6.7233865546271532E-2</v>
      </c>
      <c r="G1148" s="13">
        <v>0.22058751167151791</v>
      </c>
      <c r="H1148" s="13">
        <v>-1.6814074494718723E-2</v>
      </c>
      <c r="I1148" s="13">
        <v>5.8815612082610658E-2</v>
      </c>
      <c r="J1148" s="13">
        <v>-8.2359802861737497E-2</v>
      </c>
      <c r="K1148" s="13">
        <v>3.3605716556833976E-2</v>
      </c>
      <c r="L1148" s="155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272</v>
      </c>
      <c r="C1149" s="47"/>
      <c r="D1149" s="45">
        <v>0.01</v>
      </c>
      <c r="E1149" s="45">
        <v>0.1</v>
      </c>
      <c r="F1149" s="45">
        <v>1.8</v>
      </c>
      <c r="G1149" s="45">
        <v>3.33</v>
      </c>
      <c r="H1149" s="45">
        <v>0.91</v>
      </c>
      <c r="I1149" s="45">
        <v>0.44</v>
      </c>
      <c r="J1149" s="45">
        <v>2.0699999999999998</v>
      </c>
      <c r="K1149" s="45">
        <v>0.01</v>
      </c>
      <c r="L1149" s="155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/>
      <c r="C1150" s="20"/>
      <c r="D1150" s="20"/>
      <c r="E1150" s="20"/>
      <c r="F1150" s="20"/>
      <c r="G1150" s="20"/>
      <c r="H1150" s="20"/>
      <c r="I1150" s="20"/>
      <c r="J1150" s="20"/>
      <c r="K1150" s="20"/>
      <c r="BM1150" s="55"/>
    </row>
    <row r="1151" spans="1:65" ht="15">
      <c r="B1151" s="8" t="s">
        <v>626</v>
      </c>
      <c r="BM1151" s="28" t="s">
        <v>67</v>
      </c>
    </row>
    <row r="1152" spans="1:65" ht="15">
      <c r="A1152" s="25" t="s">
        <v>44</v>
      </c>
      <c r="B1152" s="18" t="s">
        <v>110</v>
      </c>
      <c r="C1152" s="15" t="s">
        <v>111</v>
      </c>
      <c r="D1152" s="16" t="s">
        <v>228</v>
      </c>
      <c r="E1152" s="17" t="s">
        <v>228</v>
      </c>
      <c r="F1152" s="17" t="s">
        <v>228</v>
      </c>
      <c r="G1152" s="17" t="s">
        <v>228</v>
      </c>
      <c r="H1152" s="17" t="s">
        <v>228</v>
      </c>
      <c r="I1152" s="17" t="s">
        <v>228</v>
      </c>
      <c r="J1152" s="17" t="s">
        <v>228</v>
      </c>
      <c r="K1152" s="17" t="s">
        <v>228</v>
      </c>
      <c r="L1152" s="17" t="s">
        <v>228</v>
      </c>
      <c r="M1152" s="17" t="s">
        <v>228</v>
      </c>
      <c r="N1152" s="17" t="s">
        <v>228</v>
      </c>
      <c r="O1152" s="17" t="s">
        <v>228</v>
      </c>
      <c r="P1152" s="17" t="s">
        <v>228</v>
      </c>
      <c r="Q1152" s="17" t="s">
        <v>228</v>
      </c>
      <c r="R1152" s="17" t="s">
        <v>228</v>
      </c>
      <c r="S1152" s="17" t="s">
        <v>228</v>
      </c>
      <c r="T1152" s="17" t="s">
        <v>228</v>
      </c>
      <c r="U1152" s="17" t="s">
        <v>228</v>
      </c>
      <c r="V1152" s="17" t="s">
        <v>228</v>
      </c>
      <c r="W1152" s="17" t="s">
        <v>228</v>
      </c>
      <c r="X1152" s="17" t="s">
        <v>228</v>
      </c>
      <c r="Y1152" s="17" t="s">
        <v>228</v>
      </c>
      <c r="Z1152" s="17" t="s">
        <v>228</v>
      </c>
      <c r="AA1152" s="17" t="s">
        <v>228</v>
      </c>
      <c r="AB1152" s="17" t="s">
        <v>228</v>
      </c>
      <c r="AC1152" s="17" t="s">
        <v>228</v>
      </c>
      <c r="AD1152" s="17" t="s">
        <v>228</v>
      </c>
      <c r="AE1152" s="17" t="s">
        <v>228</v>
      </c>
      <c r="AF1152" s="155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 t="s">
        <v>229</v>
      </c>
      <c r="C1153" s="9" t="s">
        <v>229</v>
      </c>
      <c r="D1153" s="153" t="s">
        <v>232</v>
      </c>
      <c r="E1153" s="154" t="s">
        <v>233</v>
      </c>
      <c r="F1153" s="154" t="s">
        <v>234</v>
      </c>
      <c r="G1153" s="154" t="s">
        <v>295</v>
      </c>
      <c r="H1153" s="154" t="s">
        <v>238</v>
      </c>
      <c r="I1153" s="154" t="s">
        <v>239</v>
      </c>
      <c r="J1153" s="154" t="s">
        <v>240</v>
      </c>
      <c r="K1153" s="154" t="s">
        <v>241</v>
      </c>
      <c r="L1153" s="154" t="s">
        <v>242</v>
      </c>
      <c r="M1153" s="154" t="s">
        <v>243</v>
      </c>
      <c r="N1153" s="154" t="s">
        <v>244</v>
      </c>
      <c r="O1153" s="154" t="s">
        <v>245</v>
      </c>
      <c r="P1153" s="154" t="s">
        <v>246</v>
      </c>
      <c r="Q1153" s="154" t="s">
        <v>247</v>
      </c>
      <c r="R1153" s="154" t="s">
        <v>248</v>
      </c>
      <c r="S1153" s="154" t="s">
        <v>249</v>
      </c>
      <c r="T1153" s="154" t="s">
        <v>250</v>
      </c>
      <c r="U1153" s="154" t="s">
        <v>251</v>
      </c>
      <c r="V1153" s="154" t="s">
        <v>252</v>
      </c>
      <c r="W1153" s="154" t="s">
        <v>253</v>
      </c>
      <c r="X1153" s="154" t="s">
        <v>254</v>
      </c>
      <c r="Y1153" s="154" t="s">
        <v>255</v>
      </c>
      <c r="Z1153" s="154" t="s">
        <v>256</v>
      </c>
      <c r="AA1153" s="154" t="s">
        <v>257</v>
      </c>
      <c r="AB1153" s="154" t="s">
        <v>258</v>
      </c>
      <c r="AC1153" s="154" t="s">
        <v>259</v>
      </c>
      <c r="AD1153" s="154" t="s">
        <v>260</v>
      </c>
      <c r="AE1153" s="154" t="s">
        <v>261</v>
      </c>
      <c r="AF1153" s="155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 t="s">
        <v>3</v>
      </c>
    </row>
    <row r="1154" spans="1:65">
      <c r="A1154" s="30"/>
      <c r="B1154" s="19"/>
      <c r="C1154" s="9"/>
      <c r="D1154" s="10" t="s">
        <v>329</v>
      </c>
      <c r="E1154" s="11" t="s">
        <v>291</v>
      </c>
      <c r="F1154" s="11" t="s">
        <v>291</v>
      </c>
      <c r="G1154" s="11" t="s">
        <v>330</v>
      </c>
      <c r="H1154" s="11" t="s">
        <v>330</v>
      </c>
      <c r="I1154" s="11" t="s">
        <v>329</v>
      </c>
      <c r="J1154" s="11" t="s">
        <v>329</v>
      </c>
      <c r="K1154" s="11" t="s">
        <v>330</v>
      </c>
      <c r="L1154" s="11" t="s">
        <v>291</v>
      </c>
      <c r="M1154" s="11" t="s">
        <v>291</v>
      </c>
      <c r="N1154" s="11" t="s">
        <v>291</v>
      </c>
      <c r="O1154" s="11" t="s">
        <v>291</v>
      </c>
      <c r="P1154" s="11" t="s">
        <v>291</v>
      </c>
      <c r="Q1154" s="11" t="s">
        <v>291</v>
      </c>
      <c r="R1154" s="11" t="s">
        <v>330</v>
      </c>
      <c r="S1154" s="11" t="s">
        <v>330</v>
      </c>
      <c r="T1154" s="11" t="s">
        <v>330</v>
      </c>
      <c r="U1154" s="11" t="s">
        <v>330</v>
      </c>
      <c r="V1154" s="11" t="s">
        <v>330</v>
      </c>
      <c r="W1154" s="11" t="s">
        <v>291</v>
      </c>
      <c r="X1154" s="11" t="s">
        <v>329</v>
      </c>
      <c r="Y1154" s="11" t="s">
        <v>329</v>
      </c>
      <c r="Z1154" s="11" t="s">
        <v>291</v>
      </c>
      <c r="AA1154" s="11" t="s">
        <v>330</v>
      </c>
      <c r="AB1154" s="11" t="s">
        <v>291</v>
      </c>
      <c r="AC1154" s="11" t="s">
        <v>329</v>
      </c>
      <c r="AD1154" s="11" t="s">
        <v>291</v>
      </c>
      <c r="AE1154" s="11" t="s">
        <v>330</v>
      </c>
      <c r="AF1154" s="155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0</v>
      </c>
    </row>
    <row r="1155" spans="1:65">
      <c r="A1155" s="30"/>
      <c r="B1155" s="19"/>
      <c r="C1155" s="9"/>
      <c r="D1155" s="26" t="s">
        <v>333</v>
      </c>
      <c r="E1155" s="26" t="s">
        <v>331</v>
      </c>
      <c r="F1155" s="26" t="s">
        <v>332</v>
      </c>
      <c r="G1155" s="26" t="s">
        <v>333</v>
      </c>
      <c r="H1155" s="26" t="s">
        <v>334</v>
      </c>
      <c r="I1155" s="26" t="s">
        <v>334</v>
      </c>
      <c r="J1155" s="26" t="s">
        <v>334</v>
      </c>
      <c r="K1155" s="26" t="s">
        <v>334</v>
      </c>
      <c r="L1155" s="26" t="s">
        <v>334</v>
      </c>
      <c r="M1155" s="26" t="s">
        <v>334</v>
      </c>
      <c r="N1155" s="26" t="s">
        <v>334</v>
      </c>
      <c r="O1155" s="26" t="s">
        <v>334</v>
      </c>
      <c r="P1155" s="26" t="s">
        <v>334</v>
      </c>
      <c r="Q1155" s="26" t="s">
        <v>334</v>
      </c>
      <c r="R1155" s="26" t="s">
        <v>332</v>
      </c>
      <c r="S1155" s="26" t="s">
        <v>333</v>
      </c>
      <c r="T1155" s="26" t="s">
        <v>333</v>
      </c>
      <c r="U1155" s="26" t="s">
        <v>332</v>
      </c>
      <c r="V1155" s="26" t="s">
        <v>334</v>
      </c>
      <c r="W1155" s="26" t="s">
        <v>267</v>
      </c>
      <c r="X1155" s="26" t="s">
        <v>333</v>
      </c>
      <c r="Y1155" s="26" t="s">
        <v>332</v>
      </c>
      <c r="Z1155" s="26" t="s">
        <v>332</v>
      </c>
      <c r="AA1155" s="26" t="s">
        <v>334</v>
      </c>
      <c r="AB1155" s="26" t="s">
        <v>334</v>
      </c>
      <c r="AC1155" s="26" t="s">
        <v>331</v>
      </c>
      <c r="AD1155" s="26" t="s">
        <v>334</v>
      </c>
      <c r="AE1155" s="26" t="s">
        <v>333</v>
      </c>
      <c r="AF1155" s="155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8">
        <v>1</v>
      </c>
      <c r="C1156" s="14">
        <v>1</v>
      </c>
      <c r="D1156" s="220">
        <v>58.05</v>
      </c>
      <c r="E1156" s="220">
        <v>62.81457560911285</v>
      </c>
      <c r="F1156" s="220">
        <v>64</v>
      </c>
      <c r="G1156" s="220">
        <v>55.188345060000003</v>
      </c>
      <c r="H1156" s="221">
        <v>85.4</v>
      </c>
      <c r="I1156" s="220">
        <v>68.7727</v>
      </c>
      <c r="J1156" s="220">
        <v>60</v>
      </c>
      <c r="K1156" s="220">
        <v>57</v>
      </c>
      <c r="L1156" s="220">
        <v>59.2</v>
      </c>
      <c r="M1156" s="220">
        <v>63</v>
      </c>
      <c r="N1156" s="220">
        <v>67</v>
      </c>
      <c r="O1156" s="220">
        <v>62</v>
      </c>
      <c r="P1156" s="220">
        <v>61</v>
      </c>
      <c r="Q1156" s="220">
        <v>63</v>
      </c>
      <c r="R1156" s="220">
        <v>59.088959358240004</v>
      </c>
      <c r="S1156" s="220">
        <v>63</v>
      </c>
      <c r="T1156" s="220">
        <v>66</v>
      </c>
      <c r="U1156" s="220">
        <v>66</v>
      </c>
      <c r="V1156" s="220">
        <v>60.4</v>
      </c>
      <c r="W1156" s="220">
        <v>57.5</v>
      </c>
      <c r="X1156" s="220">
        <v>58</v>
      </c>
      <c r="Y1156" s="220">
        <v>57</v>
      </c>
      <c r="Z1156" s="220">
        <v>64</v>
      </c>
      <c r="AA1156" s="220"/>
      <c r="AB1156" s="220">
        <v>59.3</v>
      </c>
      <c r="AC1156" s="221">
        <v>72.623999999999995</v>
      </c>
      <c r="AD1156" s="221">
        <v>42</v>
      </c>
      <c r="AE1156" s="220">
        <v>55</v>
      </c>
      <c r="AF1156" s="222"/>
      <c r="AG1156" s="223"/>
      <c r="AH1156" s="223"/>
      <c r="AI1156" s="223"/>
      <c r="AJ1156" s="223"/>
      <c r="AK1156" s="223"/>
      <c r="AL1156" s="223"/>
      <c r="AM1156" s="223"/>
      <c r="AN1156" s="223"/>
      <c r="AO1156" s="223"/>
      <c r="AP1156" s="223"/>
      <c r="AQ1156" s="223"/>
      <c r="AR1156" s="223"/>
      <c r="AS1156" s="223"/>
      <c r="AT1156" s="223"/>
      <c r="AU1156" s="223"/>
      <c r="AV1156" s="223"/>
      <c r="AW1156" s="223"/>
      <c r="AX1156" s="223"/>
      <c r="AY1156" s="223"/>
      <c r="AZ1156" s="223"/>
      <c r="BA1156" s="223"/>
      <c r="BB1156" s="223"/>
      <c r="BC1156" s="223"/>
      <c r="BD1156" s="223"/>
      <c r="BE1156" s="223"/>
      <c r="BF1156" s="223"/>
      <c r="BG1156" s="223"/>
      <c r="BH1156" s="223"/>
      <c r="BI1156" s="223"/>
      <c r="BJ1156" s="223"/>
      <c r="BK1156" s="223"/>
      <c r="BL1156" s="223"/>
      <c r="BM1156" s="224">
        <v>1</v>
      </c>
    </row>
    <row r="1157" spans="1:65">
      <c r="A1157" s="30"/>
      <c r="B1157" s="19">
        <v>1</v>
      </c>
      <c r="C1157" s="9">
        <v>2</v>
      </c>
      <c r="D1157" s="225">
        <v>56.91</v>
      </c>
      <c r="E1157" s="225">
        <v>62.707787918031855</v>
      </c>
      <c r="F1157" s="225">
        <v>65</v>
      </c>
      <c r="G1157" s="225">
        <v>56.159106260000001</v>
      </c>
      <c r="H1157" s="226">
        <v>86.8</v>
      </c>
      <c r="I1157" s="225">
        <v>59.884399999999999</v>
      </c>
      <c r="J1157" s="225">
        <v>58</v>
      </c>
      <c r="K1157" s="225">
        <v>58</v>
      </c>
      <c r="L1157" s="225">
        <v>63</v>
      </c>
      <c r="M1157" s="225">
        <v>63</v>
      </c>
      <c r="N1157" s="225">
        <v>66</v>
      </c>
      <c r="O1157" s="225">
        <v>62</v>
      </c>
      <c r="P1157" s="225">
        <v>62</v>
      </c>
      <c r="Q1157" s="225">
        <v>64</v>
      </c>
      <c r="R1157" s="225">
        <v>59.151250725660518</v>
      </c>
      <c r="S1157" s="225">
        <v>61</v>
      </c>
      <c r="T1157" s="225">
        <v>65</v>
      </c>
      <c r="U1157" s="225">
        <v>65</v>
      </c>
      <c r="V1157" s="225">
        <v>60.8</v>
      </c>
      <c r="W1157" s="225">
        <v>57.4</v>
      </c>
      <c r="X1157" s="225">
        <v>61</v>
      </c>
      <c r="Y1157" s="225">
        <v>56</v>
      </c>
      <c r="Z1157" s="225">
        <v>61</v>
      </c>
      <c r="AA1157" s="226">
        <v>90.47</v>
      </c>
      <c r="AB1157" s="225">
        <v>59.6</v>
      </c>
      <c r="AC1157" s="226">
        <v>71.744</v>
      </c>
      <c r="AD1157" s="226">
        <v>40</v>
      </c>
      <c r="AE1157" s="225">
        <v>57</v>
      </c>
      <c r="AF1157" s="222"/>
      <c r="AG1157" s="223"/>
      <c r="AH1157" s="223"/>
      <c r="AI1157" s="223"/>
      <c r="AJ1157" s="223"/>
      <c r="AK1157" s="223"/>
      <c r="AL1157" s="223"/>
      <c r="AM1157" s="223"/>
      <c r="AN1157" s="223"/>
      <c r="AO1157" s="223"/>
      <c r="AP1157" s="223"/>
      <c r="AQ1157" s="223"/>
      <c r="AR1157" s="223"/>
      <c r="AS1157" s="223"/>
      <c r="AT1157" s="223"/>
      <c r="AU1157" s="223"/>
      <c r="AV1157" s="223"/>
      <c r="AW1157" s="223"/>
      <c r="AX1157" s="223"/>
      <c r="AY1157" s="223"/>
      <c r="AZ1157" s="223"/>
      <c r="BA1157" s="223"/>
      <c r="BB1157" s="223"/>
      <c r="BC1157" s="223"/>
      <c r="BD1157" s="223"/>
      <c r="BE1157" s="223"/>
      <c r="BF1157" s="223"/>
      <c r="BG1157" s="223"/>
      <c r="BH1157" s="223"/>
      <c r="BI1157" s="223"/>
      <c r="BJ1157" s="223"/>
      <c r="BK1157" s="223"/>
      <c r="BL1157" s="223"/>
      <c r="BM1157" s="224">
        <v>16</v>
      </c>
    </row>
    <row r="1158" spans="1:65">
      <c r="A1158" s="30"/>
      <c r="B1158" s="19">
        <v>1</v>
      </c>
      <c r="C1158" s="9">
        <v>3</v>
      </c>
      <c r="D1158" s="225">
        <v>58.38</v>
      </c>
      <c r="E1158" s="225">
        <v>63.229069111146671</v>
      </c>
      <c r="F1158" s="225">
        <v>66</v>
      </c>
      <c r="G1158" s="225">
        <v>57.430414220000003</v>
      </c>
      <c r="H1158" s="226">
        <v>83.6</v>
      </c>
      <c r="I1158" s="225">
        <v>67.188500000000005</v>
      </c>
      <c r="J1158" s="225">
        <v>58</v>
      </c>
      <c r="K1158" s="225">
        <v>57</v>
      </c>
      <c r="L1158" s="225">
        <v>65.3</v>
      </c>
      <c r="M1158" s="225">
        <v>63</v>
      </c>
      <c r="N1158" s="225">
        <v>67</v>
      </c>
      <c r="O1158" s="225">
        <v>62</v>
      </c>
      <c r="P1158" s="225">
        <v>62</v>
      </c>
      <c r="Q1158" s="225">
        <v>64</v>
      </c>
      <c r="R1158" s="225">
        <v>60.309073436640006</v>
      </c>
      <c r="S1158" s="225">
        <v>61</v>
      </c>
      <c r="T1158" s="225">
        <v>66</v>
      </c>
      <c r="U1158" s="225">
        <v>65</v>
      </c>
      <c r="V1158" s="227">
        <v>65.400000000000006</v>
      </c>
      <c r="W1158" s="225">
        <v>57.3</v>
      </c>
      <c r="X1158" s="225">
        <v>59</v>
      </c>
      <c r="Y1158" s="225">
        <v>58</v>
      </c>
      <c r="Z1158" s="225">
        <v>63</v>
      </c>
      <c r="AA1158" s="226">
        <v>107.02</v>
      </c>
      <c r="AB1158" s="225">
        <v>61</v>
      </c>
      <c r="AC1158" s="226">
        <v>72.527999999999992</v>
      </c>
      <c r="AD1158" s="226">
        <v>41</v>
      </c>
      <c r="AE1158" s="225">
        <v>58</v>
      </c>
      <c r="AF1158" s="222"/>
      <c r="AG1158" s="223"/>
      <c r="AH1158" s="223"/>
      <c r="AI1158" s="223"/>
      <c r="AJ1158" s="223"/>
      <c r="AK1158" s="223"/>
      <c r="AL1158" s="223"/>
      <c r="AM1158" s="223"/>
      <c r="AN1158" s="223"/>
      <c r="AO1158" s="223"/>
      <c r="AP1158" s="223"/>
      <c r="AQ1158" s="223"/>
      <c r="AR1158" s="223"/>
      <c r="AS1158" s="223"/>
      <c r="AT1158" s="223"/>
      <c r="AU1158" s="223"/>
      <c r="AV1158" s="223"/>
      <c r="AW1158" s="223"/>
      <c r="AX1158" s="223"/>
      <c r="AY1158" s="223"/>
      <c r="AZ1158" s="223"/>
      <c r="BA1158" s="223"/>
      <c r="BB1158" s="223"/>
      <c r="BC1158" s="223"/>
      <c r="BD1158" s="223"/>
      <c r="BE1158" s="223"/>
      <c r="BF1158" s="223"/>
      <c r="BG1158" s="223"/>
      <c r="BH1158" s="223"/>
      <c r="BI1158" s="223"/>
      <c r="BJ1158" s="223"/>
      <c r="BK1158" s="223"/>
      <c r="BL1158" s="223"/>
      <c r="BM1158" s="224">
        <v>16</v>
      </c>
    </row>
    <row r="1159" spans="1:65">
      <c r="A1159" s="30"/>
      <c r="B1159" s="19">
        <v>1</v>
      </c>
      <c r="C1159" s="9">
        <v>4</v>
      </c>
      <c r="D1159" s="225">
        <v>57.05</v>
      </c>
      <c r="E1159" s="225">
        <v>61.937787461500655</v>
      </c>
      <c r="F1159" s="225">
        <v>64</v>
      </c>
      <c r="G1159" s="225">
        <v>57.011287240000001</v>
      </c>
      <c r="H1159" s="226">
        <v>84.4</v>
      </c>
      <c r="I1159" s="225">
        <v>63.477099999999993</v>
      </c>
      <c r="J1159" s="225">
        <v>58</v>
      </c>
      <c r="K1159" s="225">
        <v>57</v>
      </c>
      <c r="L1159" s="225">
        <v>66.2</v>
      </c>
      <c r="M1159" s="225">
        <v>62</v>
      </c>
      <c r="N1159" s="225">
        <v>66</v>
      </c>
      <c r="O1159" s="225">
        <v>62</v>
      </c>
      <c r="P1159" s="225">
        <v>61</v>
      </c>
      <c r="Q1159" s="225">
        <v>64</v>
      </c>
      <c r="R1159" s="225">
        <v>60.196118413791709</v>
      </c>
      <c r="S1159" s="225">
        <v>62</v>
      </c>
      <c r="T1159" s="225">
        <v>65</v>
      </c>
      <c r="U1159" s="225">
        <v>64</v>
      </c>
      <c r="V1159" s="225">
        <v>61</v>
      </c>
      <c r="W1159" s="225">
        <v>57.9</v>
      </c>
      <c r="X1159" s="225">
        <v>61</v>
      </c>
      <c r="Y1159" s="225">
        <v>59</v>
      </c>
      <c r="Z1159" s="225">
        <v>64</v>
      </c>
      <c r="AA1159" s="226">
        <v>102.04</v>
      </c>
      <c r="AB1159" s="225">
        <v>58.4</v>
      </c>
      <c r="AC1159" s="226">
        <v>73.47999999999999</v>
      </c>
      <c r="AD1159" s="226">
        <v>43</v>
      </c>
      <c r="AE1159" s="225">
        <v>58</v>
      </c>
      <c r="AF1159" s="222"/>
      <c r="AG1159" s="223"/>
      <c r="AH1159" s="223"/>
      <c r="AI1159" s="223"/>
      <c r="AJ1159" s="223"/>
      <c r="AK1159" s="223"/>
      <c r="AL1159" s="223"/>
      <c r="AM1159" s="223"/>
      <c r="AN1159" s="223"/>
      <c r="AO1159" s="223"/>
      <c r="AP1159" s="223"/>
      <c r="AQ1159" s="223"/>
      <c r="AR1159" s="223"/>
      <c r="AS1159" s="223"/>
      <c r="AT1159" s="223"/>
      <c r="AU1159" s="223"/>
      <c r="AV1159" s="223"/>
      <c r="AW1159" s="223"/>
      <c r="AX1159" s="223"/>
      <c r="AY1159" s="223"/>
      <c r="AZ1159" s="223"/>
      <c r="BA1159" s="223"/>
      <c r="BB1159" s="223"/>
      <c r="BC1159" s="223"/>
      <c r="BD1159" s="223"/>
      <c r="BE1159" s="223"/>
      <c r="BF1159" s="223"/>
      <c r="BG1159" s="223"/>
      <c r="BH1159" s="223"/>
      <c r="BI1159" s="223"/>
      <c r="BJ1159" s="223"/>
      <c r="BK1159" s="223"/>
      <c r="BL1159" s="223"/>
      <c r="BM1159" s="224">
        <v>61.138630184235673</v>
      </c>
    </row>
    <row r="1160" spans="1:65">
      <c r="A1160" s="30"/>
      <c r="B1160" s="19">
        <v>1</v>
      </c>
      <c r="C1160" s="9">
        <v>5</v>
      </c>
      <c r="D1160" s="225">
        <v>56.31</v>
      </c>
      <c r="E1160" s="225">
        <v>63.546910783294955</v>
      </c>
      <c r="F1160" s="225">
        <v>66</v>
      </c>
      <c r="G1160" s="225">
        <v>54.581650670000002</v>
      </c>
      <c r="H1160" s="226">
        <v>82.3</v>
      </c>
      <c r="I1160" s="225">
        <v>62.122199999999999</v>
      </c>
      <c r="J1160" s="225">
        <v>59</v>
      </c>
      <c r="K1160" s="225">
        <v>56</v>
      </c>
      <c r="L1160" s="225">
        <v>62.7</v>
      </c>
      <c r="M1160" s="225">
        <v>62</v>
      </c>
      <c r="N1160" s="225">
        <v>61</v>
      </c>
      <c r="O1160" s="225">
        <v>61</v>
      </c>
      <c r="P1160" s="225">
        <v>62</v>
      </c>
      <c r="Q1160" s="225">
        <v>65</v>
      </c>
      <c r="R1160" s="225">
        <v>62.066438993695819</v>
      </c>
      <c r="S1160" s="225">
        <v>61</v>
      </c>
      <c r="T1160" s="225">
        <v>66</v>
      </c>
      <c r="U1160" s="225">
        <v>62</v>
      </c>
      <c r="V1160" s="225">
        <v>61.100000000000009</v>
      </c>
      <c r="W1160" s="227">
        <v>59.3</v>
      </c>
      <c r="X1160" s="225">
        <v>61</v>
      </c>
      <c r="Y1160" s="225">
        <v>59</v>
      </c>
      <c r="Z1160" s="225">
        <v>62</v>
      </c>
      <c r="AA1160" s="226">
        <v>114.12</v>
      </c>
      <c r="AB1160" s="225">
        <v>60.5</v>
      </c>
      <c r="AC1160" s="226">
        <v>70.224000000000004</v>
      </c>
      <c r="AD1160" s="226">
        <v>42</v>
      </c>
      <c r="AE1160" s="225">
        <v>57</v>
      </c>
      <c r="AF1160" s="222"/>
      <c r="AG1160" s="223"/>
      <c r="AH1160" s="223"/>
      <c r="AI1160" s="223"/>
      <c r="AJ1160" s="223"/>
      <c r="AK1160" s="223"/>
      <c r="AL1160" s="223"/>
      <c r="AM1160" s="223"/>
      <c r="AN1160" s="223"/>
      <c r="AO1160" s="223"/>
      <c r="AP1160" s="223"/>
      <c r="AQ1160" s="223"/>
      <c r="AR1160" s="223"/>
      <c r="AS1160" s="223"/>
      <c r="AT1160" s="223"/>
      <c r="AU1160" s="223"/>
      <c r="AV1160" s="223"/>
      <c r="AW1160" s="223"/>
      <c r="AX1160" s="223"/>
      <c r="AY1160" s="223"/>
      <c r="AZ1160" s="223"/>
      <c r="BA1160" s="223"/>
      <c r="BB1160" s="223"/>
      <c r="BC1160" s="223"/>
      <c r="BD1160" s="223"/>
      <c r="BE1160" s="223"/>
      <c r="BF1160" s="223"/>
      <c r="BG1160" s="223"/>
      <c r="BH1160" s="223"/>
      <c r="BI1160" s="223"/>
      <c r="BJ1160" s="223"/>
      <c r="BK1160" s="223"/>
      <c r="BL1160" s="223"/>
      <c r="BM1160" s="224">
        <v>127</v>
      </c>
    </row>
    <row r="1161" spans="1:65">
      <c r="A1161" s="30"/>
      <c r="B1161" s="19">
        <v>1</v>
      </c>
      <c r="C1161" s="9">
        <v>6</v>
      </c>
      <c r="D1161" s="225">
        <v>57.24</v>
      </c>
      <c r="E1161" s="225">
        <v>63.553671310016085</v>
      </c>
      <c r="F1161" s="225">
        <v>64</v>
      </c>
      <c r="G1161" s="225">
        <v>55.826562510000002</v>
      </c>
      <c r="H1161" s="226">
        <v>84.3</v>
      </c>
      <c r="I1161" s="225">
        <v>63.882300000000001</v>
      </c>
      <c r="J1161" s="225">
        <v>58</v>
      </c>
      <c r="K1161" s="225">
        <v>58</v>
      </c>
      <c r="L1161" s="225">
        <v>62</v>
      </c>
      <c r="M1161" s="225">
        <v>63</v>
      </c>
      <c r="N1161" s="225">
        <v>60</v>
      </c>
      <c r="O1161" s="225">
        <v>63</v>
      </c>
      <c r="P1161" s="225">
        <v>62</v>
      </c>
      <c r="Q1161" s="225">
        <v>64</v>
      </c>
      <c r="R1161" s="225">
        <v>62.616537448807499</v>
      </c>
      <c r="S1161" s="225">
        <v>62</v>
      </c>
      <c r="T1161" s="225">
        <v>67</v>
      </c>
      <c r="U1161" s="225">
        <v>62</v>
      </c>
      <c r="V1161" s="225">
        <v>61.8</v>
      </c>
      <c r="W1161" s="225">
        <v>57.2</v>
      </c>
      <c r="X1161" s="225">
        <v>60</v>
      </c>
      <c r="Y1161" s="225">
        <v>58</v>
      </c>
      <c r="Z1161" s="225">
        <v>63</v>
      </c>
      <c r="AA1161" s="226">
        <v>109.09</v>
      </c>
      <c r="AB1161" s="225">
        <v>61.199999999999996</v>
      </c>
      <c r="AC1161" s="226">
        <v>70.655999999999992</v>
      </c>
      <c r="AD1161" s="226">
        <v>41</v>
      </c>
      <c r="AE1161" s="225">
        <v>58</v>
      </c>
      <c r="AF1161" s="222"/>
      <c r="AG1161" s="223"/>
      <c r="AH1161" s="223"/>
      <c r="AI1161" s="223"/>
      <c r="AJ1161" s="223"/>
      <c r="AK1161" s="223"/>
      <c r="AL1161" s="223"/>
      <c r="AM1161" s="223"/>
      <c r="AN1161" s="223"/>
      <c r="AO1161" s="223"/>
      <c r="AP1161" s="223"/>
      <c r="AQ1161" s="223"/>
      <c r="AR1161" s="223"/>
      <c r="AS1161" s="223"/>
      <c r="AT1161" s="223"/>
      <c r="AU1161" s="223"/>
      <c r="AV1161" s="223"/>
      <c r="AW1161" s="223"/>
      <c r="AX1161" s="223"/>
      <c r="AY1161" s="223"/>
      <c r="AZ1161" s="223"/>
      <c r="BA1161" s="223"/>
      <c r="BB1161" s="223"/>
      <c r="BC1161" s="223"/>
      <c r="BD1161" s="223"/>
      <c r="BE1161" s="223"/>
      <c r="BF1161" s="223"/>
      <c r="BG1161" s="223"/>
      <c r="BH1161" s="223"/>
      <c r="BI1161" s="223"/>
      <c r="BJ1161" s="223"/>
      <c r="BK1161" s="223"/>
      <c r="BL1161" s="223"/>
      <c r="BM1161" s="228"/>
    </row>
    <row r="1162" spans="1:65">
      <c r="A1162" s="30"/>
      <c r="B1162" s="20" t="s">
        <v>268</v>
      </c>
      <c r="C1162" s="12"/>
      <c r="D1162" s="229">
        <v>57.323333333333331</v>
      </c>
      <c r="E1162" s="229">
        <v>62.964967032183836</v>
      </c>
      <c r="F1162" s="229">
        <v>64.833333333333329</v>
      </c>
      <c r="G1162" s="229">
        <v>56.032894326666657</v>
      </c>
      <c r="H1162" s="229">
        <v>84.466666666666669</v>
      </c>
      <c r="I1162" s="229">
        <v>64.221199999999996</v>
      </c>
      <c r="J1162" s="229">
        <v>58.5</v>
      </c>
      <c r="K1162" s="229">
        <v>57.166666666666664</v>
      </c>
      <c r="L1162" s="229">
        <v>63.066666666666663</v>
      </c>
      <c r="M1162" s="229">
        <v>62.666666666666664</v>
      </c>
      <c r="N1162" s="229">
        <v>64.5</v>
      </c>
      <c r="O1162" s="229">
        <v>62</v>
      </c>
      <c r="P1162" s="229">
        <v>61.666666666666664</v>
      </c>
      <c r="Q1162" s="229">
        <v>64</v>
      </c>
      <c r="R1162" s="229">
        <v>60.571396396139257</v>
      </c>
      <c r="S1162" s="229">
        <v>61.666666666666664</v>
      </c>
      <c r="T1162" s="229">
        <v>65.833333333333329</v>
      </c>
      <c r="U1162" s="229">
        <v>64</v>
      </c>
      <c r="V1162" s="229">
        <v>61.75</v>
      </c>
      <c r="W1162" s="229">
        <v>57.766666666666659</v>
      </c>
      <c r="X1162" s="229">
        <v>60</v>
      </c>
      <c r="Y1162" s="229">
        <v>57.833333333333336</v>
      </c>
      <c r="Z1162" s="229">
        <v>62.833333333333336</v>
      </c>
      <c r="AA1162" s="229">
        <v>104.548</v>
      </c>
      <c r="AB1162" s="229">
        <v>60</v>
      </c>
      <c r="AC1162" s="229">
        <v>71.875999999999991</v>
      </c>
      <c r="AD1162" s="229">
        <v>41.5</v>
      </c>
      <c r="AE1162" s="229">
        <v>57.166666666666664</v>
      </c>
      <c r="AF1162" s="222"/>
      <c r="AG1162" s="223"/>
      <c r="AH1162" s="223"/>
      <c r="AI1162" s="223"/>
      <c r="AJ1162" s="223"/>
      <c r="AK1162" s="223"/>
      <c r="AL1162" s="223"/>
      <c r="AM1162" s="223"/>
      <c r="AN1162" s="223"/>
      <c r="AO1162" s="223"/>
      <c r="AP1162" s="223"/>
      <c r="AQ1162" s="223"/>
      <c r="AR1162" s="223"/>
      <c r="AS1162" s="223"/>
      <c r="AT1162" s="223"/>
      <c r="AU1162" s="223"/>
      <c r="AV1162" s="223"/>
      <c r="AW1162" s="223"/>
      <c r="AX1162" s="223"/>
      <c r="AY1162" s="223"/>
      <c r="AZ1162" s="223"/>
      <c r="BA1162" s="223"/>
      <c r="BB1162" s="223"/>
      <c r="BC1162" s="223"/>
      <c r="BD1162" s="223"/>
      <c r="BE1162" s="223"/>
      <c r="BF1162" s="223"/>
      <c r="BG1162" s="223"/>
      <c r="BH1162" s="223"/>
      <c r="BI1162" s="223"/>
      <c r="BJ1162" s="223"/>
      <c r="BK1162" s="223"/>
      <c r="BL1162" s="223"/>
      <c r="BM1162" s="228"/>
    </row>
    <row r="1163" spans="1:65">
      <c r="A1163" s="30"/>
      <c r="B1163" s="3" t="s">
        <v>269</v>
      </c>
      <c r="C1163" s="29"/>
      <c r="D1163" s="225">
        <v>57.144999999999996</v>
      </c>
      <c r="E1163" s="225">
        <v>63.021822360129761</v>
      </c>
      <c r="F1163" s="225">
        <v>64.5</v>
      </c>
      <c r="G1163" s="225">
        <v>55.992834385000002</v>
      </c>
      <c r="H1163" s="225">
        <v>84.35</v>
      </c>
      <c r="I1163" s="225">
        <v>63.679699999999997</v>
      </c>
      <c r="J1163" s="225">
        <v>58</v>
      </c>
      <c r="K1163" s="225">
        <v>57</v>
      </c>
      <c r="L1163" s="225">
        <v>62.85</v>
      </c>
      <c r="M1163" s="225">
        <v>63</v>
      </c>
      <c r="N1163" s="225">
        <v>66</v>
      </c>
      <c r="O1163" s="225">
        <v>62</v>
      </c>
      <c r="P1163" s="225">
        <v>62</v>
      </c>
      <c r="Q1163" s="225">
        <v>64</v>
      </c>
      <c r="R1163" s="225">
        <v>60.252595925215857</v>
      </c>
      <c r="S1163" s="225">
        <v>61.5</v>
      </c>
      <c r="T1163" s="225">
        <v>66</v>
      </c>
      <c r="U1163" s="225">
        <v>64.5</v>
      </c>
      <c r="V1163" s="225">
        <v>61.050000000000004</v>
      </c>
      <c r="W1163" s="225">
        <v>57.45</v>
      </c>
      <c r="X1163" s="225">
        <v>60.5</v>
      </c>
      <c r="Y1163" s="225">
        <v>58</v>
      </c>
      <c r="Z1163" s="225">
        <v>63</v>
      </c>
      <c r="AA1163" s="225">
        <v>107.02</v>
      </c>
      <c r="AB1163" s="225">
        <v>60.05</v>
      </c>
      <c r="AC1163" s="225">
        <v>72.135999999999996</v>
      </c>
      <c r="AD1163" s="225">
        <v>41.5</v>
      </c>
      <c r="AE1163" s="225">
        <v>57.5</v>
      </c>
      <c r="AF1163" s="222"/>
      <c r="AG1163" s="223"/>
      <c r="AH1163" s="223"/>
      <c r="AI1163" s="223"/>
      <c r="AJ1163" s="223"/>
      <c r="AK1163" s="223"/>
      <c r="AL1163" s="223"/>
      <c r="AM1163" s="223"/>
      <c r="AN1163" s="223"/>
      <c r="AO1163" s="223"/>
      <c r="AP1163" s="223"/>
      <c r="AQ1163" s="223"/>
      <c r="AR1163" s="223"/>
      <c r="AS1163" s="223"/>
      <c r="AT1163" s="223"/>
      <c r="AU1163" s="223"/>
      <c r="AV1163" s="223"/>
      <c r="AW1163" s="223"/>
      <c r="AX1163" s="223"/>
      <c r="AY1163" s="223"/>
      <c r="AZ1163" s="223"/>
      <c r="BA1163" s="223"/>
      <c r="BB1163" s="223"/>
      <c r="BC1163" s="223"/>
      <c r="BD1163" s="223"/>
      <c r="BE1163" s="223"/>
      <c r="BF1163" s="223"/>
      <c r="BG1163" s="223"/>
      <c r="BH1163" s="223"/>
      <c r="BI1163" s="223"/>
      <c r="BJ1163" s="223"/>
      <c r="BK1163" s="223"/>
      <c r="BL1163" s="223"/>
      <c r="BM1163" s="228"/>
    </row>
    <row r="1164" spans="1:65">
      <c r="A1164" s="30"/>
      <c r="B1164" s="3" t="s">
        <v>270</v>
      </c>
      <c r="C1164" s="29"/>
      <c r="D1164" s="234">
        <v>0.76471345395949897</v>
      </c>
      <c r="E1164" s="234">
        <v>0.61625282338111198</v>
      </c>
      <c r="F1164" s="234">
        <v>0.98319208025017513</v>
      </c>
      <c r="G1164" s="234">
        <v>1.0759357258359297</v>
      </c>
      <c r="H1164" s="234">
        <v>1.535795125225585</v>
      </c>
      <c r="I1164" s="234">
        <v>3.2681246855039072</v>
      </c>
      <c r="J1164" s="234">
        <v>0.83666002653407556</v>
      </c>
      <c r="K1164" s="234">
        <v>0.752772652709081</v>
      </c>
      <c r="L1164" s="234">
        <v>2.4913182588073055</v>
      </c>
      <c r="M1164" s="234">
        <v>0.5163977794943222</v>
      </c>
      <c r="N1164" s="234">
        <v>3.1464265445104549</v>
      </c>
      <c r="O1164" s="234">
        <v>0.63245553203367588</v>
      </c>
      <c r="P1164" s="234">
        <v>0.51639777949432231</v>
      </c>
      <c r="Q1164" s="234">
        <v>0.63245553203367588</v>
      </c>
      <c r="R1164" s="234">
        <v>1.472537570973858</v>
      </c>
      <c r="S1164" s="234">
        <v>0.81649658092772603</v>
      </c>
      <c r="T1164" s="234">
        <v>0.752772652709081</v>
      </c>
      <c r="U1164" s="234">
        <v>1.6733200530681511</v>
      </c>
      <c r="V1164" s="234">
        <v>1.8458060569843213</v>
      </c>
      <c r="W1164" s="234">
        <v>0.78909230554268173</v>
      </c>
      <c r="X1164" s="234">
        <v>1.2649110640673518</v>
      </c>
      <c r="Y1164" s="234">
        <v>1.169045194450012</v>
      </c>
      <c r="Z1164" s="234">
        <v>1.169045194450012</v>
      </c>
      <c r="AA1164" s="234">
        <v>8.9839284280319163</v>
      </c>
      <c r="AB1164" s="234">
        <v>1.0862780491200212</v>
      </c>
      <c r="AC1164" s="234">
        <v>1.2483871194465246</v>
      </c>
      <c r="AD1164" s="234">
        <v>1.0488088481701516</v>
      </c>
      <c r="AE1164" s="234">
        <v>1.169045194450012</v>
      </c>
      <c r="AF1164" s="231"/>
      <c r="AG1164" s="232"/>
      <c r="AH1164" s="232"/>
      <c r="AI1164" s="232"/>
      <c r="AJ1164" s="232"/>
      <c r="AK1164" s="232"/>
      <c r="AL1164" s="232"/>
      <c r="AM1164" s="232"/>
      <c r="AN1164" s="232"/>
      <c r="AO1164" s="232"/>
      <c r="AP1164" s="232"/>
      <c r="AQ1164" s="232"/>
      <c r="AR1164" s="232"/>
      <c r="AS1164" s="232"/>
      <c r="AT1164" s="232"/>
      <c r="AU1164" s="232"/>
      <c r="AV1164" s="232"/>
      <c r="AW1164" s="232"/>
      <c r="AX1164" s="232"/>
      <c r="AY1164" s="232"/>
      <c r="AZ1164" s="232"/>
      <c r="BA1164" s="232"/>
      <c r="BB1164" s="232"/>
      <c r="BC1164" s="232"/>
      <c r="BD1164" s="232"/>
      <c r="BE1164" s="232"/>
      <c r="BF1164" s="232"/>
      <c r="BG1164" s="232"/>
      <c r="BH1164" s="232"/>
      <c r="BI1164" s="232"/>
      <c r="BJ1164" s="232"/>
      <c r="BK1164" s="232"/>
      <c r="BL1164" s="232"/>
      <c r="BM1164" s="235"/>
    </row>
    <row r="1165" spans="1:65">
      <c r="A1165" s="30"/>
      <c r="B1165" s="3" t="s">
        <v>87</v>
      </c>
      <c r="C1165" s="29"/>
      <c r="D1165" s="13">
        <v>1.3340352165368942E-2</v>
      </c>
      <c r="E1165" s="13">
        <v>9.7872333208103048E-3</v>
      </c>
      <c r="F1165" s="13">
        <v>1.516491640488702E-2</v>
      </c>
      <c r="G1165" s="13">
        <v>1.9201858814633467E-2</v>
      </c>
      <c r="H1165" s="13">
        <v>1.8182262729584668E-2</v>
      </c>
      <c r="I1165" s="13">
        <v>5.0888564609566742E-2</v>
      </c>
      <c r="J1165" s="13">
        <v>1.4301880795454283E-2</v>
      </c>
      <c r="K1165" s="13">
        <v>1.3168034741266724E-2</v>
      </c>
      <c r="L1165" s="13">
        <v>3.9502932222103153E-2</v>
      </c>
      <c r="M1165" s="13">
        <v>8.2403900983136526E-3</v>
      </c>
      <c r="N1165" s="13">
        <v>4.8781806891634957E-2</v>
      </c>
      <c r="O1165" s="13">
        <v>1.0200895677962514E-2</v>
      </c>
      <c r="P1165" s="13">
        <v>8.374018045853875E-3</v>
      </c>
      <c r="Q1165" s="13">
        <v>9.8821176880261857E-3</v>
      </c>
      <c r="R1165" s="13">
        <v>2.4310774698727527E-2</v>
      </c>
      <c r="S1165" s="13">
        <v>1.3240485096125288E-2</v>
      </c>
      <c r="T1165" s="13">
        <v>1.1434521306973384E-2</v>
      </c>
      <c r="U1165" s="13">
        <v>2.6145625829189861E-2</v>
      </c>
      <c r="V1165" s="13">
        <v>2.9891596064523421E-2</v>
      </c>
      <c r="W1165" s="13">
        <v>1.3659993748574989E-2</v>
      </c>
      <c r="X1165" s="13">
        <v>2.1081851067789197E-2</v>
      </c>
      <c r="Y1165" s="13">
        <v>2.0214037944380609E-2</v>
      </c>
      <c r="Z1165" s="13">
        <v>1.860549381087552E-2</v>
      </c>
      <c r="AA1165" s="13">
        <v>8.5931136205684627E-2</v>
      </c>
      <c r="AB1165" s="13">
        <v>1.8104634152000355E-2</v>
      </c>
      <c r="AC1165" s="13">
        <v>1.7368622620158671E-2</v>
      </c>
      <c r="AD1165" s="13">
        <v>2.5272502365545822E-2</v>
      </c>
      <c r="AE1165" s="13">
        <v>2.0449770165306334E-2</v>
      </c>
      <c r="AF1165" s="155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271</v>
      </c>
      <c r="C1166" s="29"/>
      <c r="D1166" s="13">
        <v>-6.2404028997792294E-2</v>
      </c>
      <c r="E1166" s="13">
        <v>2.9872060306955994E-2</v>
      </c>
      <c r="F1166" s="13">
        <v>6.043156573779962E-2</v>
      </c>
      <c r="G1166" s="13">
        <v>-8.3510799018285953E-2</v>
      </c>
      <c r="H1166" s="13">
        <v>0.38155968513089178</v>
      </c>
      <c r="I1166" s="13">
        <v>5.0419347088334732E-2</v>
      </c>
      <c r="J1166" s="13">
        <v>-4.315815019545588E-2</v>
      </c>
      <c r="K1166" s="13">
        <v>-6.4966511444562336E-2</v>
      </c>
      <c r="L1166" s="13">
        <v>3.1535487082733571E-2</v>
      </c>
      <c r="M1166" s="13">
        <v>2.4992978708001656E-2</v>
      </c>
      <c r="N1166" s="13">
        <v>5.4979475425523061E-2</v>
      </c>
      <c r="O1166" s="13">
        <v>1.4088798083448539E-2</v>
      </c>
      <c r="P1166" s="13">
        <v>8.6367077711719809E-3</v>
      </c>
      <c r="Q1166" s="13">
        <v>4.6801339957108112E-2</v>
      </c>
      <c r="R1166" s="13">
        <v>-9.2778295226293439E-3</v>
      </c>
      <c r="S1166" s="13">
        <v>8.6367077711719809E-3</v>
      </c>
      <c r="T1166" s="13">
        <v>7.6787836674629295E-2</v>
      </c>
      <c r="U1166" s="13">
        <v>4.6801339957108112E-2</v>
      </c>
      <c r="V1166" s="13">
        <v>9.9997303492409539E-3</v>
      </c>
      <c r="W1166" s="13">
        <v>-5.5152748882464464E-2</v>
      </c>
      <c r="X1166" s="13">
        <v>-1.8623743790211145E-2</v>
      </c>
      <c r="Y1166" s="13">
        <v>-5.4062330820008997E-2</v>
      </c>
      <c r="Z1166" s="13">
        <v>2.7719023864140047E-2</v>
      </c>
      <c r="AA1166" s="13">
        <v>0.71001541390368361</v>
      </c>
      <c r="AB1166" s="13">
        <v>-1.8623743790211145E-2</v>
      </c>
      <c r="AC1166" s="13">
        <v>0.1756233298555796</v>
      </c>
      <c r="AD1166" s="13">
        <v>-0.32121475612156269</v>
      </c>
      <c r="AE1166" s="13">
        <v>-6.4966511444562336E-2</v>
      </c>
      <c r="AF1166" s="155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46" t="s">
        <v>272</v>
      </c>
      <c r="C1167" s="47"/>
      <c r="D1167" s="45">
        <v>1.23</v>
      </c>
      <c r="E1167" s="45">
        <v>0.3</v>
      </c>
      <c r="F1167" s="45">
        <v>0.8</v>
      </c>
      <c r="G1167" s="45">
        <v>1.58</v>
      </c>
      <c r="H1167" s="45">
        <v>6.13</v>
      </c>
      <c r="I1167" s="45">
        <v>0.64</v>
      </c>
      <c r="J1167" s="45">
        <v>0.92</v>
      </c>
      <c r="K1167" s="45">
        <v>1.28</v>
      </c>
      <c r="L1167" s="45">
        <v>0.32</v>
      </c>
      <c r="M1167" s="45">
        <v>0.21</v>
      </c>
      <c r="N1167" s="45">
        <v>0.71</v>
      </c>
      <c r="O1167" s="45">
        <v>0.03</v>
      </c>
      <c r="P1167" s="45">
        <v>0.06</v>
      </c>
      <c r="Q1167" s="45">
        <v>0.57999999999999996</v>
      </c>
      <c r="R1167" s="45">
        <v>0.35</v>
      </c>
      <c r="S1167" s="45">
        <v>0.06</v>
      </c>
      <c r="T1167" s="45">
        <v>1.07</v>
      </c>
      <c r="U1167" s="45">
        <v>0.57999999999999996</v>
      </c>
      <c r="V1167" s="45">
        <v>0.03</v>
      </c>
      <c r="W1167" s="45">
        <v>1.1100000000000001</v>
      </c>
      <c r="X1167" s="45">
        <v>0.51</v>
      </c>
      <c r="Y1167" s="45">
        <v>1.1000000000000001</v>
      </c>
      <c r="Z1167" s="45">
        <v>0.26</v>
      </c>
      <c r="AA1167" s="45">
        <v>11.58</v>
      </c>
      <c r="AB1167" s="45">
        <v>0.51</v>
      </c>
      <c r="AC1167" s="45">
        <v>2.71</v>
      </c>
      <c r="AD1167" s="45">
        <v>5.53</v>
      </c>
      <c r="AE1167" s="45">
        <v>1.28</v>
      </c>
      <c r="AF1167" s="155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1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BM1168" s="55"/>
    </row>
    <row r="1169" spans="1:65" ht="15">
      <c r="B1169" s="8" t="s">
        <v>627</v>
      </c>
      <c r="BM1169" s="28" t="s">
        <v>67</v>
      </c>
    </row>
    <row r="1170" spans="1:65" ht="15">
      <c r="A1170" s="25" t="s">
        <v>45</v>
      </c>
      <c r="B1170" s="18" t="s">
        <v>110</v>
      </c>
      <c r="C1170" s="15" t="s">
        <v>111</v>
      </c>
      <c r="D1170" s="16" t="s">
        <v>228</v>
      </c>
      <c r="E1170" s="17" t="s">
        <v>228</v>
      </c>
      <c r="F1170" s="17" t="s">
        <v>228</v>
      </c>
      <c r="G1170" s="17" t="s">
        <v>228</v>
      </c>
      <c r="H1170" s="17" t="s">
        <v>228</v>
      </c>
      <c r="I1170" s="17" t="s">
        <v>228</v>
      </c>
      <c r="J1170" s="17" t="s">
        <v>228</v>
      </c>
      <c r="K1170" s="17" t="s">
        <v>228</v>
      </c>
      <c r="L1170" s="17" t="s">
        <v>228</v>
      </c>
      <c r="M1170" s="17" t="s">
        <v>228</v>
      </c>
      <c r="N1170" s="17" t="s">
        <v>228</v>
      </c>
      <c r="O1170" s="17" t="s">
        <v>228</v>
      </c>
      <c r="P1170" s="17" t="s">
        <v>228</v>
      </c>
      <c r="Q1170" s="17" t="s">
        <v>228</v>
      </c>
      <c r="R1170" s="17" t="s">
        <v>228</v>
      </c>
      <c r="S1170" s="17" t="s">
        <v>228</v>
      </c>
      <c r="T1170" s="17" t="s">
        <v>228</v>
      </c>
      <c r="U1170" s="17" t="s">
        <v>228</v>
      </c>
      <c r="V1170" s="17" t="s">
        <v>228</v>
      </c>
      <c r="W1170" s="17" t="s">
        <v>228</v>
      </c>
      <c r="X1170" s="17" t="s">
        <v>228</v>
      </c>
      <c r="Y1170" s="155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9" t="s">
        <v>229</v>
      </c>
      <c r="C1171" s="9" t="s">
        <v>229</v>
      </c>
      <c r="D1171" s="153" t="s">
        <v>233</v>
      </c>
      <c r="E1171" s="154" t="s">
        <v>234</v>
      </c>
      <c r="F1171" s="154" t="s">
        <v>238</v>
      </c>
      <c r="G1171" s="154" t="s">
        <v>239</v>
      </c>
      <c r="H1171" s="154" t="s">
        <v>240</v>
      </c>
      <c r="I1171" s="154" t="s">
        <v>243</v>
      </c>
      <c r="J1171" s="154" t="s">
        <v>244</v>
      </c>
      <c r="K1171" s="154" t="s">
        <v>245</v>
      </c>
      <c r="L1171" s="154" t="s">
        <v>246</v>
      </c>
      <c r="M1171" s="154" t="s">
        <v>247</v>
      </c>
      <c r="N1171" s="154" t="s">
        <v>248</v>
      </c>
      <c r="O1171" s="154" t="s">
        <v>249</v>
      </c>
      <c r="P1171" s="154" t="s">
        <v>250</v>
      </c>
      <c r="Q1171" s="154" t="s">
        <v>251</v>
      </c>
      <c r="R1171" s="154" t="s">
        <v>252</v>
      </c>
      <c r="S1171" s="154" t="s">
        <v>254</v>
      </c>
      <c r="T1171" s="154" t="s">
        <v>256</v>
      </c>
      <c r="U1171" s="154" t="s">
        <v>258</v>
      </c>
      <c r="V1171" s="154" t="s">
        <v>259</v>
      </c>
      <c r="W1171" s="154" t="s">
        <v>260</v>
      </c>
      <c r="X1171" s="154" t="s">
        <v>261</v>
      </c>
      <c r="Y1171" s="155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 t="s">
        <v>3</v>
      </c>
    </row>
    <row r="1172" spans="1:65">
      <c r="A1172" s="30"/>
      <c r="B1172" s="19"/>
      <c r="C1172" s="9"/>
      <c r="D1172" s="10" t="s">
        <v>291</v>
      </c>
      <c r="E1172" s="11" t="s">
        <v>291</v>
      </c>
      <c r="F1172" s="11" t="s">
        <v>330</v>
      </c>
      <c r="G1172" s="11" t="s">
        <v>329</v>
      </c>
      <c r="H1172" s="11" t="s">
        <v>329</v>
      </c>
      <c r="I1172" s="11" t="s">
        <v>291</v>
      </c>
      <c r="J1172" s="11" t="s">
        <v>291</v>
      </c>
      <c r="K1172" s="11" t="s">
        <v>291</v>
      </c>
      <c r="L1172" s="11" t="s">
        <v>291</v>
      </c>
      <c r="M1172" s="11" t="s">
        <v>291</v>
      </c>
      <c r="N1172" s="11" t="s">
        <v>330</v>
      </c>
      <c r="O1172" s="11" t="s">
        <v>330</v>
      </c>
      <c r="P1172" s="11" t="s">
        <v>330</v>
      </c>
      <c r="Q1172" s="11" t="s">
        <v>330</v>
      </c>
      <c r="R1172" s="11" t="s">
        <v>330</v>
      </c>
      <c r="S1172" s="11" t="s">
        <v>329</v>
      </c>
      <c r="T1172" s="11" t="s">
        <v>291</v>
      </c>
      <c r="U1172" s="11" t="s">
        <v>291</v>
      </c>
      <c r="V1172" s="11" t="s">
        <v>329</v>
      </c>
      <c r="W1172" s="11" t="s">
        <v>291</v>
      </c>
      <c r="X1172" s="11" t="s">
        <v>330</v>
      </c>
      <c r="Y1172" s="155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2</v>
      </c>
    </row>
    <row r="1173" spans="1:65">
      <c r="A1173" s="30"/>
      <c r="B1173" s="19"/>
      <c r="C1173" s="9"/>
      <c r="D1173" s="26" t="s">
        <v>331</v>
      </c>
      <c r="E1173" s="26" t="s">
        <v>332</v>
      </c>
      <c r="F1173" s="26" t="s">
        <v>334</v>
      </c>
      <c r="G1173" s="26" t="s">
        <v>334</v>
      </c>
      <c r="H1173" s="26" t="s">
        <v>334</v>
      </c>
      <c r="I1173" s="26" t="s">
        <v>334</v>
      </c>
      <c r="J1173" s="26" t="s">
        <v>334</v>
      </c>
      <c r="K1173" s="26" t="s">
        <v>334</v>
      </c>
      <c r="L1173" s="26" t="s">
        <v>334</v>
      </c>
      <c r="M1173" s="26" t="s">
        <v>334</v>
      </c>
      <c r="N1173" s="26" t="s">
        <v>332</v>
      </c>
      <c r="O1173" s="26" t="s">
        <v>333</v>
      </c>
      <c r="P1173" s="26" t="s">
        <v>333</v>
      </c>
      <c r="Q1173" s="26" t="s">
        <v>332</v>
      </c>
      <c r="R1173" s="26" t="s">
        <v>334</v>
      </c>
      <c r="S1173" s="26" t="s">
        <v>333</v>
      </c>
      <c r="T1173" s="26" t="s">
        <v>332</v>
      </c>
      <c r="U1173" s="26" t="s">
        <v>334</v>
      </c>
      <c r="V1173" s="26" t="s">
        <v>331</v>
      </c>
      <c r="W1173" s="26" t="s">
        <v>334</v>
      </c>
      <c r="X1173" s="26" t="s">
        <v>333</v>
      </c>
      <c r="Y1173" s="155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3</v>
      </c>
    </row>
    <row r="1174" spans="1:65">
      <c r="A1174" s="30"/>
      <c r="B1174" s="18">
        <v>1</v>
      </c>
      <c r="C1174" s="14">
        <v>1</v>
      </c>
      <c r="D1174" s="22">
        <v>8.356103613518334</v>
      </c>
      <c r="E1174" s="22">
        <v>7.7000000000000011</v>
      </c>
      <c r="F1174" s="22">
        <v>8.6</v>
      </c>
      <c r="G1174" s="149">
        <v>5.3902999999999999</v>
      </c>
      <c r="H1174" s="149">
        <v>10</v>
      </c>
      <c r="I1174" s="22">
        <v>7.6</v>
      </c>
      <c r="J1174" s="22">
        <v>9.3000000000000007</v>
      </c>
      <c r="K1174" s="22">
        <v>8.5</v>
      </c>
      <c r="L1174" s="22">
        <v>8.6999999999999993</v>
      </c>
      <c r="M1174" s="22">
        <v>8.4</v>
      </c>
      <c r="N1174" s="22">
        <v>7.7477458334184206</v>
      </c>
      <c r="O1174" s="148">
        <v>9.1999999999999993</v>
      </c>
      <c r="P1174" s="22">
        <v>8.4</v>
      </c>
      <c r="Q1174" s="22">
        <v>9.3000000000000007</v>
      </c>
      <c r="R1174" s="22">
        <v>7.1</v>
      </c>
      <c r="S1174" s="22">
        <v>8.1</v>
      </c>
      <c r="T1174" s="22">
        <v>9.8000000000000007</v>
      </c>
      <c r="U1174" s="149">
        <v>9.77</v>
      </c>
      <c r="V1174" s="149" t="s">
        <v>306</v>
      </c>
      <c r="W1174" s="22">
        <v>8.1</v>
      </c>
      <c r="X1174" s="148">
        <v>8.1</v>
      </c>
      <c r="Y1174" s="155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</v>
      </c>
    </row>
    <row r="1175" spans="1:65">
      <c r="A1175" s="30"/>
      <c r="B1175" s="19">
        <v>1</v>
      </c>
      <c r="C1175" s="9">
        <v>2</v>
      </c>
      <c r="D1175" s="11">
        <v>8.2704047685226207</v>
      </c>
      <c r="E1175" s="11">
        <v>8.4</v>
      </c>
      <c r="F1175" s="11">
        <v>8.6</v>
      </c>
      <c r="G1175" s="150">
        <v>4.1341999999999999</v>
      </c>
      <c r="H1175" s="150">
        <v>10</v>
      </c>
      <c r="I1175" s="11">
        <v>7.7000000000000011</v>
      </c>
      <c r="J1175" s="11">
        <v>8.8000000000000007</v>
      </c>
      <c r="K1175" s="11">
        <v>8.6999999999999993</v>
      </c>
      <c r="L1175" s="11">
        <v>9</v>
      </c>
      <c r="M1175" s="11">
        <v>7.3</v>
      </c>
      <c r="N1175" s="11">
        <v>7.8215781294653857</v>
      </c>
      <c r="O1175" s="11">
        <v>8.4</v>
      </c>
      <c r="P1175" s="11">
        <v>8.3000000000000007</v>
      </c>
      <c r="Q1175" s="11">
        <v>9.4</v>
      </c>
      <c r="R1175" s="11">
        <v>7.1</v>
      </c>
      <c r="S1175" s="11">
        <v>8</v>
      </c>
      <c r="T1175" s="11">
        <v>9.5</v>
      </c>
      <c r="U1175" s="150">
        <v>9.9</v>
      </c>
      <c r="V1175" s="150" t="s">
        <v>306</v>
      </c>
      <c r="W1175" s="11">
        <v>7.6</v>
      </c>
      <c r="X1175" s="11">
        <v>8.8000000000000007</v>
      </c>
      <c r="Y1175" s="155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17</v>
      </c>
    </row>
    <row r="1176" spans="1:65">
      <c r="A1176" s="30"/>
      <c r="B1176" s="19">
        <v>1</v>
      </c>
      <c r="C1176" s="9">
        <v>3</v>
      </c>
      <c r="D1176" s="11">
        <v>8.3100546000500692</v>
      </c>
      <c r="E1176" s="11">
        <v>8.3000000000000007</v>
      </c>
      <c r="F1176" s="11">
        <v>8.4</v>
      </c>
      <c r="G1176" s="150">
        <v>5.0930999999999997</v>
      </c>
      <c r="H1176" s="150">
        <v>10</v>
      </c>
      <c r="I1176" s="11">
        <v>7.6</v>
      </c>
      <c r="J1176" s="11">
        <v>8.9</v>
      </c>
      <c r="K1176" s="11">
        <v>8.6999999999999993</v>
      </c>
      <c r="L1176" s="11">
        <v>8.6999999999999993</v>
      </c>
      <c r="M1176" s="11">
        <v>7.6</v>
      </c>
      <c r="N1176" s="11">
        <v>8.6880757708733647</v>
      </c>
      <c r="O1176" s="11">
        <v>8.1</v>
      </c>
      <c r="P1176" s="11">
        <v>8.1999999999999993</v>
      </c>
      <c r="Q1176" s="11">
        <v>9.1999999999999993</v>
      </c>
      <c r="R1176" s="11">
        <v>7.4</v>
      </c>
      <c r="S1176" s="11">
        <v>8</v>
      </c>
      <c r="T1176" s="11">
        <v>9.6</v>
      </c>
      <c r="U1176" s="151">
        <v>10.5</v>
      </c>
      <c r="V1176" s="150" t="s">
        <v>306</v>
      </c>
      <c r="W1176" s="11">
        <v>8.6</v>
      </c>
      <c r="X1176" s="11">
        <v>8.8000000000000007</v>
      </c>
      <c r="Y1176" s="155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16</v>
      </c>
    </row>
    <row r="1177" spans="1:65">
      <c r="A1177" s="30"/>
      <c r="B1177" s="19">
        <v>1</v>
      </c>
      <c r="C1177" s="9">
        <v>4</v>
      </c>
      <c r="D1177" s="11">
        <v>8.1196005528652186</v>
      </c>
      <c r="E1177" s="11">
        <v>8</v>
      </c>
      <c r="F1177" s="11">
        <v>8.5</v>
      </c>
      <c r="G1177" s="150">
        <v>4.9481000000000002</v>
      </c>
      <c r="H1177" s="150">
        <v>10</v>
      </c>
      <c r="I1177" s="11">
        <v>7.6</v>
      </c>
      <c r="J1177" s="11">
        <v>8.9</v>
      </c>
      <c r="K1177" s="11">
        <v>8.4</v>
      </c>
      <c r="L1177" s="11">
        <v>8.6999999999999993</v>
      </c>
      <c r="M1177" s="11">
        <v>7.8</v>
      </c>
      <c r="N1177" s="11">
        <v>8.53577715279215</v>
      </c>
      <c r="O1177" s="11">
        <v>8.1</v>
      </c>
      <c r="P1177" s="11">
        <v>8.1999999999999993</v>
      </c>
      <c r="Q1177" s="11">
        <v>9.4</v>
      </c>
      <c r="R1177" s="11">
        <v>7</v>
      </c>
      <c r="S1177" s="11">
        <v>8.1</v>
      </c>
      <c r="T1177" s="11">
        <v>10</v>
      </c>
      <c r="U1177" s="150">
        <v>9.67</v>
      </c>
      <c r="V1177" s="150" t="s">
        <v>306</v>
      </c>
      <c r="W1177" s="11">
        <v>9.6</v>
      </c>
      <c r="X1177" s="11">
        <v>8.6999999999999993</v>
      </c>
      <c r="Y1177" s="155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8.4290024899567353</v>
      </c>
    </row>
    <row r="1178" spans="1:65">
      <c r="A1178" s="30"/>
      <c r="B1178" s="19">
        <v>1</v>
      </c>
      <c r="C1178" s="9">
        <v>5</v>
      </c>
      <c r="D1178" s="11">
        <v>8.3368066208578782</v>
      </c>
      <c r="E1178" s="11">
        <v>8.1</v>
      </c>
      <c r="F1178" s="11">
        <v>8.4</v>
      </c>
      <c r="G1178" s="150">
        <v>5.2469000000000001</v>
      </c>
      <c r="H1178" s="150">
        <v>10</v>
      </c>
      <c r="I1178" s="11">
        <v>7.4</v>
      </c>
      <c r="J1178" s="11">
        <v>9.4</v>
      </c>
      <c r="K1178" s="11">
        <v>8.6</v>
      </c>
      <c r="L1178" s="11">
        <v>8.8000000000000007</v>
      </c>
      <c r="M1178" s="11">
        <v>7.6</v>
      </c>
      <c r="N1178" s="11">
        <v>8.3083034274422083</v>
      </c>
      <c r="O1178" s="11">
        <v>8.1999999999999993</v>
      </c>
      <c r="P1178" s="11">
        <v>8.3000000000000007</v>
      </c>
      <c r="Q1178" s="11">
        <v>9.3000000000000007</v>
      </c>
      <c r="R1178" s="151">
        <v>7.7000000000000011</v>
      </c>
      <c r="S1178" s="11">
        <v>8.3000000000000007</v>
      </c>
      <c r="T1178" s="11">
        <v>9.6999999999999993</v>
      </c>
      <c r="U1178" s="150">
        <v>10.1</v>
      </c>
      <c r="V1178" s="150" t="s">
        <v>306</v>
      </c>
      <c r="W1178" s="11">
        <v>9.5</v>
      </c>
      <c r="X1178" s="11">
        <v>8.6999999999999993</v>
      </c>
      <c r="Y1178" s="155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128</v>
      </c>
    </row>
    <row r="1179" spans="1:65">
      <c r="A1179" s="30"/>
      <c r="B1179" s="19">
        <v>1</v>
      </c>
      <c r="C1179" s="9">
        <v>6</v>
      </c>
      <c r="D1179" s="11">
        <v>8.1923188382036312</v>
      </c>
      <c r="E1179" s="11">
        <v>7.9</v>
      </c>
      <c r="F1179" s="11">
        <v>8.1999999999999993</v>
      </c>
      <c r="G1179" s="150">
        <v>4.6269</v>
      </c>
      <c r="H1179" s="150">
        <v>10</v>
      </c>
      <c r="I1179" s="11">
        <v>7.5</v>
      </c>
      <c r="J1179" s="11">
        <v>9.6</v>
      </c>
      <c r="K1179" s="11">
        <v>8.6999999999999993</v>
      </c>
      <c r="L1179" s="11">
        <v>8.9</v>
      </c>
      <c r="M1179" s="11">
        <v>7.9</v>
      </c>
      <c r="N1179" s="11">
        <v>8.7514846675778681</v>
      </c>
      <c r="O1179" s="11">
        <v>8.5</v>
      </c>
      <c r="P1179" s="11">
        <v>8.1999999999999993</v>
      </c>
      <c r="Q1179" s="11">
        <v>9.3000000000000007</v>
      </c>
      <c r="R1179" s="11">
        <v>7.1</v>
      </c>
      <c r="S1179" s="11">
        <v>8.3000000000000007</v>
      </c>
      <c r="T1179" s="11">
        <v>10</v>
      </c>
      <c r="U1179" s="150">
        <v>9.84</v>
      </c>
      <c r="V1179" s="150" t="s">
        <v>306</v>
      </c>
      <c r="W1179" s="11">
        <v>8.9</v>
      </c>
      <c r="X1179" s="11">
        <v>8.6</v>
      </c>
      <c r="Y1179" s="155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20" t="s">
        <v>268</v>
      </c>
      <c r="C1180" s="12"/>
      <c r="D1180" s="23">
        <v>8.2642148323362914</v>
      </c>
      <c r="E1180" s="23">
        <v>8.0666666666666682</v>
      </c>
      <c r="F1180" s="23">
        <v>8.4500000000000011</v>
      </c>
      <c r="G1180" s="23">
        <v>4.9065833333333329</v>
      </c>
      <c r="H1180" s="23">
        <v>10</v>
      </c>
      <c r="I1180" s="23">
        <v>7.5666666666666664</v>
      </c>
      <c r="J1180" s="23">
        <v>9.15</v>
      </c>
      <c r="K1180" s="23">
        <v>8.6</v>
      </c>
      <c r="L1180" s="23">
        <v>8.7999999999999989</v>
      </c>
      <c r="M1180" s="23">
        <v>7.7666666666666657</v>
      </c>
      <c r="N1180" s="23">
        <v>8.3088274969282327</v>
      </c>
      <c r="O1180" s="23">
        <v>8.4166666666666661</v>
      </c>
      <c r="P1180" s="23">
        <v>8.2666666666666675</v>
      </c>
      <c r="Q1180" s="23">
        <v>9.3166666666666682</v>
      </c>
      <c r="R1180" s="23">
        <v>7.2333333333333343</v>
      </c>
      <c r="S1180" s="23">
        <v>8.1333333333333329</v>
      </c>
      <c r="T1180" s="23">
        <v>9.7666666666666657</v>
      </c>
      <c r="U1180" s="23">
        <v>9.9633333333333329</v>
      </c>
      <c r="V1180" s="23" t="s">
        <v>755</v>
      </c>
      <c r="W1180" s="23">
        <v>8.7166666666666668</v>
      </c>
      <c r="X1180" s="23">
        <v>8.6166666666666654</v>
      </c>
      <c r="Y1180" s="155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269</v>
      </c>
      <c r="C1181" s="29"/>
      <c r="D1181" s="11">
        <v>8.290229684286345</v>
      </c>
      <c r="E1181" s="11">
        <v>8.0500000000000007</v>
      </c>
      <c r="F1181" s="11">
        <v>8.4499999999999993</v>
      </c>
      <c r="G1181" s="11">
        <v>5.0206</v>
      </c>
      <c r="H1181" s="11">
        <v>10</v>
      </c>
      <c r="I1181" s="11">
        <v>7.6</v>
      </c>
      <c r="J1181" s="11">
        <v>9.1000000000000014</v>
      </c>
      <c r="K1181" s="11">
        <v>8.6499999999999986</v>
      </c>
      <c r="L1181" s="11">
        <v>8.75</v>
      </c>
      <c r="M1181" s="11">
        <v>7.6999999999999993</v>
      </c>
      <c r="N1181" s="11">
        <v>8.4220402901171791</v>
      </c>
      <c r="O1181" s="11">
        <v>8.3000000000000007</v>
      </c>
      <c r="P1181" s="11">
        <v>8.25</v>
      </c>
      <c r="Q1181" s="11">
        <v>9.3000000000000007</v>
      </c>
      <c r="R1181" s="11">
        <v>7.1</v>
      </c>
      <c r="S1181" s="11">
        <v>8.1</v>
      </c>
      <c r="T1181" s="11">
        <v>9.75</v>
      </c>
      <c r="U1181" s="11">
        <v>9.870000000000001</v>
      </c>
      <c r="V1181" s="11" t="s">
        <v>755</v>
      </c>
      <c r="W1181" s="11">
        <v>8.75</v>
      </c>
      <c r="X1181" s="11">
        <v>8.6999999999999993</v>
      </c>
      <c r="Y1181" s="155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3" t="s">
        <v>270</v>
      </c>
      <c r="C1182" s="29"/>
      <c r="D1182" s="24">
        <v>9.1580608516420192E-2</v>
      </c>
      <c r="E1182" s="24">
        <v>0.25819888974716099</v>
      </c>
      <c r="F1182" s="24">
        <v>0.15165750888103105</v>
      </c>
      <c r="G1182" s="24">
        <v>0.46067518455704415</v>
      </c>
      <c r="H1182" s="24">
        <v>0</v>
      </c>
      <c r="I1182" s="24">
        <v>0.10327955589886455</v>
      </c>
      <c r="J1182" s="24">
        <v>0.32710854467592226</v>
      </c>
      <c r="K1182" s="24">
        <v>0.12649110640673472</v>
      </c>
      <c r="L1182" s="24">
        <v>0.12649110640673555</v>
      </c>
      <c r="M1182" s="24">
        <v>0.37237973450050538</v>
      </c>
      <c r="N1182" s="24">
        <v>0.43439742729057723</v>
      </c>
      <c r="O1182" s="24">
        <v>0.41673332800085305</v>
      </c>
      <c r="P1182" s="24">
        <v>8.1649658092773192E-2</v>
      </c>
      <c r="Q1182" s="24">
        <v>7.5277265270908375E-2</v>
      </c>
      <c r="R1182" s="24">
        <v>0.26583202716502569</v>
      </c>
      <c r="S1182" s="24">
        <v>0.13662601021279502</v>
      </c>
      <c r="T1182" s="24">
        <v>0.20655911179772904</v>
      </c>
      <c r="U1182" s="24">
        <v>0.29977769541222826</v>
      </c>
      <c r="V1182" s="24" t="s">
        <v>755</v>
      </c>
      <c r="W1182" s="24">
        <v>0.78336879352362943</v>
      </c>
      <c r="X1182" s="24">
        <v>0.26394443859772232</v>
      </c>
      <c r="Y1182" s="211"/>
      <c r="Z1182" s="212"/>
      <c r="AA1182" s="212"/>
      <c r="AB1182" s="212"/>
      <c r="AC1182" s="212"/>
      <c r="AD1182" s="212"/>
      <c r="AE1182" s="212"/>
      <c r="AF1182" s="212"/>
      <c r="AG1182" s="212"/>
      <c r="AH1182" s="212"/>
      <c r="AI1182" s="212"/>
      <c r="AJ1182" s="212"/>
      <c r="AK1182" s="212"/>
      <c r="AL1182" s="212"/>
      <c r="AM1182" s="212"/>
      <c r="AN1182" s="212"/>
      <c r="AO1182" s="212"/>
      <c r="AP1182" s="212"/>
      <c r="AQ1182" s="212"/>
      <c r="AR1182" s="212"/>
      <c r="AS1182" s="212"/>
      <c r="AT1182" s="212"/>
      <c r="AU1182" s="212"/>
      <c r="AV1182" s="212"/>
      <c r="AW1182" s="212"/>
      <c r="AX1182" s="212"/>
      <c r="AY1182" s="212"/>
      <c r="AZ1182" s="212"/>
      <c r="BA1182" s="212"/>
      <c r="BB1182" s="212"/>
      <c r="BC1182" s="212"/>
      <c r="BD1182" s="212"/>
      <c r="BE1182" s="212"/>
      <c r="BF1182" s="212"/>
      <c r="BG1182" s="212"/>
      <c r="BH1182" s="212"/>
      <c r="BI1182" s="212"/>
      <c r="BJ1182" s="212"/>
      <c r="BK1182" s="212"/>
      <c r="BL1182" s="212"/>
      <c r="BM1182" s="56"/>
    </row>
    <row r="1183" spans="1:65">
      <c r="A1183" s="30"/>
      <c r="B1183" s="3" t="s">
        <v>87</v>
      </c>
      <c r="C1183" s="29"/>
      <c r="D1183" s="13">
        <v>1.108158613666271E-2</v>
      </c>
      <c r="E1183" s="13">
        <v>3.2008126828160448E-2</v>
      </c>
      <c r="F1183" s="13">
        <v>1.7947634187104263E-2</v>
      </c>
      <c r="G1183" s="13">
        <v>9.3889200133910736E-2</v>
      </c>
      <c r="H1183" s="13">
        <v>0</v>
      </c>
      <c r="I1183" s="13">
        <v>1.3649280515268442E-2</v>
      </c>
      <c r="J1183" s="13">
        <v>3.5749567724144511E-2</v>
      </c>
      <c r="K1183" s="13">
        <v>1.470826818682962E-2</v>
      </c>
      <c r="L1183" s="13">
        <v>1.4373989364401769E-2</v>
      </c>
      <c r="M1183" s="13">
        <v>4.7945888562296833E-2</v>
      </c>
      <c r="N1183" s="13">
        <v>5.2281435310959773E-2</v>
      </c>
      <c r="O1183" s="13">
        <v>4.9512870653566701E-2</v>
      </c>
      <c r="P1183" s="13">
        <v>9.8769747692870787E-3</v>
      </c>
      <c r="Q1183" s="13">
        <v>8.0798495818506285E-3</v>
      </c>
      <c r="R1183" s="13">
        <v>3.6750971497468983E-2</v>
      </c>
      <c r="S1183" s="13">
        <v>1.6798279944196109E-2</v>
      </c>
      <c r="T1183" s="13">
        <v>2.1149397112395468E-2</v>
      </c>
      <c r="U1183" s="13">
        <v>3.0088092547229335E-2</v>
      </c>
      <c r="V1183" s="13" t="s">
        <v>755</v>
      </c>
      <c r="W1183" s="13">
        <v>8.9870224878427843E-2</v>
      </c>
      <c r="X1183" s="13">
        <v>3.0631849740548049E-2</v>
      </c>
      <c r="Y1183" s="155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30"/>
      <c r="B1184" s="3" t="s">
        <v>271</v>
      </c>
      <c r="C1184" s="29"/>
      <c r="D1184" s="13">
        <v>-1.9550078175536223E-2</v>
      </c>
      <c r="E1184" s="13">
        <v>-4.2986797515102704E-2</v>
      </c>
      <c r="F1184" s="13">
        <v>2.4911026029812433E-3</v>
      </c>
      <c r="G1184" s="13">
        <v>-0.4178927649885511</v>
      </c>
      <c r="H1184" s="13">
        <v>0.186380003080451</v>
      </c>
      <c r="I1184" s="13">
        <v>-0.10230579766912551</v>
      </c>
      <c r="J1184" s="13">
        <v>8.5537702818612615E-2</v>
      </c>
      <c r="K1184" s="13">
        <v>2.0286802649187807E-2</v>
      </c>
      <c r="L1184" s="13">
        <v>4.4014402710796707E-2</v>
      </c>
      <c r="M1184" s="13">
        <v>-7.8578197607516609E-2</v>
      </c>
      <c r="N1184" s="13">
        <v>-1.4257320859934808E-2</v>
      </c>
      <c r="O1184" s="13">
        <v>-1.4634974072872398E-3</v>
      </c>
      <c r="P1184" s="13">
        <v>-1.9259197453493804E-2</v>
      </c>
      <c r="Q1184" s="13">
        <v>0.10531070286995359</v>
      </c>
      <c r="R1184" s="13">
        <v>-0.14185179777180701</v>
      </c>
      <c r="S1184" s="13">
        <v>-3.5077597494566626E-2</v>
      </c>
      <c r="T1184" s="13">
        <v>0.1586978030085735</v>
      </c>
      <c r="U1184" s="13">
        <v>0.18202994306915588</v>
      </c>
      <c r="V1184" s="13" t="s">
        <v>755</v>
      </c>
      <c r="W1184" s="13">
        <v>3.4127902685126443E-2</v>
      </c>
      <c r="X1184" s="13">
        <v>2.2264102654321771E-2</v>
      </c>
      <c r="Y1184" s="155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46" t="s">
        <v>272</v>
      </c>
      <c r="C1185" s="47"/>
      <c r="D1185" s="45">
        <v>0.27</v>
      </c>
      <c r="E1185" s="45">
        <v>0.62</v>
      </c>
      <c r="F1185" s="45">
        <v>0.06</v>
      </c>
      <c r="G1185" s="45">
        <v>6.17</v>
      </c>
      <c r="H1185" s="45">
        <v>2.79</v>
      </c>
      <c r="I1185" s="45">
        <v>1.5</v>
      </c>
      <c r="J1185" s="45">
        <v>1.29</v>
      </c>
      <c r="K1185" s="45">
        <v>0.32</v>
      </c>
      <c r="L1185" s="45">
        <v>0.67</v>
      </c>
      <c r="M1185" s="45">
        <v>1.1399999999999999</v>
      </c>
      <c r="N1185" s="45">
        <v>0.19</v>
      </c>
      <c r="O1185" s="45">
        <v>0</v>
      </c>
      <c r="P1185" s="45">
        <v>0.26</v>
      </c>
      <c r="Q1185" s="45">
        <v>1.58</v>
      </c>
      <c r="R1185" s="45">
        <v>2.08</v>
      </c>
      <c r="S1185" s="45">
        <v>0.5</v>
      </c>
      <c r="T1185" s="45">
        <v>2.37</v>
      </c>
      <c r="U1185" s="45">
        <v>2.72</v>
      </c>
      <c r="V1185" s="45">
        <v>14.37</v>
      </c>
      <c r="W1185" s="45">
        <v>0.53</v>
      </c>
      <c r="X1185" s="45">
        <v>0.35</v>
      </c>
      <c r="Y1185" s="155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1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BM1186" s="55"/>
    </row>
    <row r="1187" spans="1:65">
      <c r="BM1187" s="55"/>
    </row>
    <row r="1188" spans="1:65">
      <c r="BM1188" s="55"/>
    </row>
    <row r="1189" spans="1:65"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6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</sheetData>
  <dataConsolidate/>
  <conditionalFormatting sqref="B6:AB11 B24:AC29 B42:AF47 B60:U65 B78:AD83 B96:Y101 B115:AB120 B134:AE139 B152:AB157 B171:W176 B189:AE194 B207:AE212 B225:U230 B243:AE248 B261:H266 B279:H284 B297:H302 B315:AE320 B333:Y338 B352:H357 B370:Q375 B388:U393 B406:X411 B424:H429 B442:T447 B460:AD465 B478:AA483 B497:AB502 B515:J520 B533:AD538 B551:AD556 B569:AE574 B588:AD593 B607:V612 B626:H631 B644:AD649 B662:AB667 B680:AE685 B699:F704 B717:H722 B735:F740 B753:U758 B771:S776 B789:AD794 B807:AC812 B825:AA830 B844:Z849 B863:D868 B881:H886 B899:Y904 B917:AC922 B935:U940 B953:K958 B972:AA977 B991:Z996 B1009:AD1014 B1028:AA1033 B1046:G1051 B1064:Z1069 B1082:AC1087 B1100:AA1105 B1119:X1124 B1138:K1143 B1156:AE1161 B1174:X1179">
    <cfRule type="expression" dxfId="19" priority="195">
      <formula>AND($B6&lt;&gt;$B5,NOT(ISBLANK(INDIRECT(Anlyt_LabRefThisCol))))</formula>
    </cfRule>
  </conditionalFormatting>
  <conditionalFormatting sqref="C2:AB17 C20:AC35 C38:AF53 C56:U71 C74:AD89 C92:Y107 C111:AB126 C130:AE145 C148:AB163 C167:W182 C185:AE200 C203:AE218 C221:U236 C239:AE254 C257:H272 C275:H290 C293:H308 C311:AE326 C329:Y344 C348:H363 C366:Q381 C384:U399 C402:X417 C420:H435 C438:T453 C456:AD471 C474:AA489 C493:AB508 C511:J526 C529:AD544 C547:AD562 C565:AE580 C584:AD599 C603:V618 C622:H637 C640:AD655 C658:AB673 C676:AE691 C695:F710 C713:H728 C731:F746 C749:U764 C767:S782 C785:AD800 C803:AC818 C821:AA836 C840:Z855 C859:D874 C877:H892 C895:Y910 C913:AC928 C931:U946 C949:K964 C968:AA983 C987:Z1002 C1005:AD1020 C1024:AA1039 C1042:G1057 C1060:Z1075 C1078:AC1093 C1096:AA1111 C1115:X1130 C1134:K1149 C1152:AE1167 C1170:X1185">
    <cfRule type="expression" dxfId="18" priority="193" stopIfTrue="1">
      <formula>AND(ISBLANK(INDIRECT(Anlyt_LabRefLastCol)),ISBLANK(INDIRECT(Anlyt_LabRefThisCol)))</formula>
    </cfRule>
    <cfRule type="expression" dxfId="17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4093-AA04-404C-BBC8-79F8F9BB2C2F}">
  <sheetPr codeName="Sheet17"/>
  <dimension ref="A1:BN1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628</v>
      </c>
      <c r="BM1" s="28" t="s">
        <v>328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228</v>
      </c>
      <c r="E2" s="267" t="s">
        <v>352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3" t="s">
        <v>241</v>
      </c>
      <c r="E3" s="11" t="s">
        <v>112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0.85000000000000009</v>
      </c>
      <c r="E6" s="214">
        <v>0.7</v>
      </c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>
        <v>0.85000000000000009</v>
      </c>
      <c r="E7" s="24">
        <v>0.71</v>
      </c>
      <c r="F7" s="211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8</v>
      </c>
    </row>
    <row r="8" spans="1:66">
      <c r="A8" s="30"/>
      <c r="B8" s="19">
        <v>1</v>
      </c>
      <c r="C8" s="9">
        <v>3</v>
      </c>
      <c r="D8" s="24">
        <v>0.86</v>
      </c>
      <c r="E8" s="24"/>
      <c r="F8" s="211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4">
        <v>0.85000000000000009</v>
      </c>
      <c r="E9" s="24"/>
      <c r="F9" s="211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0.77749999999999997</v>
      </c>
      <c r="BN9" s="28"/>
    </row>
    <row r="10" spans="1:66">
      <c r="A10" s="30"/>
      <c r="B10" s="19">
        <v>1</v>
      </c>
      <c r="C10" s="9">
        <v>5</v>
      </c>
      <c r="D10" s="24">
        <v>0.84</v>
      </c>
      <c r="E10" s="24"/>
      <c r="F10" s="211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14</v>
      </c>
    </row>
    <row r="11" spans="1:66">
      <c r="A11" s="30"/>
      <c r="B11" s="19">
        <v>1</v>
      </c>
      <c r="C11" s="9">
        <v>6</v>
      </c>
      <c r="D11" s="24">
        <v>0.85000000000000009</v>
      </c>
      <c r="E11" s="24"/>
      <c r="F11" s="211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268</v>
      </c>
      <c r="C12" s="12"/>
      <c r="D12" s="219">
        <v>0.85</v>
      </c>
      <c r="E12" s="219">
        <v>0.70499999999999996</v>
      </c>
      <c r="F12" s="211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269</v>
      </c>
      <c r="C13" s="29"/>
      <c r="D13" s="24">
        <v>0.85000000000000009</v>
      </c>
      <c r="E13" s="24">
        <v>0.70499999999999996</v>
      </c>
      <c r="F13" s="211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270</v>
      </c>
      <c r="C14" s="29"/>
      <c r="D14" s="24">
        <v>6.324555320336764E-3</v>
      </c>
      <c r="E14" s="24">
        <v>7.0710678118654814E-3</v>
      </c>
      <c r="F14" s="211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7.4406533180432517E-3</v>
      </c>
      <c r="E15" s="13">
        <v>1.0029883421085789E-2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271</v>
      </c>
      <c r="C16" s="29"/>
      <c r="D16" s="13">
        <v>9.3247588424437255E-2</v>
      </c>
      <c r="E16" s="13">
        <v>-9.3247588424437367E-2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272</v>
      </c>
      <c r="C17" s="47"/>
      <c r="D17" s="45">
        <v>0.67</v>
      </c>
      <c r="E17" s="45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606</v>
      </c>
      <c r="BM19" s="28" t="s">
        <v>67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7" t="s">
        <v>228</v>
      </c>
      <c r="AE20" s="155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229</v>
      </c>
      <c r="C21" s="9" t="s">
        <v>229</v>
      </c>
      <c r="D21" s="153" t="s">
        <v>233</v>
      </c>
      <c r="E21" s="154" t="s">
        <v>234</v>
      </c>
      <c r="F21" s="154" t="s">
        <v>237</v>
      </c>
      <c r="G21" s="154" t="s">
        <v>238</v>
      </c>
      <c r="H21" s="154" t="s">
        <v>239</v>
      </c>
      <c r="I21" s="154" t="s">
        <v>240</v>
      </c>
      <c r="J21" s="154" t="s">
        <v>241</v>
      </c>
      <c r="K21" s="154" t="s">
        <v>242</v>
      </c>
      <c r="L21" s="154" t="s">
        <v>243</v>
      </c>
      <c r="M21" s="154" t="s">
        <v>244</v>
      </c>
      <c r="N21" s="154" t="s">
        <v>245</v>
      </c>
      <c r="O21" s="154" t="s">
        <v>246</v>
      </c>
      <c r="P21" s="154" t="s">
        <v>247</v>
      </c>
      <c r="Q21" s="154" t="s">
        <v>248</v>
      </c>
      <c r="R21" s="154" t="s">
        <v>249</v>
      </c>
      <c r="S21" s="154" t="s">
        <v>250</v>
      </c>
      <c r="T21" s="154" t="s">
        <v>251</v>
      </c>
      <c r="U21" s="154" t="s">
        <v>252</v>
      </c>
      <c r="V21" s="154" t="s">
        <v>253</v>
      </c>
      <c r="W21" s="154" t="s">
        <v>254</v>
      </c>
      <c r="X21" s="154" t="s">
        <v>255</v>
      </c>
      <c r="Y21" s="154" t="s">
        <v>256</v>
      </c>
      <c r="Z21" s="154" t="s">
        <v>257</v>
      </c>
      <c r="AA21" s="154" t="s">
        <v>258</v>
      </c>
      <c r="AB21" s="154" t="s">
        <v>259</v>
      </c>
      <c r="AC21" s="154" t="s">
        <v>260</v>
      </c>
      <c r="AD21" s="154" t="s">
        <v>261</v>
      </c>
      <c r="AE21" s="155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55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5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1.2602</v>
      </c>
      <c r="E24" s="22">
        <v>1.29</v>
      </c>
      <c r="F24" s="149">
        <v>1.48</v>
      </c>
      <c r="G24" s="22">
        <v>1.31</v>
      </c>
      <c r="H24" s="149">
        <v>1.46</v>
      </c>
      <c r="I24" s="22">
        <v>1.33</v>
      </c>
      <c r="J24" s="22">
        <v>1.41</v>
      </c>
      <c r="K24" s="22">
        <v>1.3</v>
      </c>
      <c r="L24" s="22">
        <v>1.27</v>
      </c>
      <c r="M24" s="22">
        <v>1.31</v>
      </c>
      <c r="N24" s="22">
        <v>1.29</v>
      </c>
      <c r="O24" s="22">
        <v>1.32</v>
      </c>
      <c r="P24" s="22">
        <v>1.31</v>
      </c>
      <c r="Q24" s="22">
        <v>1.327925</v>
      </c>
      <c r="R24" s="22">
        <v>1.29</v>
      </c>
      <c r="S24" s="22">
        <v>1.26</v>
      </c>
      <c r="T24" s="22">
        <v>1.37</v>
      </c>
      <c r="U24" s="22">
        <v>1.27</v>
      </c>
      <c r="V24" s="22">
        <v>1.22</v>
      </c>
      <c r="W24" s="22">
        <v>1.2949999999999999</v>
      </c>
      <c r="X24" s="148">
        <v>0.12</v>
      </c>
      <c r="Y24" s="22">
        <v>1.29</v>
      </c>
      <c r="Z24" s="22">
        <v>1.35</v>
      </c>
      <c r="AA24" s="22">
        <v>1.33</v>
      </c>
      <c r="AB24" s="149">
        <v>1.1200000000000001</v>
      </c>
      <c r="AC24" s="148">
        <v>1.1499999999999999</v>
      </c>
      <c r="AD24" s="148">
        <v>1.23</v>
      </c>
      <c r="AE24" s="155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1.2593999999999999</v>
      </c>
      <c r="E25" s="11">
        <v>1.3</v>
      </c>
      <c r="F25" s="150">
        <v>1.51</v>
      </c>
      <c r="G25" s="11">
        <v>1.29</v>
      </c>
      <c r="H25" s="151">
        <v>1.38</v>
      </c>
      <c r="I25" s="11">
        <v>1.31</v>
      </c>
      <c r="J25" s="11">
        <v>1.21</v>
      </c>
      <c r="K25" s="11">
        <v>1.32</v>
      </c>
      <c r="L25" s="11">
        <v>1.27</v>
      </c>
      <c r="M25" s="11">
        <v>1.29</v>
      </c>
      <c r="N25" s="11">
        <v>1.25</v>
      </c>
      <c r="O25" s="11">
        <v>1.33</v>
      </c>
      <c r="P25" s="11">
        <v>1.26</v>
      </c>
      <c r="Q25" s="11">
        <v>1.3133796666666666</v>
      </c>
      <c r="R25" s="11">
        <v>1.29</v>
      </c>
      <c r="S25" s="11">
        <v>1.26</v>
      </c>
      <c r="T25" s="11">
        <v>1.39</v>
      </c>
      <c r="U25" s="11">
        <v>1.27</v>
      </c>
      <c r="V25" s="11">
        <v>1.24</v>
      </c>
      <c r="W25" s="11">
        <v>1.31</v>
      </c>
      <c r="X25" s="11">
        <v>1.23</v>
      </c>
      <c r="Y25" s="11">
        <v>1.29</v>
      </c>
      <c r="Z25" s="11">
        <v>1.34</v>
      </c>
      <c r="AA25" s="11">
        <v>1.31</v>
      </c>
      <c r="AB25" s="150">
        <v>1.1299999999999999</v>
      </c>
      <c r="AC25" s="150">
        <v>1.19</v>
      </c>
      <c r="AD25" s="11">
        <v>1.3</v>
      </c>
      <c r="AE25" s="155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10</v>
      </c>
    </row>
    <row r="26" spans="1:65">
      <c r="A26" s="30"/>
      <c r="B26" s="19">
        <v>1</v>
      </c>
      <c r="C26" s="9">
        <v>3</v>
      </c>
      <c r="D26" s="11">
        <v>1.2638</v>
      </c>
      <c r="E26" s="11">
        <v>1.3</v>
      </c>
      <c r="F26" s="150">
        <v>1.49</v>
      </c>
      <c r="G26" s="11">
        <v>1.28</v>
      </c>
      <c r="H26" s="150">
        <v>1.41</v>
      </c>
      <c r="I26" s="11">
        <v>1.32</v>
      </c>
      <c r="J26" s="11">
        <v>1.21</v>
      </c>
      <c r="K26" s="11">
        <v>1.3</v>
      </c>
      <c r="L26" s="11">
        <v>1.26</v>
      </c>
      <c r="M26" s="11">
        <v>1.31</v>
      </c>
      <c r="N26" s="11">
        <v>1.26</v>
      </c>
      <c r="O26" s="11">
        <v>1.3</v>
      </c>
      <c r="P26" s="11">
        <v>1.33</v>
      </c>
      <c r="Q26" s="11">
        <v>1.3019962500000002</v>
      </c>
      <c r="R26" s="11">
        <v>1.29</v>
      </c>
      <c r="S26" s="11">
        <v>1.26</v>
      </c>
      <c r="T26" s="11">
        <v>1.39</v>
      </c>
      <c r="U26" s="11">
        <v>1.27</v>
      </c>
      <c r="V26" s="151">
        <v>1.1599999999999999</v>
      </c>
      <c r="W26" s="11">
        <v>1.3</v>
      </c>
      <c r="X26" s="11">
        <v>1.23</v>
      </c>
      <c r="Y26" s="11">
        <v>1.29</v>
      </c>
      <c r="Z26" s="11">
        <v>1.33</v>
      </c>
      <c r="AA26" s="11">
        <v>1.33</v>
      </c>
      <c r="AB26" s="150">
        <v>1.1399999999999999</v>
      </c>
      <c r="AC26" s="150">
        <v>1.18</v>
      </c>
      <c r="AD26" s="11">
        <v>1.31</v>
      </c>
      <c r="AE26" s="155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1.2605500000000001</v>
      </c>
      <c r="E27" s="11">
        <v>1.3</v>
      </c>
      <c r="F27" s="150">
        <v>1.29</v>
      </c>
      <c r="G27" s="11">
        <v>1.32</v>
      </c>
      <c r="H27" s="150">
        <v>1.46</v>
      </c>
      <c r="I27" s="11">
        <v>1.33</v>
      </c>
      <c r="J27" s="11">
        <v>1.33</v>
      </c>
      <c r="K27" s="11">
        <v>1.3</v>
      </c>
      <c r="L27" s="11">
        <v>1.25</v>
      </c>
      <c r="M27" s="11">
        <v>1.3</v>
      </c>
      <c r="N27" s="11">
        <v>1.23</v>
      </c>
      <c r="O27" s="11">
        <v>1.32</v>
      </c>
      <c r="P27" s="11">
        <v>1.3</v>
      </c>
      <c r="Q27" s="11">
        <v>1.29</v>
      </c>
      <c r="R27" s="11">
        <v>1.3</v>
      </c>
      <c r="S27" s="11">
        <v>1.25</v>
      </c>
      <c r="T27" s="11">
        <v>1.39</v>
      </c>
      <c r="U27" s="11">
        <v>1.28</v>
      </c>
      <c r="V27" s="151">
        <v>1.1599999999999999</v>
      </c>
      <c r="W27" s="11">
        <v>1.3029999999999999</v>
      </c>
      <c r="X27" s="11">
        <v>1.23</v>
      </c>
      <c r="Y27" s="11">
        <v>1.29</v>
      </c>
      <c r="Z27" s="11">
        <v>1.36</v>
      </c>
      <c r="AA27" s="11">
        <v>1.32</v>
      </c>
      <c r="AB27" s="150">
        <v>1.1459999999999999</v>
      </c>
      <c r="AC27" s="150">
        <v>1.2</v>
      </c>
      <c r="AD27" s="11">
        <v>1.31</v>
      </c>
      <c r="AE27" s="155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1.2947627801932369</v>
      </c>
    </row>
    <row r="28" spans="1:65">
      <c r="A28" s="30"/>
      <c r="B28" s="19">
        <v>1</v>
      </c>
      <c r="C28" s="9">
        <v>5</v>
      </c>
      <c r="D28" s="11">
        <v>1.2539</v>
      </c>
      <c r="E28" s="11">
        <v>1.3</v>
      </c>
      <c r="F28" s="150">
        <v>1.44</v>
      </c>
      <c r="G28" s="11">
        <v>1.32</v>
      </c>
      <c r="H28" s="150">
        <v>1.45</v>
      </c>
      <c r="I28" s="11">
        <v>1.32</v>
      </c>
      <c r="J28" s="11">
        <v>1.38</v>
      </c>
      <c r="K28" s="11">
        <v>1.3</v>
      </c>
      <c r="L28" s="11">
        <v>1.27</v>
      </c>
      <c r="M28" s="11">
        <v>1.32</v>
      </c>
      <c r="N28" s="11">
        <v>1.26</v>
      </c>
      <c r="O28" s="11">
        <v>1.34</v>
      </c>
      <c r="P28" s="11">
        <v>1.28</v>
      </c>
      <c r="Q28" s="11">
        <v>1.2887795</v>
      </c>
      <c r="R28" s="11">
        <v>1.3</v>
      </c>
      <c r="S28" s="11">
        <v>1.26</v>
      </c>
      <c r="T28" s="11">
        <v>1.39</v>
      </c>
      <c r="U28" s="11">
        <v>1.29</v>
      </c>
      <c r="V28" s="11">
        <v>1.24</v>
      </c>
      <c r="W28" s="11">
        <v>1.3149999999999999</v>
      </c>
      <c r="X28" s="11">
        <v>1.23</v>
      </c>
      <c r="Y28" s="11">
        <v>1.3</v>
      </c>
      <c r="Z28" s="11">
        <v>1.35</v>
      </c>
      <c r="AA28" s="11">
        <v>1.34</v>
      </c>
      <c r="AB28" s="150">
        <v>1.1599999999999999</v>
      </c>
      <c r="AC28" s="150">
        <v>1.19</v>
      </c>
      <c r="AD28" s="11">
        <v>1.3</v>
      </c>
      <c r="AE28" s="155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130</v>
      </c>
    </row>
    <row r="29" spans="1:65">
      <c r="A29" s="30"/>
      <c r="B29" s="19">
        <v>1</v>
      </c>
      <c r="C29" s="9">
        <v>6</v>
      </c>
      <c r="D29" s="11">
        <v>1.2617500000000001</v>
      </c>
      <c r="E29" s="11">
        <v>1.3</v>
      </c>
      <c r="F29" s="150">
        <v>1.26</v>
      </c>
      <c r="G29" s="11">
        <v>1.31</v>
      </c>
      <c r="H29" s="150">
        <v>1.45</v>
      </c>
      <c r="I29" s="11">
        <v>1.32</v>
      </c>
      <c r="J29" s="11">
        <v>1.21</v>
      </c>
      <c r="K29" s="11">
        <v>1.3</v>
      </c>
      <c r="L29" s="11">
        <v>1.26</v>
      </c>
      <c r="M29" s="11">
        <v>1.34</v>
      </c>
      <c r="N29" s="11">
        <v>1.26</v>
      </c>
      <c r="O29" s="11">
        <v>1.34</v>
      </c>
      <c r="P29" s="11">
        <v>1.28</v>
      </c>
      <c r="Q29" s="11">
        <v>1.3185832500000001</v>
      </c>
      <c r="R29" s="11">
        <v>1.3</v>
      </c>
      <c r="S29" s="11">
        <v>1.25</v>
      </c>
      <c r="T29" s="11">
        <v>1.39</v>
      </c>
      <c r="U29" s="11">
        <v>1.29</v>
      </c>
      <c r="V29" s="11">
        <v>1.2</v>
      </c>
      <c r="W29" s="11">
        <v>1.3140000000000001</v>
      </c>
      <c r="X29" s="11">
        <v>1.23</v>
      </c>
      <c r="Y29" s="11">
        <v>1.29</v>
      </c>
      <c r="Z29" s="11">
        <v>1.34</v>
      </c>
      <c r="AA29" s="11">
        <v>1.33</v>
      </c>
      <c r="AB29" s="150">
        <v>1.1399999999999999</v>
      </c>
      <c r="AC29" s="150">
        <v>1.19</v>
      </c>
      <c r="AD29" s="11">
        <v>1.28</v>
      </c>
      <c r="AE29" s="155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268</v>
      </c>
      <c r="C30" s="12"/>
      <c r="D30" s="23">
        <v>1.2599333333333333</v>
      </c>
      <c r="E30" s="23">
        <v>1.2983333333333331</v>
      </c>
      <c r="F30" s="23">
        <v>1.4116666666666668</v>
      </c>
      <c r="G30" s="23">
        <v>1.3049999999999999</v>
      </c>
      <c r="H30" s="23">
        <v>1.4349999999999998</v>
      </c>
      <c r="I30" s="23">
        <v>1.3216666666666668</v>
      </c>
      <c r="J30" s="23">
        <v>1.2916666666666667</v>
      </c>
      <c r="K30" s="23">
        <v>1.3033333333333332</v>
      </c>
      <c r="L30" s="23">
        <v>1.2633333333333334</v>
      </c>
      <c r="M30" s="23">
        <v>1.3116666666666668</v>
      </c>
      <c r="N30" s="23">
        <v>1.2583333333333331</v>
      </c>
      <c r="O30" s="23">
        <v>1.325</v>
      </c>
      <c r="P30" s="23">
        <v>1.2933333333333334</v>
      </c>
      <c r="Q30" s="23">
        <v>1.3067772777777777</v>
      </c>
      <c r="R30" s="23">
        <v>1.2949999999999999</v>
      </c>
      <c r="S30" s="23">
        <v>1.2566666666666666</v>
      </c>
      <c r="T30" s="23">
        <v>1.3866666666666665</v>
      </c>
      <c r="U30" s="23">
        <v>1.2783333333333333</v>
      </c>
      <c r="V30" s="23">
        <v>1.2033333333333334</v>
      </c>
      <c r="W30" s="23">
        <v>1.3061666666666667</v>
      </c>
      <c r="X30" s="23">
        <v>1.0449999999999999</v>
      </c>
      <c r="Y30" s="23">
        <v>1.2916666666666667</v>
      </c>
      <c r="Z30" s="23">
        <v>1.345</v>
      </c>
      <c r="AA30" s="23">
        <v>1.3266666666666667</v>
      </c>
      <c r="AB30" s="23">
        <v>1.1393333333333333</v>
      </c>
      <c r="AC30" s="23">
        <v>1.1833333333333333</v>
      </c>
      <c r="AD30" s="23">
        <v>1.2883333333333333</v>
      </c>
      <c r="AE30" s="155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269</v>
      </c>
      <c r="C31" s="29"/>
      <c r="D31" s="11">
        <v>1.260375</v>
      </c>
      <c r="E31" s="11">
        <v>1.3</v>
      </c>
      <c r="F31" s="11">
        <v>1.46</v>
      </c>
      <c r="G31" s="11">
        <v>1.31</v>
      </c>
      <c r="H31" s="11">
        <v>1.45</v>
      </c>
      <c r="I31" s="11">
        <v>1.32</v>
      </c>
      <c r="J31" s="11">
        <v>1.27</v>
      </c>
      <c r="K31" s="11">
        <v>1.3</v>
      </c>
      <c r="L31" s="11">
        <v>1.2650000000000001</v>
      </c>
      <c r="M31" s="11">
        <v>1.31</v>
      </c>
      <c r="N31" s="11">
        <v>1.26</v>
      </c>
      <c r="O31" s="11">
        <v>1.3250000000000002</v>
      </c>
      <c r="P31" s="11">
        <v>1.29</v>
      </c>
      <c r="Q31" s="11">
        <v>1.3076879583333334</v>
      </c>
      <c r="R31" s="11">
        <v>1.2949999999999999</v>
      </c>
      <c r="S31" s="11">
        <v>1.26</v>
      </c>
      <c r="T31" s="11">
        <v>1.39</v>
      </c>
      <c r="U31" s="11">
        <v>1.2749999999999999</v>
      </c>
      <c r="V31" s="11">
        <v>1.21</v>
      </c>
      <c r="W31" s="11">
        <v>1.3065</v>
      </c>
      <c r="X31" s="11">
        <v>1.23</v>
      </c>
      <c r="Y31" s="11">
        <v>1.29</v>
      </c>
      <c r="Z31" s="11">
        <v>1.3450000000000002</v>
      </c>
      <c r="AA31" s="11">
        <v>1.33</v>
      </c>
      <c r="AB31" s="11">
        <v>1.1399999999999999</v>
      </c>
      <c r="AC31" s="11">
        <v>1.19</v>
      </c>
      <c r="AD31" s="11">
        <v>1.3</v>
      </c>
      <c r="AE31" s="155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270</v>
      </c>
      <c r="C32" s="29"/>
      <c r="D32" s="24">
        <v>3.3283128859328773E-3</v>
      </c>
      <c r="E32" s="24">
        <v>4.0824829046386332E-3</v>
      </c>
      <c r="F32" s="24">
        <v>0.1087044923941355</v>
      </c>
      <c r="G32" s="24">
        <v>1.6431676725155001E-2</v>
      </c>
      <c r="H32" s="24">
        <v>3.2710854467592282E-2</v>
      </c>
      <c r="I32" s="24">
        <v>7.5277265270908165E-3</v>
      </c>
      <c r="J32" s="24">
        <v>9.3041209507758779E-2</v>
      </c>
      <c r="K32" s="24">
        <v>8.1649658092772665E-3</v>
      </c>
      <c r="L32" s="24">
        <v>8.1649658092772665E-3</v>
      </c>
      <c r="M32" s="24">
        <v>1.7224014243685099E-2</v>
      </c>
      <c r="N32" s="24">
        <v>1.9407902170679534E-2</v>
      </c>
      <c r="O32" s="24">
        <v>1.5165750888103116E-2</v>
      </c>
      <c r="P32" s="24">
        <v>2.5033311140691475E-2</v>
      </c>
      <c r="Q32" s="24">
        <v>1.5864765712251466E-2</v>
      </c>
      <c r="R32" s="24">
        <v>5.4772255750516656E-3</v>
      </c>
      <c r="S32" s="24">
        <v>5.1639777949432277E-3</v>
      </c>
      <c r="T32" s="24">
        <v>8.164965809277178E-3</v>
      </c>
      <c r="U32" s="24">
        <v>9.8319208025017587E-3</v>
      </c>
      <c r="V32" s="24">
        <v>3.6696957185394397E-2</v>
      </c>
      <c r="W32" s="24">
        <v>8.0849654709631881E-3</v>
      </c>
      <c r="X32" s="24">
        <v>0.45315560241488828</v>
      </c>
      <c r="Y32" s="24">
        <v>4.0824829046386341E-3</v>
      </c>
      <c r="Z32" s="24">
        <v>1.0488088481701525E-2</v>
      </c>
      <c r="AA32" s="24">
        <v>1.0327955589886455E-2</v>
      </c>
      <c r="AB32" s="24">
        <v>1.3662601021279414E-2</v>
      </c>
      <c r="AC32" s="24">
        <v>1.7511900715418277E-2</v>
      </c>
      <c r="AD32" s="24">
        <v>3.0605010483034774E-2</v>
      </c>
      <c r="AE32" s="211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56"/>
    </row>
    <row r="33" spans="1:65">
      <c r="A33" s="30"/>
      <c r="B33" s="3" t="s">
        <v>87</v>
      </c>
      <c r="C33" s="29"/>
      <c r="D33" s="13">
        <v>2.641657933699834E-3</v>
      </c>
      <c r="E33" s="13">
        <v>3.1444027506844418E-3</v>
      </c>
      <c r="F33" s="13">
        <v>7.7004362971052287E-2</v>
      </c>
      <c r="G33" s="13">
        <v>1.2591323161038316E-2</v>
      </c>
      <c r="H33" s="13">
        <v>2.2795020534907517E-2</v>
      </c>
      <c r="I33" s="13">
        <v>5.6956316724520676E-3</v>
      </c>
      <c r="J33" s="13">
        <v>7.2031904135039057E-2</v>
      </c>
      <c r="K33" s="13">
        <v>6.264679649061842E-3</v>
      </c>
      <c r="L33" s="13">
        <v>6.4630336221192077E-3</v>
      </c>
      <c r="M33" s="13">
        <v>1.3131395865579491E-2</v>
      </c>
      <c r="N33" s="13">
        <v>1.5423498413785063E-2</v>
      </c>
      <c r="O33" s="13">
        <v>1.1445849726870277E-2</v>
      </c>
      <c r="P33" s="13">
        <v>1.9355652943833613E-2</v>
      </c>
      <c r="Q33" s="13">
        <v>1.2140374631574614E-2</v>
      </c>
      <c r="R33" s="13">
        <v>4.2295178185727152E-3</v>
      </c>
      <c r="S33" s="13">
        <v>4.1092661498221975E-3</v>
      </c>
      <c r="T33" s="13">
        <v>5.8881964970748891E-3</v>
      </c>
      <c r="U33" s="13">
        <v>7.6912027138214545E-3</v>
      </c>
      <c r="V33" s="13">
        <v>3.0496086303651852E-2</v>
      </c>
      <c r="W33" s="13">
        <v>6.1898421367588526E-3</v>
      </c>
      <c r="X33" s="13">
        <v>0.4336417247989362</v>
      </c>
      <c r="Y33" s="13">
        <v>3.1606319261718455E-3</v>
      </c>
      <c r="Z33" s="13">
        <v>7.7978353023803165E-3</v>
      </c>
      <c r="AA33" s="13">
        <v>7.7848911481556201E-3</v>
      </c>
      <c r="AB33" s="13">
        <v>1.1991750457530205E-2</v>
      </c>
      <c r="AC33" s="13">
        <v>1.4798789336973192E-2</v>
      </c>
      <c r="AD33" s="13">
        <v>2.3755506196404739E-2</v>
      </c>
      <c r="AE33" s="155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271</v>
      </c>
      <c r="C34" s="29"/>
      <c r="D34" s="13">
        <v>-2.6900253384411821E-2</v>
      </c>
      <c r="E34" s="13">
        <v>2.7576890490808026E-3</v>
      </c>
      <c r="F34" s="13">
        <v>9.0289810814597748E-2</v>
      </c>
      <c r="G34" s="13">
        <v>7.9066373882288321E-3</v>
      </c>
      <c r="H34" s="13">
        <v>0.10831113000161552</v>
      </c>
      <c r="I34" s="13">
        <v>2.0779008236099239E-2</v>
      </c>
      <c r="J34" s="13">
        <v>-2.3912592900670049E-3</v>
      </c>
      <c r="K34" s="13">
        <v>6.6194003034418802E-3</v>
      </c>
      <c r="L34" s="13">
        <v>-2.4274289731446186E-2</v>
      </c>
      <c r="M34" s="13">
        <v>1.3055585727377084E-2</v>
      </c>
      <c r="N34" s="13">
        <v>-2.8136000985807486E-2</v>
      </c>
      <c r="O34" s="13">
        <v>2.3353482405673143E-2</v>
      </c>
      <c r="P34" s="13">
        <v>-1.104022205280053E-3</v>
      </c>
      <c r="Q34" s="13">
        <v>9.2793041075429628E-3</v>
      </c>
      <c r="R34" s="13">
        <v>1.8321487950689885E-4</v>
      </c>
      <c r="S34" s="13">
        <v>-2.9423238070594437E-2</v>
      </c>
      <c r="T34" s="13">
        <v>7.098125454279236E-2</v>
      </c>
      <c r="U34" s="13">
        <v>-1.2689155968363175E-2</v>
      </c>
      <c r="V34" s="13">
        <v>-7.0614824783778674E-2</v>
      </c>
      <c r="W34" s="13">
        <v>8.8077033475799649E-3</v>
      </c>
      <c r="X34" s="13">
        <v>-0.19290234783854465</v>
      </c>
      <c r="Y34" s="13">
        <v>-2.3912592900670049E-3</v>
      </c>
      <c r="Z34" s="13">
        <v>3.8800327423117231E-2</v>
      </c>
      <c r="AA34" s="13">
        <v>2.4640719490460095E-2</v>
      </c>
      <c r="AB34" s="13">
        <v>-0.12004472883959982</v>
      </c>
      <c r="AC34" s="13">
        <v>-8.6061669801222762E-2</v>
      </c>
      <c r="AD34" s="13">
        <v>-4.9657334596411307E-3</v>
      </c>
      <c r="AE34" s="155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272</v>
      </c>
      <c r="C35" s="47"/>
      <c r="D35" s="45">
        <v>0.79</v>
      </c>
      <c r="E35" s="45">
        <v>7.0000000000000007E-2</v>
      </c>
      <c r="F35" s="45">
        <v>2.62</v>
      </c>
      <c r="G35" s="45">
        <v>0.22</v>
      </c>
      <c r="H35" s="45">
        <v>3.15</v>
      </c>
      <c r="I35" s="45">
        <v>0.6</v>
      </c>
      <c r="J35" s="45">
        <v>7.0000000000000007E-2</v>
      </c>
      <c r="K35" s="45">
        <v>0.19</v>
      </c>
      <c r="L35" s="45">
        <v>0.71</v>
      </c>
      <c r="M35" s="45">
        <v>0.37</v>
      </c>
      <c r="N35" s="45">
        <v>0.82</v>
      </c>
      <c r="O35" s="45">
        <v>0.67</v>
      </c>
      <c r="P35" s="45">
        <v>0.04</v>
      </c>
      <c r="Q35" s="45">
        <v>0.26</v>
      </c>
      <c r="R35" s="45">
        <v>0</v>
      </c>
      <c r="S35" s="45">
        <v>0.86</v>
      </c>
      <c r="T35" s="45">
        <v>2.06</v>
      </c>
      <c r="U35" s="45">
        <v>0.37</v>
      </c>
      <c r="V35" s="45">
        <v>2.06</v>
      </c>
      <c r="W35" s="45">
        <v>0.25</v>
      </c>
      <c r="X35" s="45">
        <v>5.62</v>
      </c>
      <c r="Y35" s="45">
        <v>7.0000000000000007E-2</v>
      </c>
      <c r="Z35" s="45">
        <v>1.1200000000000001</v>
      </c>
      <c r="AA35" s="45">
        <v>0.71</v>
      </c>
      <c r="AB35" s="45">
        <v>3.5</v>
      </c>
      <c r="AC35" s="45">
        <v>2.5099999999999998</v>
      </c>
      <c r="AD35" s="45">
        <v>0.15</v>
      </c>
      <c r="AE35" s="155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24:AD29 B6:E11">
    <cfRule type="expression" dxfId="16" priority="8">
      <formula>AND($B6&lt;&gt;$B5,NOT(ISBLANK(INDIRECT(Anlyt_LabRefThisCol))))</formula>
    </cfRule>
  </conditionalFormatting>
  <conditionalFormatting sqref="C2:E17">
    <cfRule type="expression" dxfId="15" priority="1" stopIfTrue="1">
      <formula>AND(ISBLANK(INDIRECT(Anlyt_LabRefLastCol)),ISBLANK(INDIRECT(Anlyt_LabRefThisCol)))</formula>
    </cfRule>
    <cfRule type="expression" dxfId="14" priority="2">
      <formula>ISBLANK(INDIRECT(Anlyt_LabRefThisCol))</formula>
    </cfRule>
  </conditionalFormatting>
  <conditionalFormatting sqref="C20:AD35">
    <cfRule type="expression" dxfId="13" priority="6" stopIfTrue="1">
      <formula>AND(ISBLANK(INDIRECT(Anlyt_LabRefLastCol)),ISBLANK(INDIRECT(Anlyt_LabRefThisCol)))</formula>
    </cfRule>
    <cfRule type="expression" dxfId="12" priority="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49DB-7B47-4F04-BD6A-F543AE2FB0BC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629</v>
      </c>
      <c r="BM1" s="28" t="s">
        <v>328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352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14.08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14.069999999999999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268</v>
      </c>
      <c r="C8" s="12"/>
      <c r="D8" s="23">
        <v>14.074999999999999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269</v>
      </c>
      <c r="C9" s="29"/>
      <c r="D9" s="11">
        <v>14.074999999999999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14.074999999999999</v>
      </c>
      <c r="BN9" s="28"/>
    </row>
    <row r="10" spans="1:66">
      <c r="A10" s="30"/>
      <c r="B10" s="3" t="s">
        <v>270</v>
      </c>
      <c r="C10" s="29"/>
      <c r="D10" s="24">
        <v>7.0710678118665812E-3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87</v>
      </c>
      <c r="C11" s="29"/>
      <c r="D11" s="13">
        <v>5.023849244665422E-4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630</v>
      </c>
      <c r="BM15" s="28" t="s">
        <v>328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352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1400.0000000000002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5">
        <v>1400.0000000000002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11</v>
      </c>
    </row>
    <row r="22" spans="1:65">
      <c r="A22" s="30"/>
      <c r="B22" s="20" t="s">
        <v>268</v>
      </c>
      <c r="C22" s="12"/>
      <c r="D22" s="229">
        <v>1400.0000000000002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269</v>
      </c>
      <c r="C23" s="29"/>
      <c r="D23" s="225">
        <v>1400.0000000000002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1400</v>
      </c>
    </row>
    <row r="24" spans="1:65">
      <c r="A24" s="30"/>
      <c r="B24" s="3" t="s">
        <v>270</v>
      </c>
      <c r="C24" s="29"/>
      <c r="D24" s="225">
        <v>0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17</v>
      </c>
    </row>
    <row r="25" spans="1:65">
      <c r="A25" s="30"/>
      <c r="B25" s="3" t="s">
        <v>87</v>
      </c>
      <c r="C25" s="29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271</v>
      </c>
      <c r="C26" s="29"/>
      <c r="D26" s="13">
        <v>2.2204460492503131E-16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272</v>
      </c>
      <c r="C27" s="47"/>
      <c r="D27" s="45" t="s">
        <v>273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631</v>
      </c>
      <c r="BM29" s="28" t="s">
        <v>328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352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869.99999999999989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890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12</v>
      </c>
    </row>
    <row r="36" spans="1:65">
      <c r="A36" s="30"/>
      <c r="B36" s="20" t="s">
        <v>268</v>
      </c>
      <c r="C36" s="12"/>
      <c r="D36" s="229">
        <v>880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269</v>
      </c>
      <c r="C37" s="29"/>
      <c r="D37" s="225">
        <v>880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880</v>
      </c>
    </row>
    <row r="38" spans="1:65">
      <c r="A38" s="30"/>
      <c r="B38" s="3" t="s">
        <v>270</v>
      </c>
      <c r="C38" s="29"/>
      <c r="D38" s="225">
        <v>14.142135623731031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18</v>
      </c>
    </row>
    <row r="39" spans="1:65">
      <c r="A39" s="30"/>
      <c r="B39" s="3" t="s">
        <v>87</v>
      </c>
      <c r="C39" s="29"/>
      <c r="D39" s="13">
        <v>1.6070608663330717E-2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271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272</v>
      </c>
      <c r="C41" s="47"/>
      <c r="D41" s="45" t="s">
        <v>273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632</v>
      </c>
      <c r="BM43" s="28" t="s">
        <v>328</v>
      </c>
    </row>
    <row r="44" spans="1:65" ht="15">
      <c r="A44" s="25" t="s">
        <v>101</v>
      </c>
      <c r="B44" s="18" t="s">
        <v>110</v>
      </c>
      <c r="C44" s="15" t="s">
        <v>111</v>
      </c>
      <c r="D44" s="16" t="s">
        <v>352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3.56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3.56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268</v>
      </c>
      <c r="C50" s="12"/>
      <c r="D50" s="23">
        <v>3.56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269</v>
      </c>
      <c r="C51" s="29"/>
      <c r="D51" s="11">
        <v>3.56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3.56</v>
      </c>
    </row>
    <row r="52" spans="1:65">
      <c r="A52" s="30"/>
      <c r="B52" s="3" t="s">
        <v>270</v>
      </c>
      <c r="C52" s="29"/>
      <c r="D52" s="24">
        <v>0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0"/>
      <c r="B53" s="3" t="s">
        <v>87</v>
      </c>
      <c r="C53" s="29"/>
      <c r="D53" s="13">
        <v>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271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272</v>
      </c>
      <c r="C55" s="47"/>
      <c r="D55" s="45" t="s">
        <v>273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633</v>
      </c>
      <c r="BM57" s="28" t="s">
        <v>328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352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30">
        <v>40</v>
      </c>
      <c r="E62" s="231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3">
        <v>1</v>
      </c>
    </row>
    <row r="63" spans="1:65">
      <c r="A63" s="30"/>
      <c r="B63" s="19">
        <v>1</v>
      </c>
      <c r="C63" s="9">
        <v>2</v>
      </c>
      <c r="D63" s="234">
        <v>30</v>
      </c>
      <c r="E63" s="231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3">
        <v>14</v>
      </c>
    </row>
    <row r="64" spans="1:65">
      <c r="A64" s="30"/>
      <c r="B64" s="20" t="s">
        <v>268</v>
      </c>
      <c r="C64" s="12"/>
      <c r="D64" s="236">
        <v>35</v>
      </c>
      <c r="E64" s="231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3">
        <v>16</v>
      </c>
    </row>
    <row r="65" spans="1:65">
      <c r="A65" s="30"/>
      <c r="B65" s="3" t="s">
        <v>269</v>
      </c>
      <c r="C65" s="29"/>
      <c r="D65" s="234">
        <v>35</v>
      </c>
      <c r="E65" s="231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3">
        <v>35</v>
      </c>
    </row>
    <row r="66" spans="1:65">
      <c r="A66" s="30"/>
      <c r="B66" s="3" t="s">
        <v>270</v>
      </c>
      <c r="C66" s="29"/>
      <c r="D66" s="234">
        <v>7.0710678118654755</v>
      </c>
      <c r="E66" s="231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3">
        <v>20</v>
      </c>
    </row>
    <row r="67" spans="1:65">
      <c r="A67" s="30"/>
      <c r="B67" s="3" t="s">
        <v>87</v>
      </c>
      <c r="C67" s="29"/>
      <c r="D67" s="13">
        <v>0.20203050891044216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271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272</v>
      </c>
      <c r="C69" s="47"/>
      <c r="D69" s="45" t="s">
        <v>273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634</v>
      </c>
      <c r="BM71" s="28" t="s">
        <v>328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352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30">
        <v>30</v>
      </c>
      <c r="E76" s="231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3">
        <v>1</v>
      </c>
    </row>
    <row r="77" spans="1:65">
      <c r="A77" s="30"/>
      <c r="B77" s="19">
        <v>1</v>
      </c>
      <c r="C77" s="9">
        <v>2</v>
      </c>
      <c r="D77" s="234">
        <v>30</v>
      </c>
      <c r="E77" s="231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3">
        <v>15</v>
      </c>
    </row>
    <row r="78" spans="1:65">
      <c r="A78" s="30"/>
      <c r="B78" s="20" t="s">
        <v>268</v>
      </c>
      <c r="C78" s="12"/>
      <c r="D78" s="236">
        <v>30</v>
      </c>
      <c r="E78" s="231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3">
        <v>16</v>
      </c>
    </row>
    <row r="79" spans="1:65">
      <c r="A79" s="30"/>
      <c r="B79" s="3" t="s">
        <v>269</v>
      </c>
      <c r="C79" s="29"/>
      <c r="D79" s="234">
        <v>30</v>
      </c>
      <c r="E79" s="231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3">
        <v>30</v>
      </c>
    </row>
    <row r="80" spans="1:65">
      <c r="A80" s="30"/>
      <c r="B80" s="3" t="s">
        <v>270</v>
      </c>
      <c r="C80" s="29"/>
      <c r="D80" s="234">
        <v>0</v>
      </c>
      <c r="E80" s="231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3">
        <v>21</v>
      </c>
    </row>
    <row r="81" spans="1:65">
      <c r="A81" s="30"/>
      <c r="B81" s="3" t="s">
        <v>87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271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272</v>
      </c>
      <c r="C83" s="47"/>
      <c r="D83" s="45" t="s">
        <v>273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635</v>
      </c>
      <c r="BM85" s="28" t="s">
        <v>328</v>
      </c>
    </row>
    <row r="86" spans="1:65" ht="15">
      <c r="A86" s="25" t="s">
        <v>51</v>
      </c>
      <c r="B86" s="18" t="s">
        <v>110</v>
      </c>
      <c r="C86" s="15" t="s">
        <v>111</v>
      </c>
      <c r="D86" s="16" t="s">
        <v>352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0">
        <v>80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30"/>
      <c r="B91" s="19">
        <v>1</v>
      </c>
      <c r="C91" s="9">
        <v>2</v>
      </c>
      <c r="D91" s="225">
        <v>80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16</v>
      </c>
    </row>
    <row r="92" spans="1:65">
      <c r="A92" s="30"/>
      <c r="B92" s="20" t="s">
        <v>268</v>
      </c>
      <c r="C92" s="12"/>
      <c r="D92" s="229">
        <v>80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30"/>
      <c r="B93" s="3" t="s">
        <v>269</v>
      </c>
      <c r="C93" s="29"/>
      <c r="D93" s="225">
        <v>80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80</v>
      </c>
    </row>
    <row r="94" spans="1:65">
      <c r="A94" s="30"/>
      <c r="B94" s="3" t="s">
        <v>270</v>
      </c>
      <c r="C94" s="29"/>
      <c r="D94" s="225">
        <v>0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22</v>
      </c>
    </row>
    <row r="95" spans="1:65">
      <c r="A95" s="30"/>
      <c r="B95" s="3" t="s">
        <v>87</v>
      </c>
      <c r="C95" s="29"/>
      <c r="D95" s="13">
        <v>0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271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272</v>
      </c>
      <c r="C97" s="47"/>
      <c r="D97" s="45" t="s">
        <v>273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636</v>
      </c>
      <c r="BM99" s="28" t="s">
        <v>328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352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20">
        <v>80</v>
      </c>
      <c r="E104" s="222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  <c r="BM104" s="224">
        <v>1</v>
      </c>
    </row>
    <row r="105" spans="1:65">
      <c r="A105" s="30"/>
      <c r="B105" s="19">
        <v>1</v>
      </c>
      <c r="C105" s="9">
        <v>2</v>
      </c>
      <c r="D105" s="225">
        <v>80</v>
      </c>
      <c r="E105" s="222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  <c r="AQ105" s="223"/>
      <c r="AR105" s="223"/>
      <c r="AS105" s="223"/>
      <c r="AT105" s="223"/>
      <c r="AU105" s="223"/>
      <c r="AV105" s="223"/>
      <c r="AW105" s="223"/>
      <c r="AX105" s="223"/>
      <c r="AY105" s="223"/>
      <c r="AZ105" s="223"/>
      <c r="BA105" s="223"/>
      <c r="BB105" s="223"/>
      <c r="BC105" s="223"/>
      <c r="BD105" s="223"/>
      <c r="BE105" s="223"/>
      <c r="BF105" s="223"/>
      <c r="BG105" s="223"/>
      <c r="BH105" s="223"/>
      <c r="BI105" s="223"/>
      <c r="BJ105" s="223"/>
      <c r="BK105" s="223"/>
      <c r="BL105" s="223"/>
      <c r="BM105" s="224">
        <v>17</v>
      </c>
    </row>
    <row r="106" spans="1:65">
      <c r="A106" s="30"/>
      <c r="B106" s="20" t="s">
        <v>268</v>
      </c>
      <c r="C106" s="12"/>
      <c r="D106" s="229">
        <v>80</v>
      </c>
      <c r="E106" s="222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4">
        <v>16</v>
      </c>
    </row>
    <row r="107" spans="1:65">
      <c r="A107" s="30"/>
      <c r="B107" s="3" t="s">
        <v>269</v>
      </c>
      <c r="C107" s="29"/>
      <c r="D107" s="225">
        <v>80</v>
      </c>
      <c r="E107" s="222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4">
        <v>80</v>
      </c>
    </row>
    <row r="108" spans="1:65">
      <c r="A108" s="30"/>
      <c r="B108" s="3" t="s">
        <v>270</v>
      </c>
      <c r="C108" s="29"/>
      <c r="D108" s="225">
        <v>0</v>
      </c>
      <c r="E108" s="222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4">
        <v>23</v>
      </c>
    </row>
    <row r="109" spans="1:65">
      <c r="A109" s="30"/>
      <c r="B109" s="3" t="s">
        <v>87</v>
      </c>
      <c r="C109" s="29"/>
      <c r="D109" s="13">
        <v>0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271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272</v>
      </c>
      <c r="C111" s="47"/>
      <c r="D111" s="45" t="s">
        <v>273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637</v>
      </c>
      <c r="BM113" s="28" t="s">
        <v>328</v>
      </c>
    </row>
    <row r="114" spans="1:65" ht="15">
      <c r="A114" s="25" t="s">
        <v>52</v>
      </c>
      <c r="B114" s="18" t="s">
        <v>110</v>
      </c>
      <c r="C114" s="15" t="s">
        <v>111</v>
      </c>
      <c r="D114" s="16" t="s">
        <v>352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4.9400000000000004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4.9400000000000004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10</v>
      </c>
    </row>
    <row r="120" spans="1:65">
      <c r="A120" s="30"/>
      <c r="B120" s="20" t="s">
        <v>268</v>
      </c>
      <c r="C120" s="12"/>
      <c r="D120" s="23">
        <v>4.9400000000000004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269</v>
      </c>
      <c r="C121" s="29"/>
      <c r="D121" s="11">
        <v>4.9400000000000004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4.9400000000000004</v>
      </c>
    </row>
    <row r="122" spans="1:65">
      <c r="A122" s="30"/>
      <c r="B122" s="3" t="s">
        <v>270</v>
      </c>
      <c r="C122" s="29"/>
      <c r="D122" s="24">
        <v>0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16</v>
      </c>
    </row>
    <row r="123" spans="1:65">
      <c r="A123" s="30"/>
      <c r="B123" s="3" t="s">
        <v>87</v>
      </c>
      <c r="C123" s="29"/>
      <c r="D123" s="13">
        <v>0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271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272</v>
      </c>
      <c r="C125" s="47"/>
      <c r="D125" s="45" t="s">
        <v>273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638</v>
      </c>
      <c r="BM127" s="28" t="s">
        <v>328</v>
      </c>
    </row>
    <row r="128" spans="1:65" ht="19.5">
      <c r="A128" s="25" t="s">
        <v>353</v>
      </c>
      <c r="B128" s="18" t="s">
        <v>110</v>
      </c>
      <c r="C128" s="15" t="s">
        <v>111</v>
      </c>
      <c r="D128" s="16" t="s">
        <v>352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3.47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3.46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268</v>
      </c>
      <c r="C134" s="12"/>
      <c r="D134" s="23">
        <v>3.4649999999999999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269</v>
      </c>
      <c r="C135" s="29"/>
      <c r="D135" s="11">
        <v>3.4649999999999999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3.4649999999999999</v>
      </c>
    </row>
    <row r="136" spans="1:65">
      <c r="A136" s="30"/>
      <c r="B136" s="3" t="s">
        <v>270</v>
      </c>
      <c r="C136" s="29"/>
      <c r="D136" s="24">
        <v>7.0710678118656384E-3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17</v>
      </c>
    </row>
    <row r="137" spans="1:65">
      <c r="A137" s="30"/>
      <c r="B137" s="3" t="s">
        <v>87</v>
      </c>
      <c r="C137" s="29"/>
      <c r="D137" s="13">
        <v>2.0407122112166345E-3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271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272</v>
      </c>
      <c r="C139" s="47"/>
      <c r="D139" s="45" t="s">
        <v>273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639</v>
      </c>
      <c r="BM141" s="28" t="s">
        <v>328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352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3.06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3.06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12</v>
      </c>
    </row>
    <row r="148" spans="1:65">
      <c r="A148" s="30"/>
      <c r="B148" s="20" t="s">
        <v>268</v>
      </c>
      <c r="C148" s="12"/>
      <c r="D148" s="23">
        <v>3.06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269</v>
      </c>
      <c r="C149" s="29"/>
      <c r="D149" s="11">
        <v>3.06</v>
      </c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3.06</v>
      </c>
    </row>
    <row r="150" spans="1:65">
      <c r="A150" s="30"/>
      <c r="B150" s="3" t="s">
        <v>270</v>
      </c>
      <c r="C150" s="29"/>
      <c r="D150" s="24">
        <v>0</v>
      </c>
      <c r="E150" s="15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18</v>
      </c>
    </row>
    <row r="151" spans="1:65">
      <c r="A151" s="30"/>
      <c r="B151" s="3" t="s">
        <v>87</v>
      </c>
      <c r="C151" s="29"/>
      <c r="D151" s="13">
        <v>0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271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272</v>
      </c>
      <c r="C153" s="47"/>
      <c r="D153" s="45" t="s">
        <v>273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640</v>
      </c>
      <c r="BM155" s="28" t="s">
        <v>328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352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4">
        <v>6.3E-2</v>
      </c>
      <c r="E160" s="211"/>
      <c r="F160" s="212"/>
      <c r="G160" s="212"/>
      <c r="H160" s="212"/>
      <c r="I160" s="212"/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216">
        <v>1</v>
      </c>
    </row>
    <row r="161" spans="1:65">
      <c r="A161" s="30"/>
      <c r="B161" s="19">
        <v>1</v>
      </c>
      <c r="C161" s="9">
        <v>2</v>
      </c>
      <c r="D161" s="24">
        <v>6.2E-2</v>
      </c>
      <c r="E161" s="211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  <c r="BK161" s="212"/>
      <c r="BL161" s="212"/>
      <c r="BM161" s="216">
        <v>13</v>
      </c>
    </row>
    <row r="162" spans="1:65">
      <c r="A162" s="30"/>
      <c r="B162" s="20" t="s">
        <v>268</v>
      </c>
      <c r="C162" s="12"/>
      <c r="D162" s="219">
        <v>6.25E-2</v>
      </c>
      <c r="E162" s="211"/>
      <c r="F162" s="212"/>
      <c r="G162" s="212"/>
      <c r="H162" s="212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  <c r="BK162" s="212"/>
      <c r="BL162" s="212"/>
      <c r="BM162" s="216">
        <v>16</v>
      </c>
    </row>
    <row r="163" spans="1:65">
      <c r="A163" s="30"/>
      <c r="B163" s="3" t="s">
        <v>269</v>
      </c>
      <c r="C163" s="29"/>
      <c r="D163" s="24">
        <v>6.25E-2</v>
      </c>
      <c r="E163" s="211"/>
      <c r="F163" s="212"/>
      <c r="G163" s="212"/>
      <c r="H163" s="212"/>
      <c r="I163" s="212"/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  <c r="BK163" s="212"/>
      <c r="BL163" s="212"/>
      <c r="BM163" s="216">
        <v>6.25E-2</v>
      </c>
    </row>
    <row r="164" spans="1:65">
      <c r="A164" s="30"/>
      <c r="B164" s="3" t="s">
        <v>270</v>
      </c>
      <c r="C164" s="29"/>
      <c r="D164" s="24">
        <v>7.0710678118654816E-4</v>
      </c>
      <c r="E164" s="211"/>
      <c r="F164" s="212"/>
      <c r="G164" s="212"/>
      <c r="H164" s="212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  <c r="BK164" s="212"/>
      <c r="BL164" s="212"/>
      <c r="BM164" s="216">
        <v>19</v>
      </c>
    </row>
    <row r="165" spans="1:65">
      <c r="A165" s="30"/>
      <c r="B165" s="3" t="s">
        <v>87</v>
      </c>
      <c r="C165" s="29"/>
      <c r="D165" s="13">
        <v>1.1313708498984771E-2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271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272</v>
      </c>
      <c r="C167" s="47"/>
      <c r="D167" s="45" t="s">
        <v>273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641</v>
      </c>
      <c r="BM169" s="28" t="s">
        <v>328</v>
      </c>
    </row>
    <row r="170" spans="1:65" ht="19.5">
      <c r="A170" s="25" t="s">
        <v>354</v>
      </c>
      <c r="B170" s="18" t="s">
        <v>110</v>
      </c>
      <c r="C170" s="15" t="s">
        <v>111</v>
      </c>
      <c r="D170" s="16" t="s">
        <v>352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2.2400000000000002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2.23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14</v>
      </c>
    </row>
    <row r="176" spans="1:65">
      <c r="A176" s="30"/>
      <c r="B176" s="20" t="s">
        <v>268</v>
      </c>
      <c r="C176" s="12"/>
      <c r="D176" s="23">
        <v>2.2350000000000003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269</v>
      </c>
      <c r="C177" s="29"/>
      <c r="D177" s="11">
        <v>2.2350000000000003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2.2349999999999999</v>
      </c>
    </row>
    <row r="178" spans="1:65">
      <c r="A178" s="30"/>
      <c r="B178" s="3" t="s">
        <v>270</v>
      </c>
      <c r="C178" s="29"/>
      <c r="D178" s="24">
        <v>7.0710678118656384E-3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20</v>
      </c>
    </row>
    <row r="179" spans="1:65">
      <c r="A179" s="30"/>
      <c r="B179" s="3" t="s">
        <v>87</v>
      </c>
      <c r="C179" s="29"/>
      <c r="D179" s="13">
        <v>3.1637887301412247E-3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271</v>
      </c>
      <c r="C180" s="29"/>
      <c r="D180" s="13">
        <v>2.2204460492503131E-16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272</v>
      </c>
      <c r="C181" s="47"/>
      <c r="D181" s="45" t="s">
        <v>273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642</v>
      </c>
      <c r="BM183" s="28" t="s">
        <v>328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352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30">
        <v>40</v>
      </c>
      <c r="E188" s="231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F188" s="232"/>
      <c r="BG188" s="232"/>
      <c r="BH188" s="232"/>
      <c r="BI188" s="232"/>
      <c r="BJ188" s="232"/>
      <c r="BK188" s="232"/>
      <c r="BL188" s="232"/>
      <c r="BM188" s="233">
        <v>1</v>
      </c>
    </row>
    <row r="189" spans="1:65">
      <c r="A189" s="30"/>
      <c r="B189" s="19">
        <v>1</v>
      </c>
      <c r="C189" s="9">
        <v>2</v>
      </c>
      <c r="D189" s="234">
        <v>40</v>
      </c>
      <c r="E189" s="231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2"/>
      <c r="BG189" s="232"/>
      <c r="BH189" s="232"/>
      <c r="BI189" s="232"/>
      <c r="BJ189" s="232"/>
      <c r="BK189" s="232"/>
      <c r="BL189" s="232"/>
      <c r="BM189" s="233">
        <v>15</v>
      </c>
    </row>
    <row r="190" spans="1:65">
      <c r="A190" s="30"/>
      <c r="B190" s="20" t="s">
        <v>268</v>
      </c>
      <c r="C190" s="12"/>
      <c r="D190" s="236">
        <v>40</v>
      </c>
      <c r="E190" s="231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16</v>
      </c>
    </row>
    <row r="191" spans="1:65">
      <c r="A191" s="30"/>
      <c r="B191" s="3" t="s">
        <v>269</v>
      </c>
      <c r="C191" s="29"/>
      <c r="D191" s="234">
        <v>40</v>
      </c>
      <c r="E191" s="231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3">
        <v>40</v>
      </c>
    </row>
    <row r="192" spans="1:65">
      <c r="A192" s="30"/>
      <c r="B192" s="3" t="s">
        <v>270</v>
      </c>
      <c r="C192" s="29"/>
      <c r="D192" s="234">
        <v>0</v>
      </c>
      <c r="E192" s="231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3">
        <v>21</v>
      </c>
    </row>
    <row r="193" spans="1:65">
      <c r="A193" s="30"/>
      <c r="B193" s="3" t="s">
        <v>87</v>
      </c>
      <c r="C193" s="29"/>
      <c r="D193" s="13">
        <v>0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271</v>
      </c>
      <c r="C194" s="29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272</v>
      </c>
      <c r="C195" s="47"/>
      <c r="D195" s="45" t="s">
        <v>273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643</v>
      </c>
      <c r="BM197" s="28" t="s">
        <v>328</v>
      </c>
    </row>
    <row r="198" spans="1:65" ht="15">
      <c r="A198" s="25" t="s">
        <v>58</v>
      </c>
      <c r="B198" s="18" t="s">
        <v>110</v>
      </c>
      <c r="C198" s="15" t="s">
        <v>111</v>
      </c>
      <c r="D198" s="16" t="s">
        <v>352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4">
        <v>7.9000000000000001E-2</v>
      </c>
      <c r="E202" s="211"/>
      <c r="F202" s="212"/>
      <c r="G202" s="212"/>
      <c r="H202" s="212"/>
      <c r="I202" s="212"/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  <c r="BK202" s="212"/>
      <c r="BL202" s="212"/>
      <c r="BM202" s="216">
        <v>1</v>
      </c>
    </row>
    <row r="203" spans="1:65">
      <c r="A203" s="30"/>
      <c r="B203" s="19">
        <v>1</v>
      </c>
      <c r="C203" s="9">
        <v>2</v>
      </c>
      <c r="D203" s="24">
        <v>7.9000000000000001E-2</v>
      </c>
      <c r="E203" s="211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  <c r="BK203" s="212"/>
      <c r="BL203" s="212"/>
      <c r="BM203" s="216">
        <v>16</v>
      </c>
    </row>
    <row r="204" spans="1:65">
      <c r="A204" s="30"/>
      <c r="B204" s="20" t="s">
        <v>268</v>
      </c>
      <c r="C204" s="12"/>
      <c r="D204" s="219">
        <v>7.9000000000000001E-2</v>
      </c>
      <c r="E204" s="211"/>
      <c r="F204" s="212"/>
      <c r="G204" s="212"/>
      <c r="H204" s="212"/>
      <c r="I204" s="212"/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  <c r="BK204" s="212"/>
      <c r="BL204" s="212"/>
      <c r="BM204" s="216">
        <v>16</v>
      </c>
    </row>
    <row r="205" spans="1:65">
      <c r="A205" s="30"/>
      <c r="B205" s="3" t="s">
        <v>269</v>
      </c>
      <c r="C205" s="29"/>
      <c r="D205" s="24">
        <v>7.9000000000000001E-2</v>
      </c>
      <c r="E205" s="211"/>
      <c r="F205" s="212"/>
      <c r="G205" s="212"/>
      <c r="H205" s="212"/>
      <c r="I205" s="212"/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  <c r="BK205" s="212"/>
      <c r="BL205" s="212"/>
      <c r="BM205" s="216">
        <v>7.9000000000000001E-2</v>
      </c>
    </row>
    <row r="206" spans="1:65">
      <c r="A206" s="30"/>
      <c r="B206" s="3" t="s">
        <v>270</v>
      </c>
      <c r="C206" s="29"/>
      <c r="D206" s="24">
        <v>0</v>
      </c>
      <c r="E206" s="211"/>
      <c r="F206" s="212"/>
      <c r="G206" s="212"/>
      <c r="H206" s="212"/>
      <c r="I206" s="212"/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  <c r="BK206" s="212"/>
      <c r="BL206" s="212"/>
      <c r="BM206" s="216">
        <v>22</v>
      </c>
    </row>
    <row r="207" spans="1:65">
      <c r="A207" s="30"/>
      <c r="B207" s="3" t="s">
        <v>87</v>
      </c>
      <c r="C207" s="29"/>
      <c r="D207" s="13">
        <v>0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271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272</v>
      </c>
      <c r="C209" s="47"/>
      <c r="D209" s="45" t="s">
        <v>273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644</v>
      </c>
      <c r="BM211" s="28" t="s">
        <v>328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352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30">
        <v>40</v>
      </c>
      <c r="E216" s="231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3">
        <v>1</v>
      </c>
    </row>
    <row r="217" spans="1:65">
      <c r="A217" s="30"/>
      <c r="B217" s="19">
        <v>1</v>
      </c>
      <c r="C217" s="9">
        <v>2</v>
      </c>
      <c r="D217" s="234">
        <v>30</v>
      </c>
      <c r="E217" s="231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32"/>
      <c r="BH217" s="232"/>
      <c r="BI217" s="232"/>
      <c r="BJ217" s="232"/>
      <c r="BK217" s="232"/>
      <c r="BL217" s="232"/>
      <c r="BM217" s="233">
        <v>17</v>
      </c>
    </row>
    <row r="218" spans="1:65">
      <c r="A218" s="30"/>
      <c r="B218" s="20" t="s">
        <v>268</v>
      </c>
      <c r="C218" s="12"/>
      <c r="D218" s="236">
        <v>35</v>
      </c>
      <c r="E218" s="231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  <c r="AV218" s="232"/>
      <c r="AW218" s="232"/>
      <c r="AX218" s="232"/>
      <c r="AY218" s="232"/>
      <c r="AZ218" s="232"/>
      <c r="BA218" s="232"/>
      <c r="BB218" s="232"/>
      <c r="BC218" s="232"/>
      <c r="BD218" s="232"/>
      <c r="BE218" s="232"/>
      <c r="BF218" s="232"/>
      <c r="BG218" s="232"/>
      <c r="BH218" s="232"/>
      <c r="BI218" s="232"/>
      <c r="BJ218" s="232"/>
      <c r="BK218" s="232"/>
      <c r="BL218" s="232"/>
      <c r="BM218" s="233">
        <v>16</v>
      </c>
    </row>
    <row r="219" spans="1:65">
      <c r="A219" s="30"/>
      <c r="B219" s="3" t="s">
        <v>269</v>
      </c>
      <c r="C219" s="29"/>
      <c r="D219" s="234">
        <v>35</v>
      </c>
      <c r="E219" s="231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F219" s="232"/>
      <c r="BG219" s="232"/>
      <c r="BH219" s="232"/>
      <c r="BI219" s="232"/>
      <c r="BJ219" s="232"/>
      <c r="BK219" s="232"/>
      <c r="BL219" s="232"/>
      <c r="BM219" s="233">
        <v>35</v>
      </c>
    </row>
    <row r="220" spans="1:65">
      <c r="A220" s="30"/>
      <c r="B220" s="3" t="s">
        <v>270</v>
      </c>
      <c r="C220" s="29"/>
      <c r="D220" s="234">
        <v>7.0710678118654755</v>
      </c>
      <c r="E220" s="231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  <c r="AV220" s="232"/>
      <c r="AW220" s="232"/>
      <c r="AX220" s="232"/>
      <c r="AY220" s="232"/>
      <c r="AZ220" s="232"/>
      <c r="BA220" s="232"/>
      <c r="BB220" s="232"/>
      <c r="BC220" s="232"/>
      <c r="BD220" s="232"/>
      <c r="BE220" s="232"/>
      <c r="BF220" s="232"/>
      <c r="BG220" s="232"/>
      <c r="BH220" s="232"/>
      <c r="BI220" s="232"/>
      <c r="BJ220" s="232"/>
      <c r="BK220" s="232"/>
      <c r="BL220" s="232"/>
      <c r="BM220" s="233">
        <v>23</v>
      </c>
    </row>
    <row r="221" spans="1:65">
      <c r="A221" s="30"/>
      <c r="B221" s="3" t="s">
        <v>87</v>
      </c>
      <c r="C221" s="29"/>
      <c r="D221" s="13">
        <v>0.20203050891044216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271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272</v>
      </c>
      <c r="C223" s="47"/>
      <c r="D223" s="45" t="s">
        <v>273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645</v>
      </c>
      <c r="BM225" s="28" t="s">
        <v>328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352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1.28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1.29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10</v>
      </c>
    </row>
    <row r="232" spans="1:65">
      <c r="A232" s="30"/>
      <c r="B232" s="20" t="s">
        <v>268</v>
      </c>
      <c r="C232" s="12"/>
      <c r="D232" s="23">
        <v>1.2850000000000001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269</v>
      </c>
      <c r="C233" s="29"/>
      <c r="D233" s="11">
        <v>1.2850000000000001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1.2849999999999999</v>
      </c>
    </row>
    <row r="234" spans="1:65">
      <c r="A234" s="30"/>
      <c r="B234" s="3" t="s">
        <v>270</v>
      </c>
      <c r="C234" s="29"/>
      <c r="D234" s="24">
        <v>7.0710678118654814E-3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16</v>
      </c>
    </row>
    <row r="235" spans="1:65">
      <c r="A235" s="30"/>
      <c r="B235" s="3" t="s">
        <v>87</v>
      </c>
      <c r="C235" s="29"/>
      <c r="D235" s="13">
        <v>5.5027765072883121E-3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13">
        <v>2.2204460492503131E-16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272</v>
      </c>
      <c r="C237" s="47"/>
      <c r="D237" s="45" t="s">
        <v>273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646</v>
      </c>
      <c r="BM239" s="28" t="s">
        <v>328</v>
      </c>
    </row>
    <row r="240" spans="1:65" ht="19.5">
      <c r="A240" s="25" t="s">
        <v>355</v>
      </c>
      <c r="B240" s="18" t="s">
        <v>110</v>
      </c>
      <c r="C240" s="15" t="s">
        <v>111</v>
      </c>
      <c r="D240" s="16" t="s">
        <v>352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61.260000000000005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61.22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11</v>
      </c>
    </row>
    <row r="246" spans="1:65">
      <c r="A246" s="30"/>
      <c r="B246" s="20" t="s">
        <v>268</v>
      </c>
      <c r="C246" s="12"/>
      <c r="D246" s="23">
        <v>61.24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269</v>
      </c>
      <c r="C247" s="29"/>
      <c r="D247" s="11">
        <v>61.24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61.24</v>
      </c>
    </row>
    <row r="248" spans="1:65">
      <c r="A248" s="30"/>
      <c r="B248" s="3" t="s">
        <v>270</v>
      </c>
      <c r="C248" s="29"/>
      <c r="D248" s="24">
        <v>2.8284271247466325E-2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17</v>
      </c>
    </row>
    <row r="249" spans="1:65">
      <c r="A249" s="30"/>
      <c r="B249" s="3" t="s">
        <v>87</v>
      </c>
      <c r="C249" s="29"/>
      <c r="D249" s="13">
        <v>4.6185942598736649E-4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271</v>
      </c>
      <c r="C250" s="29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272</v>
      </c>
      <c r="C251" s="47"/>
      <c r="D251" s="45" t="s">
        <v>273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647</v>
      </c>
      <c r="BM253" s="28" t="s">
        <v>328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352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37" t="s">
        <v>96</v>
      </c>
      <c r="E258" s="231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F258" s="232"/>
      <c r="BG258" s="232"/>
      <c r="BH258" s="232"/>
      <c r="BI258" s="232"/>
      <c r="BJ258" s="232"/>
      <c r="BK258" s="232"/>
      <c r="BL258" s="232"/>
      <c r="BM258" s="233">
        <v>1</v>
      </c>
    </row>
    <row r="259" spans="1:65">
      <c r="A259" s="30"/>
      <c r="B259" s="19">
        <v>1</v>
      </c>
      <c r="C259" s="9">
        <v>2</v>
      </c>
      <c r="D259" s="238" t="s">
        <v>96</v>
      </c>
      <c r="E259" s="231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2"/>
      <c r="AP259" s="232"/>
      <c r="AQ259" s="232"/>
      <c r="AR259" s="232"/>
      <c r="AS259" s="232"/>
      <c r="AT259" s="232"/>
      <c r="AU259" s="232"/>
      <c r="AV259" s="232"/>
      <c r="AW259" s="232"/>
      <c r="AX259" s="232"/>
      <c r="AY259" s="232"/>
      <c r="AZ259" s="232"/>
      <c r="BA259" s="232"/>
      <c r="BB259" s="232"/>
      <c r="BC259" s="232"/>
      <c r="BD259" s="232"/>
      <c r="BE259" s="232"/>
      <c r="BF259" s="232"/>
      <c r="BG259" s="232"/>
      <c r="BH259" s="232"/>
      <c r="BI259" s="232"/>
      <c r="BJ259" s="232"/>
      <c r="BK259" s="232"/>
      <c r="BL259" s="232"/>
      <c r="BM259" s="233">
        <v>12</v>
      </c>
    </row>
    <row r="260" spans="1:65">
      <c r="A260" s="30"/>
      <c r="B260" s="20" t="s">
        <v>268</v>
      </c>
      <c r="C260" s="12"/>
      <c r="D260" s="236" t="s">
        <v>755</v>
      </c>
      <c r="E260" s="231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32"/>
      <c r="AT260" s="232"/>
      <c r="AU260" s="232"/>
      <c r="AV260" s="232"/>
      <c r="AW260" s="232"/>
      <c r="AX260" s="232"/>
      <c r="AY260" s="232"/>
      <c r="AZ260" s="232"/>
      <c r="BA260" s="232"/>
      <c r="BB260" s="232"/>
      <c r="BC260" s="232"/>
      <c r="BD260" s="232"/>
      <c r="BE260" s="232"/>
      <c r="BF260" s="232"/>
      <c r="BG260" s="232"/>
      <c r="BH260" s="232"/>
      <c r="BI260" s="232"/>
      <c r="BJ260" s="232"/>
      <c r="BK260" s="232"/>
      <c r="BL260" s="232"/>
      <c r="BM260" s="233">
        <v>16</v>
      </c>
    </row>
    <row r="261" spans="1:65">
      <c r="A261" s="30"/>
      <c r="B261" s="3" t="s">
        <v>269</v>
      </c>
      <c r="C261" s="29"/>
      <c r="D261" s="234" t="s">
        <v>755</v>
      </c>
      <c r="E261" s="231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32"/>
      <c r="AT261" s="232"/>
      <c r="AU261" s="232"/>
      <c r="AV261" s="232"/>
      <c r="AW261" s="232"/>
      <c r="AX261" s="232"/>
      <c r="AY261" s="232"/>
      <c r="AZ261" s="232"/>
      <c r="BA261" s="232"/>
      <c r="BB261" s="232"/>
      <c r="BC261" s="232"/>
      <c r="BD261" s="232"/>
      <c r="BE261" s="232"/>
      <c r="BF261" s="232"/>
      <c r="BG261" s="232"/>
      <c r="BH261" s="232"/>
      <c r="BI261" s="232"/>
      <c r="BJ261" s="232"/>
      <c r="BK261" s="232"/>
      <c r="BL261" s="232"/>
      <c r="BM261" s="233" t="s">
        <v>96</v>
      </c>
    </row>
    <row r="262" spans="1:65">
      <c r="A262" s="30"/>
      <c r="B262" s="3" t="s">
        <v>270</v>
      </c>
      <c r="C262" s="29"/>
      <c r="D262" s="234" t="s">
        <v>755</v>
      </c>
      <c r="E262" s="231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F262" s="232"/>
      <c r="BG262" s="232"/>
      <c r="BH262" s="232"/>
      <c r="BI262" s="232"/>
      <c r="BJ262" s="232"/>
      <c r="BK262" s="232"/>
      <c r="BL262" s="232"/>
      <c r="BM262" s="233">
        <v>18</v>
      </c>
    </row>
    <row r="263" spans="1:65">
      <c r="A263" s="30"/>
      <c r="B263" s="3" t="s">
        <v>87</v>
      </c>
      <c r="C263" s="29"/>
      <c r="D263" s="13" t="s">
        <v>755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271</v>
      </c>
      <c r="C264" s="29"/>
      <c r="D264" s="13" t="s">
        <v>755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272</v>
      </c>
      <c r="C265" s="47"/>
      <c r="D265" s="45" t="s">
        <v>273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648</v>
      </c>
      <c r="BM267" s="28" t="s">
        <v>328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352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0">
        <v>160</v>
      </c>
      <c r="E272" s="222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  <c r="AL272" s="223"/>
      <c r="AM272" s="223"/>
      <c r="AN272" s="223"/>
      <c r="AO272" s="223"/>
      <c r="AP272" s="223"/>
      <c r="AQ272" s="223"/>
      <c r="AR272" s="223"/>
      <c r="AS272" s="223"/>
      <c r="AT272" s="223"/>
      <c r="AU272" s="223"/>
      <c r="AV272" s="223"/>
      <c r="AW272" s="223"/>
      <c r="AX272" s="223"/>
      <c r="AY272" s="223"/>
      <c r="AZ272" s="223"/>
      <c r="BA272" s="223"/>
      <c r="BB272" s="223"/>
      <c r="BC272" s="223"/>
      <c r="BD272" s="223"/>
      <c r="BE272" s="223"/>
      <c r="BF272" s="223"/>
      <c r="BG272" s="223"/>
      <c r="BH272" s="223"/>
      <c r="BI272" s="223"/>
      <c r="BJ272" s="223"/>
      <c r="BK272" s="223"/>
      <c r="BL272" s="223"/>
      <c r="BM272" s="224">
        <v>1</v>
      </c>
    </row>
    <row r="273" spans="1:65">
      <c r="A273" s="30"/>
      <c r="B273" s="19">
        <v>1</v>
      </c>
      <c r="C273" s="9">
        <v>2</v>
      </c>
      <c r="D273" s="225">
        <v>150</v>
      </c>
      <c r="E273" s="222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23"/>
      <c r="AN273" s="223"/>
      <c r="AO273" s="223"/>
      <c r="AP273" s="223"/>
      <c r="AQ273" s="223"/>
      <c r="AR273" s="223"/>
      <c r="AS273" s="223"/>
      <c r="AT273" s="223"/>
      <c r="AU273" s="223"/>
      <c r="AV273" s="223"/>
      <c r="AW273" s="223"/>
      <c r="AX273" s="223"/>
      <c r="AY273" s="223"/>
      <c r="AZ273" s="223"/>
      <c r="BA273" s="223"/>
      <c r="BB273" s="223"/>
      <c r="BC273" s="223"/>
      <c r="BD273" s="223"/>
      <c r="BE273" s="223"/>
      <c r="BF273" s="223"/>
      <c r="BG273" s="223"/>
      <c r="BH273" s="223"/>
      <c r="BI273" s="223"/>
      <c r="BJ273" s="223"/>
      <c r="BK273" s="223"/>
      <c r="BL273" s="223"/>
      <c r="BM273" s="224">
        <v>13</v>
      </c>
    </row>
    <row r="274" spans="1:65">
      <c r="A274" s="30"/>
      <c r="B274" s="20" t="s">
        <v>268</v>
      </c>
      <c r="C274" s="12"/>
      <c r="D274" s="229">
        <v>155</v>
      </c>
      <c r="E274" s="222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  <c r="AL274" s="223"/>
      <c r="AM274" s="223"/>
      <c r="AN274" s="223"/>
      <c r="AO274" s="223"/>
      <c r="AP274" s="223"/>
      <c r="AQ274" s="223"/>
      <c r="AR274" s="223"/>
      <c r="AS274" s="223"/>
      <c r="AT274" s="223"/>
      <c r="AU274" s="223"/>
      <c r="AV274" s="223"/>
      <c r="AW274" s="223"/>
      <c r="AX274" s="223"/>
      <c r="AY274" s="223"/>
      <c r="AZ274" s="223"/>
      <c r="BA274" s="223"/>
      <c r="BB274" s="223"/>
      <c r="BC274" s="223"/>
      <c r="BD274" s="223"/>
      <c r="BE274" s="223"/>
      <c r="BF274" s="223"/>
      <c r="BG274" s="223"/>
      <c r="BH274" s="223"/>
      <c r="BI274" s="223"/>
      <c r="BJ274" s="223"/>
      <c r="BK274" s="223"/>
      <c r="BL274" s="223"/>
      <c r="BM274" s="224">
        <v>16</v>
      </c>
    </row>
    <row r="275" spans="1:65">
      <c r="A275" s="30"/>
      <c r="B275" s="3" t="s">
        <v>269</v>
      </c>
      <c r="C275" s="29"/>
      <c r="D275" s="225">
        <v>155</v>
      </c>
      <c r="E275" s="222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  <c r="AL275" s="223"/>
      <c r="AM275" s="223"/>
      <c r="AN275" s="223"/>
      <c r="AO275" s="223"/>
      <c r="AP275" s="223"/>
      <c r="AQ275" s="223"/>
      <c r="AR275" s="223"/>
      <c r="AS275" s="223"/>
      <c r="AT275" s="223"/>
      <c r="AU275" s="223"/>
      <c r="AV275" s="223"/>
      <c r="AW275" s="223"/>
      <c r="AX275" s="223"/>
      <c r="AY275" s="223"/>
      <c r="AZ275" s="223"/>
      <c r="BA275" s="223"/>
      <c r="BB275" s="223"/>
      <c r="BC275" s="223"/>
      <c r="BD275" s="223"/>
      <c r="BE275" s="223"/>
      <c r="BF275" s="223"/>
      <c r="BG275" s="223"/>
      <c r="BH275" s="223"/>
      <c r="BI275" s="223"/>
      <c r="BJ275" s="223"/>
      <c r="BK275" s="223"/>
      <c r="BL275" s="223"/>
      <c r="BM275" s="224">
        <v>155</v>
      </c>
    </row>
    <row r="276" spans="1:65">
      <c r="A276" s="30"/>
      <c r="B276" s="3" t="s">
        <v>270</v>
      </c>
      <c r="C276" s="29"/>
      <c r="D276" s="225">
        <v>7.0710678118654755</v>
      </c>
      <c r="E276" s="222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  <c r="AL276" s="223"/>
      <c r="AM276" s="223"/>
      <c r="AN276" s="223"/>
      <c r="AO276" s="223"/>
      <c r="AP276" s="223"/>
      <c r="AQ276" s="223"/>
      <c r="AR276" s="223"/>
      <c r="AS276" s="223"/>
      <c r="AT276" s="223"/>
      <c r="AU276" s="223"/>
      <c r="AV276" s="223"/>
      <c r="AW276" s="223"/>
      <c r="AX276" s="223"/>
      <c r="AY276" s="223"/>
      <c r="AZ276" s="223"/>
      <c r="BA276" s="223"/>
      <c r="BB276" s="223"/>
      <c r="BC276" s="223"/>
      <c r="BD276" s="223"/>
      <c r="BE276" s="223"/>
      <c r="BF276" s="223"/>
      <c r="BG276" s="223"/>
      <c r="BH276" s="223"/>
      <c r="BI276" s="223"/>
      <c r="BJ276" s="223"/>
      <c r="BK276" s="223"/>
      <c r="BL276" s="223"/>
      <c r="BM276" s="224">
        <v>19</v>
      </c>
    </row>
    <row r="277" spans="1:65">
      <c r="A277" s="30"/>
      <c r="B277" s="3" t="s">
        <v>87</v>
      </c>
      <c r="C277" s="29"/>
      <c r="D277" s="13">
        <v>4.5619792334615973E-2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271</v>
      </c>
      <c r="C278" s="29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272</v>
      </c>
      <c r="C279" s="47"/>
      <c r="D279" s="45" t="s">
        <v>273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649</v>
      </c>
      <c r="BM281" s="28" t="s">
        <v>328</v>
      </c>
    </row>
    <row r="282" spans="1:65" ht="19.5">
      <c r="A282" s="25" t="s">
        <v>356</v>
      </c>
      <c r="B282" s="18" t="s">
        <v>110</v>
      </c>
      <c r="C282" s="15" t="s">
        <v>111</v>
      </c>
      <c r="D282" s="16" t="s">
        <v>352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4">
        <v>0.58499999999999996</v>
      </c>
      <c r="E286" s="211"/>
      <c r="F286" s="212"/>
      <c r="G286" s="212"/>
      <c r="H286" s="212"/>
      <c r="I286" s="212"/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  <c r="BK286" s="212"/>
      <c r="BL286" s="212"/>
      <c r="BM286" s="216">
        <v>1</v>
      </c>
    </row>
    <row r="287" spans="1:65">
      <c r="A287" s="30"/>
      <c r="B287" s="19">
        <v>1</v>
      </c>
      <c r="C287" s="9">
        <v>2</v>
      </c>
      <c r="D287" s="24">
        <v>0.58799999999999997</v>
      </c>
      <c r="E287" s="211"/>
      <c r="F287" s="212"/>
      <c r="G287" s="212"/>
      <c r="H287" s="212"/>
      <c r="I287" s="212"/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  <c r="BK287" s="212"/>
      <c r="BL287" s="212"/>
      <c r="BM287" s="216">
        <v>14</v>
      </c>
    </row>
    <row r="288" spans="1:65">
      <c r="A288" s="30"/>
      <c r="B288" s="20" t="s">
        <v>268</v>
      </c>
      <c r="C288" s="12"/>
      <c r="D288" s="219">
        <v>0.58650000000000002</v>
      </c>
      <c r="E288" s="211"/>
      <c r="F288" s="212"/>
      <c r="G288" s="212"/>
      <c r="H288" s="212"/>
      <c r="I288" s="212"/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  <c r="BK288" s="212"/>
      <c r="BL288" s="212"/>
      <c r="BM288" s="216">
        <v>16</v>
      </c>
    </row>
    <row r="289" spans="1:65">
      <c r="A289" s="30"/>
      <c r="B289" s="3" t="s">
        <v>269</v>
      </c>
      <c r="C289" s="29"/>
      <c r="D289" s="24">
        <v>0.58650000000000002</v>
      </c>
      <c r="E289" s="211"/>
      <c r="F289" s="212"/>
      <c r="G289" s="212"/>
      <c r="H289" s="212"/>
      <c r="I289" s="212"/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  <c r="BK289" s="212"/>
      <c r="BL289" s="212"/>
      <c r="BM289" s="216">
        <v>0.58650000000000002</v>
      </c>
    </row>
    <row r="290" spans="1:65">
      <c r="A290" s="30"/>
      <c r="B290" s="3" t="s">
        <v>270</v>
      </c>
      <c r="C290" s="29"/>
      <c r="D290" s="24">
        <v>2.1213203435596446E-3</v>
      </c>
      <c r="E290" s="211"/>
      <c r="F290" s="212"/>
      <c r="G290" s="212"/>
      <c r="H290" s="212"/>
      <c r="I290" s="212"/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12"/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  <c r="BK290" s="212"/>
      <c r="BL290" s="212"/>
      <c r="BM290" s="216">
        <v>20</v>
      </c>
    </row>
    <row r="291" spans="1:65">
      <c r="A291" s="30"/>
      <c r="B291" s="3" t="s">
        <v>87</v>
      </c>
      <c r="C291" s="29"/>
      <c r="D291" s="13">
        <v>3.616914481772625E-3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271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272</v>
      </c>
      <c r="C293" s="47"/>
      <c r="D293" s="45" t="s">
        <v>273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650</v>
      </c>
      <c r="BM295" s="28" t="s">
        <v>328</v>
      </c>
    </row>
    <row r="296" spans="1:65" ht="15">
      <c r="A296" s="25" t="s">
        <v>66</v>
      </c>
      <c r="B296" s="18" t="s">
        <v>110</v>
      </c>
      <c r="C296" s="15" t="s">
        <v>111</v>
      </c>
      <c r="D296" s="16" t="s">
        <v>352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20">
        <v>80</v>
      </c>
      <c r="E300" s="222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  <c r="AA300" s="223"/>
      <c r="AB300" s="223"/>
      <c r="AC300" s="223"/>
      <c r="AD300" s="223"/>
      <c r="AE300" s="223"/>
      <c r="AF300" s="223"/>
      <c r="AG300" s="223"/>
      <c r="AH300" s="223"/>
      <c r="AI300" s="223"/>
      <c r="AJ300" s="223"/>
      <c r="AK300" s="223"/>
      <c r="AL300" s="223"/>
      <c r="AM300" s="223"/>
      <c r="AN300" s="223"/>
      <c r="AO300" s="223"/>
      <c r="AP300" s="223"/>
      <c r="AQ300" s="223"/>
      <c r="AR300" s="223"/>
      <c r="AS300" s="223"/>
      <c r="AT300" s="223"/>
      <c r="AU300" s="223"/>
      <c r="AV300" s="223"/>
      <c r="AW300" s="223"/>
      <c r="AX300" s="223"/>
      <c r="AY300" s="223"/>
      <c r="AZ300" s="223"/>
      <c r="BA300" s="223"/>
      <c r="BB300" s="223"/>
      <c r="BC300" s="223"/>
      <c r="BD300" s="223"/>
      <c r="BE300" s="223"/>
      <c r="BF300" s="223"/>
      <c r="BG300" s="223"/>
      <c r="BH300" s="223"/>
      <c r="BI300" s="223"/>
      <c r="BJ300" s="223"/>
      <c r="BK300" s="223"/>
      <c r="BL300" s="223"/>
      <c r="BM300" s="224">
        <v>1</v>
      </c>
    </row>
    <row r="301" spans="1:65">
      <c r="A301" s="30"/>
      <c r="B301" s="19">
        <v>1</v>
      </c>
      <c r="C301" s="9">
        <v>2</v>
      </c>
      <c r="D301" s="225">
        <v>89.999999999999986</v>
      </c>
      <c r="E301" s="222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3"/>
      <c r="AG301" s="223"/>
      <c r="AH301" s="223"/>
      <c r="AI301" s="223"/>
      <c r="AJ301" s="223"/>
      <c r="AK301" s="223"/>
      <c r="AL301" s="223"/>
      <c r="AM301" s="223"/>
      <c r="AN301" s="223"/>
      <c r="AO301" s="223"/>
      <c r="AP301" s="223"/>
      <c r="AQ301" s="223"/>
      <c r="AR301" s="223"/>
      <c r="AS301" s="223"/>
      <c r="AT301" s="223"/>
      <c r="AU301" s="223"/>
      <c r="AV301" s="223"/>
      <c r="AW301" s="223"/>
      <c r="AX301" s="223"/>
      <c r="AY301" s="223"/>
      <c r="AZ301" s="223"/>
      <c r="BA301" s="223"/>
      <c r="BB301" s="223"/>
      <c r="BC301" s="223"/>
      <c r="BD301" s="223"/>
      <c r="BE301" s="223"/>
      <c r="BF301" s="223"/>
      <c r="BG301" s="223"/>
      <c r="BH301" s="223"/>
      <c r="BI301" s="223"/>
      <c r="BJ301" s="223"/>
      <c r="BK301" s="223"/>
      <c r="BL301" s="223"/>
      <c r="BM301" s="224">
        <v>15</v>
      </c>
    </row>
    <row r="302" spans="1:65">
      <c r="A302" s="30"/>
      <c r="B302" s="20" t="s">
        <v>268</v>
      </c>
      <c r="C302" s="12"/>
      <c r="D302" s="229">
        <v>85</v>
      </c>
      <c r="E302" s="222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3"/>
      <c r="AG302" s="223"/>
      <c r="AH302" s="223"/>
      <c r="AI302" s="223"/>
      <c r="AJ302" s="223"/>
      <c r="AK302" s="223"/>
      <c r="AL302" s="223"/>
      <c r="AM302" s="223"/>
      <c r="AN302" s="223"/>
      <c r="AO302" s="223"/>
      <c r="AP302" s="223"/>
      <c r="AQ302" s="223"/>
      <c r="AR302" s="223"/>
      <c r="AS302" s="223"/>
      <c r="AT302" s="223"/>
      <c r="AU302" s="223"/>
      <c r="AV302" s="223"/>
      <c r="AW302" s="223"/>
      <c r="AX302" s="223"/>
      <c r="AY302" s="223"/>
      <c r="AZ302" s="223"/>
      <c r="BA302" s="223"/>
      <c r="BB302" s="223"/>
      <c r="BC302" s="223"/>
      <c r="BD302" s="223"/>
      <c r="BE302" s="223"/>
      <c r="BF302" s="223"/>
      <c r="BG302" s="223"/>
      <c r="BH302" s="223"/>
      <c r="BI302" s="223"/>
      <c r="BJ302" s="223"/>
      <c r="BK302" s="223"/>
      <c r="BL302" s="223"/>
      <c r="BM302" s="224">
        <v>16</v>
      </c>
    </row>
    <row r="303" spans="1:65">
      <c r="A303" s="30"/>
      <c r="B303" s="3" t="s">
        <v>269</v>
      </c>
      <c r="C303" s="29"/>
      <c r="D303" s="225">
        <v>85</v>
      </c>
      <c r="E303" s="222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3"/>
      <c r="AG303" s="223"/>
      <c r="AH303" s="223"/>
      <c r="AI303" s="223"/>
      <c r="AJ303" s="223"/>
      <c r="AK303" s="223"/>
      <c r="AL303" s="223"/>
      <c r="AM303" s="223"/>
      <c r="AN303" s="223"/>
      <c r="AO303" s="223"/>
      <c r="AP303" s="223"/>
      <c r="AQ303" s="223"/>
      <c r="AR303" s="223"/>
      <c r="AS303" s="223"/>
      <c r="AT303" s="223"/>
      <c r="AU303" s="223"/>
      <c r="AV303" s="223"/>
      <c r="AW303" s="223"/>
      <c r="AX303" s="223"/>
      <c r="AY303" s="223"/>
      <c r="AZ303" s="223"/>
      <c r="BA303" s="223"/>
      <c r="BB303" s="223"/>
      <c r="BC303" s="223"/>
      <c r="BD303" s="223"/>
      <c r="BE303" s="223"/>
      <c r="BF303" s="223"/>
      <c r="BG303" s="223"/>
      <c r="BH303" s="223"/>
      <c r="BI303" s="223"/>
      <c r="BJ303" s="223"/>
      <c r="BK303" s="223"/>
      <c r="BL303" s="223"/>
      <c r="BM303" s="224">
        <v>85</v>
      </c>
    </row>
    <row r="304" spans="1:65">
      <c r="A304" s="30"/>
      <c r="B304" s="3" t="s">
        <v>270</v>
      </c>
      <c r="C304" s="29"/>
      <c r="D304" s="225">
        <v>7.0710678118654648</v>
      </c>
      <c r="E304" s="222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3"/>
      <c r="AG304" s="223"/>
      <c r="AH304" s="223"/>
      <c r="AI304" s="223"/>
      <c r="AJ304" s="223"/>
      <c r="AK304" s="223"/>
      <c r="AL304" s="223"/>
      <c r="AM304" s="223"/>
      <c r="AN304" s="223"/>
      <c r="AO304" s="223"/>
      <c r="AP304" s="223"/>
      <c r="AQ304" s="223"/>
      <c r="AR304" s="223"/>
      <c r="AS304" s="223"/>
      <c r="AT304" s="223"/>
      <c r="AU304" s="223"/>
      <c r="AV304" s="223"/>
      <c r="AW304" s="223"/>
      <c r="AX304" s="223"/>
      <c r="AY304" s="223"/>
      <c r="AZ304" s="223"/>
      <c r="BA304" s="223"/>
      <c r="BB304" s="223"/>
      <c r="BC304" s="223"/>
      <c r="BD304" s="223"/>
      <c r="BE304" s="223"/>
      <c r="BF304" s="223"/>
      <c r="BG304" s="223"/>
      <c r="BH304" s="223"/>
      <c r="BI304" s="223"/>
      <c r="BJ304" s="223"/>
      <c r="BK304" s="223"/>
      <c r="BL304" s="223"/>
      <c r="BM304" s="224">
        <v>21</v>
      </c>
    </row>
    <row r="305" spans="1:65">
      <c r="A305" s="30"/>
      <c r="B305" s="3" t="s">
        <v>87</v>
      </c>
      <c r="C305" s="29"/>
      <c r="D305" s="13">
        <v>8.3189033080770178E-2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271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272</v>
      </c>
      <c r="C307" s="47"/>
      <c r="D307" s="45" t="s">
        <v>273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651</v>
      </c>
      <c r="BM309" s="28" t="s">
        <v>328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352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0">
        <v>80</v>
      </c>
      <c r="E314" s="222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  <c r="AL314" s="223"/>
      <c r="AM314" s="223"/>
      <c r="AN314" s="223"/>
      <c r="AO314" s="223"/>
      <c r="AP314" s="223"/>
      <c r="AQ314" s="223"/>
      <c r="AR314" s="223"/>
      <c r="AS314" s="223"/>
      <c r="AT314" s="223"/>
      <c r="AU314" s="223"/>
      <c r="AV314" s="223"/>
      <c r="AW314" s="223"/>
      <c r="AX314" s="223"/>
      <c r="AY314" s="223"/>
      <c r="AZ314" s="223"/>
      <c r="BA314" s="223"/>
      <c r="BB314" s="223"/>
      <c r="BC314" s="223"/>
      <c r="BD314" s="223"/>
      <c r="BE314" s="223"/>
      <c r="BF314" s="223"/>
      <c r="BG314" s="223"/>
      <c r="BH314" s="223"/>
      <c r="BI314" s="223"/>
      <c r="BJ314" s="223"/>
      <c r="BK314" s="223"/>
      <c r="BL314" s="223"/>
      <c r="BM314" s="224">
        <v>1</v>
      </c>
    </row>
    <row r="315" spans="1:65">
      <c r="A315" s="30"/>
      <c r="B315" s="19">
        <v>1</v>
      </c>
      <c r="C315" s="9">
        <v>2</v>
      </c>
      <c r="D315" s="225">
        <v>60</v>
      </c>
      <c r="E315" s="222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  <c r="AL315" s="223"/>
      <c r="AM315" s="223"/>
      <c r="AN315" s="223"/>
      <c r="AO315" s="223"/>
      <c r="AP315" s="223"/>
      <c r="AQ315" s="223"/>
      <c r="AR315" s="223"/>
      <c r="AS315" s="223"/>
      <c r="AT315" s="223"/>
      <c r="AU315" s="223"/>
      <c r="AV315" s="223"/>
      <c r="AW315" s="223"/>
      <c r="AX315" s="223"/>
      <c r="AY315" s="223"/>
      <c r="AZ315" s="223"/>
      <c r="BA315" s="223"/>
      <c r="BB315" s="223"/>
      <c r="BC315" s="223"/>
      <c r="BD315" s="223"/>
      <c r="BE315" s="223"/>
      <c r="BF315" s="223"/>
      <c r="BG315" s="223"/>
      <c r="BH315" s="223"/>
      <c r="BI315" s="223"/>
      <c r="BJ315" s="223"/>
      <c r="BK315" s="223"/>
      <c r="BL315" s="223"/>
      <c r="BM315" s="224">
        <v>16</v>
      </c>
    </row>
    <row r="316" spans="1:65">
      <c r="A316" s="30"/>
      <c r="B316" s="20" t="s">
        <v>268</v>
      </c>
      <c r="C316" s="12"/>
      <c r="D316" s="229">
        <v>70</v>
      </c>
      <c r="E316" s="222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  <c r="AL316" s="223"/>
      <c r="AM316" s="223"/>
      <c r="AN316" s="223"/>
      <c r="AO316" s="223"/>
      <c r="AP316" s="223"/>
      <c r="AQ316" s="223"/>
      <c r="AR316" s="223"/>
      <c r="AS316" s="223"/>
      <c r="AT316" s="223"/>
      <c r="AU316" s="223"/>
      <c r="AV316" s="223"/>
      <c r="AW316" s="223"/>
      <c r="AX316" s="223"/>
      <c r="AY316" s="223"/>
      <c r="AZ316" s="223"/>
      <c r="BA316" s="223"/>
      <c r="BB316" s="223"/>
      <c r="BC316" s="223"/>
      <c r="BD316" s="223"/>
      <c r="BE316" s="223"/>
      <c r="BF316" s="223"/>
      <c r="BG316" s="223"/>
      <c r="BH316" s="223"/>
      <c r="BI316" s="223"/>
      <c r="BJ316" s="223"/>
      <c r="BK316" s="223"/>
      <c r="BL316" s="223"/>
      <c r="BM316" s="224">
        <v>16</v>
      </c>
    </row>
    <row r="317" spans="1:65">
      <c r="A317" s="30"/>
      <c r="B317" s="3" t="s">
        <v>269</v>
      </c>
      <c r="C317" s="29"/>
      <c r="D317" s="225">
        <v>70</v>
      </c>
      <c r="E317" s="222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  <c r="AL317" s="223"/>
      <c r="AM317" s="223"/>
      <c r="AN317" s="223"/>
      <c r="AO317" s="223"/>
      <c r="AP317" s="223"/>
      <c r="AQ317" s="223"/>
      <c r="AR317" s="223"/>
      <c r="AS317" s="223"/>
      <c r="AT317" s="223"/>
      <c r="AU317" s="223"/>
      <c r="AV317" s="223"/>
      <c r="AW317" s="223"/>
      <c r="AX317" s="223"/>
      <c r="AY317" s="223"/>
      <c r="AZ317" s="223"/>
      <c r="BA317" s="223"/>
      <c r="BB317" s="223"/>
      <c r="BC317" s="223"/>
      <c r="BD317" s="223"/>
      <c r="BE317" s="223"/>
      <c r="BF317" s="223"/>
      <c r="BG317" s="223"/>
      <c r="BH317" s="223"/>
      <c r="BI317" s="223"/>
      <c r="BJ317" s="223"/>
      <c r="BK317" s="223"/>
      <c r="BL317" s="223"/>
      <c r="BM317" s="224">
        <v>70</v>
      </c>
    </row>
    <row r="318" spans="1:65">
      <c r="A318" s="30"/>
      <c r="B318" s="3" t="s">
        <v>270</v>
      </c>
      <c r="C318" s="29"/>
      <c r="D318" s="225">
        <v>14.142135623730951</v>
      </c>
      <c r="E318" s="222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  <c r="AL318" s="223"/>
      <c r="AM318" s="223"/>
      <c r="AN318" s="223"/>
      <c r="AO318" s="223"/>
      <c r="AP318" s="223"/>
      <c r="AQ318" s="223"/>
      <c r="AR318" s="223"/>
      <c r="AS318" s="223"/>
      <c r="AT318" s="223"/>
      <c r="AU318" s="223"/>
      <c r="AV318" s="223"/>
      <c r="AW318" s="223"/>
      <c r="AX318" s="223"/>
      <c r="AY318" s="223"/>
      <c r="AZ318" s="223"/>
      <c r="BA318" s="223"/>
      <c r="BB318" s="223"/>
      <c r="BC318" s="223"/>
      <c r="BD318" s="223"/>
      <c r="BE318" s="223"/>
      <c r="BF318" s="223"/>
      <c r="BG318" s="223"/>
      <c r="BH318" s="223"/>
      <c r="BI318" s="223"/>
      <c r="BJ318" s="223"/>
      <c r="BK318" s="223"/>
      <c r="BL318" s="223"/>
      <c r="BM318" s="224">
        <v>22</v>
      </c>
    </row>
    <row r="319" spans="1:65">
      <c r="A319" s="30"/>
      <c r="B319" s="3" t="s">
        <v>87</v>
      </c>
      <c r="C319" s="29"/>
      <c r="D319" s="13">
        <v>0.20203050891044216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271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272</v>
      </c>
      <c r="C321" s="47"/>
      <c r="D321" s="45" t="s">
        <v>273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652</v>
      </c>
      <c r="BM323" s="28" t="s">
        <v>328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352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0">
        <v>210</v>
      </c>
      <c r="E328" s="222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  <c r="AL328" s="223"/>
      <c r="AM328" s="223"/>
      <c r="AN328" s="223"/>
      <c r="AO328" s="223"/>
      <c r="AP328" s="223"/>
      <c r="AQ328" s="223"/>
      <c r="AR328" s="223"/>
      <c r="AS328" s="223"/>
      <c r="AT328" s="223"/>
      <c r="AU328" s="223"/>
      <c r="AV328" s="223"/>
      <c r="AW328" s="223"/>
      <c r="AX328" s="223"/>
      <c r="AY328" s="223"/>
      <c r="AZ328" s="223"/>
      <c r="BA328" s="223"/>
      <c r="BB328" s="223"/>
      <c r="BC328" s="223"/>
      <c r="BD328" s="223"/>
      <c r="BE328" s="223"/>
      <c r="BF328" s="223"/>
      <c r="BG328" s="223"/>
      <c r="BH328" s="223"/>
      <c r="BI328" s="223"/>
      <c r="BJ328" s="223"/>
      <c r="BK328" s="223"/>
      <c r="BL328" s="223"/>
      <c r="BM328" s="224">
        <v>1</v>
      </c>
    </row>
    <row r="329" spans="1:65">
      <c r="A329" s="30"/>
      <c r="B329" s="19">
        <v>1</v>
      </c>
      <c r="C329" s="9">
        <v>2</v>
      </c>
      <c r="D329" s="225">
        <v>219.99999999999997</v>
      </c>
      <c r="E329" s="222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  <c r="AL329" s="223"/>
      <c r="AM329" s="223"/>
      <c r="AN329" s="223"/>
      <c r="AO329" s="223"/>
      <c r="AP329" s="223"/>
      <c r="AQ329" s="223"/>
      <c r="AR329" s="223"/>
      <c r="AS329" s="223"/>
      <c r="AT329" s="223"/>
      <c r="AU329" s="223"/>
      <c r="AV329" s="223"/>
      <c r="AW329" s="223"/>
      <c r="AX329" s="223"/>
      <c r="AY329" s="223"/>
      <c r="AZ329" s="223"/>
      <c r="BA329" s="223"/>
      <c r="BB329" s="223"/>
      <c r="BC329" s="223"/>
      <c r="BD329" s="223"/>
      <c r="BE329" s="223"/>
      <c r="BF329" s="223"/>
      <c r="BG329" s="223"/>
      <c r="BH329" s="223"/>
      <c r="BI329" s="223"/>
      <c r="BJ329" s="223"/>
      <c r="BK329" s="223"/>
      <c r="BL329" s="223"/>
      <c r="BM329" s="224">
        <v>17</v>
      </c>
    </row>
    <row r="330" spans="1:65">
      <c r="A330" s="30"/>
      <c r="B330" s="20" t="s">
        <v>268</v>
      </c>
      <c r="C330" s="12"/>
      <c r="D330" s="229">
        <v>215</v>
      </c>
      <c r="E330" s="222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  <c r="AL330" s="223"/>
      <c r="AM330" s="223"/>
      <c r="AN330" s="223"/>
      <c r="AO330" s="223"/>
      <c r="AP330" s="223"/>
      <c r="AQ330" s="223"/>
      <c r="AR330" s="223"/>
      <c r="AS330" s="223"/>
      <c r="AT330" s="223"/>
      <c r="AU330" s="223"/>
      <c r="AV330" s="223"/>
      <c r="AW330" s="223"/>
      <c r="AX330" s="223"/>
      <c r="AY330" s="223"/>
      <c r="AZ330" s="223"/>
      <c r="BA330" s="223"/>
      <c r="BB330" s="223"/>
      <c r="BC330" s="223"/>
      <c r="BD330" s="223"/>
      <c r="BE330" s="223"/>
      <c r="BF330" s="223"/>
      <c r="BG330" s="223"/>
      <c r="BH330" s="223"/>
      <c r="BI330" s="223"/>
      <c r="BJ330" s="223"/>
      <c r="BK330" s="223"/>
      <c r="BL330" s="223"/>
      <c r="BM330" s="224">
        <v>16</v>
      </c>
    </row>
    <row r="331" spans="1:65">
      <c r="A331" s="30"/>
      <c r="B331" s="3" t="s">
        <v>269</v>
      </c>
      <c r="C331" s="29"/>
      <c r="D331" s="225">
        <v>215</v>
      </c>
      <c r="E331" s="222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215</v>
      </c>
    </row>
    <row r="332" spans="1:65">
      <c r="A332" s="30"/>
      <c r="B332" s="3" t="s">
        <v>270</v>
      </c>
      <c r="C332" s="29"/>
      <c r="D332" s="225">
        <v>7.0710678118654551</v>
      </c>
      <c r="E332" s="222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23</v>
      </c>
    </row>
    <row r="333" spans="1:65">
      <c r="A333" s="30"/>
      <c r="B333" s="3" t="s">
        <v>87</v>
      </c>
      <c r="C333" s="29"/>
      <c r="D333" s="13">
        <v>3.2888687497048631E-2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271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272</v>
      </c>
      <c r="C335" s="47"/>
      <c r="D335" s="45" t="s">
        <v>273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6EB9-6928-4DB2-9472-F7E2714E2400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653</v>
      </c>
      <c r="BM1" s="28" t="s">
        <v>328</v>
      </c>
    </row>
    <row r="2" spans="1:66" ht="18">
      <c r="A2" s="25" t="s">
        <v>498</v>
      </c>
      <c r="B2" s="18" t="s">
        <v>110</v>
      </c>
      <c r="C2" s="15" t="s">
        <v>111</v>
      </c>
      <c r="D2" s="16" t="s">
        <v>352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357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4.1500000000000004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4.18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268</v>
      </c>
      <c r="C8" s="12"/>
      <c r="D8" s="23">
        <v>4.165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269</v>
      </c>
      <c r="C9" s="29"/>
      <c r="D9" s="11">
        <v>4.165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4.165</v>
      </c>
      <c r="BN9" s="28"/>
    </row>
    <row r="10" spans="1:66">
      <c r="A10" s="30"/>
      <c r="B10" s="3" t="s">
        <v>270</v>
      </c>
      <c r="C10" s="29"/>
      <c r="D10" s="24">
        <v>2.1213203435595972E-2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87</v>
      </c>
      <c r="C11" s="29"/>
      <c r="D11" s="13">
        <v>5.0932061069858276E-3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9B77-17CB-4027-BD4F-863C3D579FB3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654</v>
      </c>
      <c r="BM1" s="28" t="s">
        <v>328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352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358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0.1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 t="s">
        <v>105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21</v>
      </c>
    </row>
    <row r="8" spans="1:66">
      <c r="A8" s="30"/>
      <c r="B8" s="20" t="s">
        <v>268</v>
      </c>
      <c r="C8" s="12"/>
      <c r="D8" s="219">
        <v>0.1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3" t="s">
        <v>269</v>
      </c>
      <c r="C9" s="29"/>
      <c r="D9" s="24">
        <v>0.1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7.4999999999999997E-2</v>
      </c>
      <c r="BN9" s="28"/>
    </row>
    <row r="10" spans="1:66">
      <c r="A10" s="30"/>
      <c r="B10" s="3" t="s">
        <v>270</v>
      </c>
      <c r="C10" s="29"/>
      <c r="D10" s="24" t="s">
        <v>755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27</v>
      </c>
    </row>
    <row r="11" spans="1:66">
      <c r="A11" s="30"/>
      <c r="B11" s="3" t="s">
        <v>87</v>
      </c>
      <c r="C11" s="29"/>
      <c r="D11" s="13" t="s">
        <v>755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0.33333333333333348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655</v>
      </c>
      <c r="BM15" s="28" t="s">
        <v>328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352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358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1420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5">
        <v>1420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11</v>
      </c>
    </row>
    <row r="22" spans="1:65">
      <c r="A22" s="30"/>
      <c r="B22" s="20" t="s">
        <v>268</v>
      </c>
      <c r="C22" s="12"/>
      <c r="D22" s="229">
        <v>1420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269</v>
      </c>
      <c r="C23" s="29"/>
      <c r="D23" s="225">
        <v>1420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1420</v>
      </c>
    </row>
    <row r="24" spans="1:65">
      <c r="A24" s="30"/>
      <c r="B24" s="3" t="s">
        <v>270</v>
      </c>
      <c r="C24" s="29"/>
      <c r="D24" s="225">
        <v>0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28</v>
      </c>
    </row>
    <row r="25" spans="1:65">
      <c r="A25" s="30"/>
      <c r="B25" s="3" t="s">
        <v>87</v>
      </c>
      <c r="C25" s="29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271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272</v>
      </c>
      <c r="C27" s="47"/>
      <c r="D27" s="45" t="s">
        <v>273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656</v>
      </c>
      <c r="BM29" s="28" t="s">
        <v>328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352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358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845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851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12</v>
      </c>
    </row>
    <row r="36" spans="1:65">
      <c r="A36" s="30"/>
      <c r="B36" s="20" t="s">
        <v>268</v>
      </c>
      <c r="C36" s="12"/>
      <c r="D36" s="229">
        <v>848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269</v>
      </c>
      <c r="C37" s="29"/>
      <c r="D37" s="225">
        <v>848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848</v>
      </c>
    </row>
    <row r="38" spans="1:65">
      <c r="A38" s="30"/>
      <c r="B38" s="3" t="s">
        <v>270</v>
      </c>
      <c r="C38" s="29"/>
      <c r="D38" s="225">
        <v>4.2426406871192848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29</v>
      </c>
    </row>
    <row r="39" spans="1:65">
      <c r="A39" s="30"/>
      <c r="B39" s="3" t="s">
        <v>87</v>
      </c>
      <c r="C39" s="29"/>
      <c r="D39" s="13">
        <v>5.0031140178293451E-3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271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272</v>
      </c>
      <c r="C41" s="47"/>
      <c r="D41" s="45" t="s">
        <v>273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657</v>
      </c>
      <c r="BM43" s="28" t="s">
        <v>328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352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358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2.6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2.4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24</v>
      </c>
    </row>
    <row r="50" spans="1:65">
      <c r="A50" s="30"/>
      <c r="B50" s="20" t="s">
        <v>268</v>
      </c>
      <c r="C50" s="12"/>
      <c r="D50" s="23">
        <v>2.5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269</v>
      </c>
      <c r="C51" s="29"/>
      <c r="D51" s="11">
        <v>2.5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2.5</v>
      </c>
    </row>
    <row r="52" spans="1:65">
      <c r="A52" s="30"/>
      <c r="B52" s="3" t="s">
        <v>270</v>
      </c>
      <c r="C52" s="29"/>
      <c r="D52" s="24">
        <v>0.14142135623730964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30</v>
      </c>
    </row>
    <row r="53" spans="1:65">
      <c r="A53" s="30"/>
      <c r="B53" s="3" t="s">
        <v>87</v>
      </c>
      <c r="C53" s="29"/>
      <c r="D53" s="13">
        <v>5.6568542494923858E-2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271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272</v>
      </c>
      <c r="C55" s="47"/>
      <c r="D55" s="45" t="s">
        <v>273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658</v>
      </c>
      <c r="BM57" s="28" t="s">
        <v>328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352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358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0.7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0.66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25</v>
      </c>
    </row>
    <row r="64" spans="1:65">
      <c r="A64" s="30"/>
      <c r="B64" s="20" t="s">
        <v>268</v>
      </c>
      <c r="C64" s="12"/>
      <c r="D64" s="23">
        <v>0.67999999999999994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269</v>
      </c>
      <c r="C65" s="29"/>
      <c r="D65" s="11">
        <v>0.67999999999999994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0.68</v>
      </c>
    </row>
    <row r="66" spans="1:65">
      <c r="A66" s="30"/>
      <c r="B66" s="3" t="s">
        <v>270</v>
      </c>
      <c r="C66" s="29"/>
      <c r="D66" s="24">
        <v>2.8284271247461849E-2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31</v>
      </c>
    </row>
    <row r="67" spans="1:65">
      <c r="A67" s="30"/>
      <c r="B67" s="3" t="s">
        <v>87</v>
      </c>
      <c r="C67" s="29"/>
      <c r="D67" s="13">
        <v>4.1594516540385075E-2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271</v>
      </c>
      <c r="C68" s="29"/>
      <c r="D68" s="13">
        <v>-1.1102230246251565E-16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272</v>
      </c>
      <c r="C69" s="47"/>
      <c r="D69" s="45" t="s">
        <v>273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659</v>
      </c>
      <c r="BM71" s="28" t="s">
        <v>328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352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358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26</v>
      </c>
    </row>
    <row r="78" spans="1:65">
      <c r="A78" s="30"/>
      <c r="B78" s="20" t="s">
        <v>268</v>
      </c>
      <c r="C78" s="12"/>
      <c r="D78" s="23">
        <v>0.25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269</v>
      </c>
      <c r="C79" s="29"/>
      <c r="D79" s="11">
        <v>0.25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0.25</v>
      </c>
    </row>
    <row r="80" spans="1:65">
      <c r="A80" s="30"/>
      <c r="B80" s="3" t="s">
        <v>270</v>
      </c>
      <c r="C80" s="29"/>
      <c r="D80" s="24">
        <v>7.0710678118654779E-2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32</v>
      </c>
    </row>
    <row r="81" spans="1:65">
      <c r="A81" s="30"/>
      <c r="B81" s="3" t="s">
        <v>87</v>
      </c>
      <c r="C81" s="29"/>
      <c r="D81" s="13">
        <v>0.28284271247461912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271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272</v>
      </c>
      <c r="C83" s="47"/>
      <c r="D83" s="45" t="s">
        <v>273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660</v>
      </c>
      <c r="BM85" s="28" t="s">
        <v>328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352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358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0">
        <v>68.5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30"/>
      <c r="B91" s="19">
        <v>1</v>
      </c>
      <c r="C91" s="9">
        <v>2</v>
      </c>
      <c r="D91" s="225">
        <v>67.3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27</v>
      </c>
    </row>
    <row r="92" spans="1:65">
      <c r="A92" s="30"/>
      <c r="B92" s="20" t="s">
        <v>268</v>
      </c>
      <c r="C92" s="12"/>
      <c r="D92" s="229">
        <v>67.900000000000006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30"/>
      <c r="B93" s="3" t="s">
        <v>269</v>
      </c>
      <c r="C93" s="29"/>
      <c r="D93" s="225">
        <v>67.900000000000006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67.900000000000006</v>
      </c>
    </row>
    <row r="94" spans="1:65">
      <c r="A94" s="30"/>
      <c r="B94" s="3" t="s">
        <v>270</v>
      </c>
      <c r="C94" s="29"/>
      <c r="D94" s="225">
        <v>0.84852813742385902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33</v>
      </c>
    </row>
    <row r="95" spans="1:65">
      <c r="A95" s="30"/>
      <c r="B95" s="3" t="s">
        <v>87</v>
      </c>
      <c r="C95" s="29"/>
      <c r="D95" s="13">
        <v>1.2496732509924285E-2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271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272</v>
      </c>
      <c r="C97" s="47"/>
      <c r="D97" s="45" t="s">
        <v>273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661</v>
      </c>
      <c r="BM99" s="28" t="s">
        <v>328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352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358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30">
        <v>26.8</v>
      </c>
      <c r="E104" s="231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3">
        <v>1</v>
      </c>
    </row>
    <row r="105" spans="1:65">
      <c r="A105" s="30"/>
      <c r="B105" s="19">
        <v>1</v>
      </c>
      <c r="C105" s="9">
        <v>2</v>
      </c>
      <c r="D105" s="234">
        <v>27.6</v>
      </c>
      <c r="E105" s="231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2"/>
      <c r="BG105" s="232"/>
      <c r="BH105" s="232"/>
      <c r="BI105" s="232"/>
      <c r="BJ105" s="232"/>
      <c r="BK105" s="232"/>
      <c r="BL105" s="232"/>
      <c r="BM105" s="233">
        <v>15</v>
      </c>
    </row>
    <row r="106" spans="1:65">
      <c r="A106" s="30"/>
      <c r="B106" s="20" t="s">
        <v>268</v>
      </c>
      <c r="C106" s="12"/>
      <c r="D106" s="236">
        <v>27.200000000000003</v>
      </c>
      <c r="E106" s="231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232"/>
      <c r="BG106" s="232"/>
      <c r="BH106" s="232"/>
      <c r="BI106" s="232"/>
      <c r="BJ106" s="232"/>
      <c r="BK106" s="232"/>
      <c r="BL106" s="232"/>
      <c r="BM106" s="233">
        <v>16</v>
      </c>
    </row>
    <row r="107" spans="1:65">
      <c r="A107" s="30"/>
      <c r="B107" s="3" t="s">
        <v>269</v>
      </c>
      <c r="C107" s="29"/>
      <c r="D107" s="234">
        <v>27.200000000000003</v>
      </c>
      <c r="E107" s="231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232"/>
      <c r="BG107" s="232"/>
      <c r="BH107" s="232"/>
      <c r="BI107" s="232"/>
      <c r="BJ107" s="232"/>
      <c r="BK107" s="232"/>
      <c r="BL107" s="232"/>
      <c r="BM107" s="233">
        <v>27.2</v>
      </c>
    </row>
    <row r="108" spans="1:65">
      <c r="A108" s="30"/>
      <c r="B108" s="3" t="s">
        <v>270</v>
      </c>
      <c r="C108" s="29"/>
      <c r="D108" s="234">
        <v>0.56568542494923857</v>
      </c>
      <c r="E108" s="231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232"/>
      <c r="BG108" s="232"/>
      <c r="BH108" s="232"/>
      <c r="BI108" s="232"/>
      <c r="BJ108" s="232"/>
      <c r="BK108" s="232"/>
      <c r="BL108" s="232"/>
      <c r="BM108" s="233">
        <v>34</v>
      </c>
    </row>
    <row r="109" spans="1:65">
      <c r="A109" s="30"/>
      <c r="B109" s="3" t="s">
        <v>87</v>
      </c>
      <c r="C109" s="29"/>
      <c r="D109" s="13">
        <v>2.0797258270192593E-2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271</v>
      </c>
      <c r="C110" s="29"/>
      <c r="D110" s="13">
        <v>2.2204460492503131E-16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272</v>
      </c>
      <c r="C111" s="47"/>
      <c r="D111" s="45" t="s">
        <v>273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662</v>
      </c>
      <c r="BM113" s="28" t="s">
        <v>328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352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358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0">
        <v>70</v>
      </c>
      <c r="E118" s="222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1</v>
      </c>
    </row>
    <row r="119" spans="1:65">
      <c r="A119" s="30"/>
      <c r="B119" s="19">
        <v>1</v>
      </c>
      <c r="C119" s="9">
        <v>2</v>
      </c>
      <c r="D119" s="225">
        <v>67</v>
      </c>
      <c r="E119" s="222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4">
        <v>16</v>
      </c>
    </row>
    <row r="120" spans="1:65">
      <c r="A120" s="30"/>
      <c r="B120" s="20" t="s">
        <v>268</v>
      </c>
      <c r="C120" s="12"/>
      <c r="D120" s="229">
        <v>68.5</v>
      </c>
      <c r="E120" s="222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4">
        <v>16</v>
      </c>
    </row>
    <row r="121" spans="1:65">
      <c r="A121" s="30"/>
      <c r="B121" s="3" t="s">
        <v>269</v>
      </c>
      <c r="C121" s="29"/>
      <c r="D121" s="225">
        <v>68.5</v>
      </c>
      <c r="E121" s="222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4">
        <v>68.5</v>
      </c>
    </row>
    <row r="122" spans="1:65">
      <c r="A122" s="30"/>
      <c r="B122" s="3" t="s">
        <v>270</v>
      </c>
      <c r="C122" s="29"/>
      <c r="D122" s="225">
        <v>2.1213203435596424</v>
      </c>
      <c r="E122" s="222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224">
        <v>35</v>
      </c>
    </row>
    <row r="123" spans="1:65">
      <c r="A123" s="30"/>
      <c r="B123" s="3" t="s">
        <v>87</v>
      </c>
      <c r="C123" s="29"/>
      <c r="D123" s="13">
        <v>3.0968180197950983E-2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271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272</v>
      </c>
      <c r="C125" s="47"/>
      <c r="D125" s="45" t="s">
        <v>273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663</v>
      </c>
      <c r="BM127" s="28" t="s">
        <v>328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352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358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8.32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8.23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30</v>
      </c>
    </row>
    <row r="134" spans="1:65">
      <c r="A134" s="30"/>
      <c r="B134" s="20" t="s">
        <v>268</v>
      </c>
      <c r="C134" s="12"/>
      <c r="D134" s="23">
        <v>8.2750000000000004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269</v>
      </c>
      <c r="C135" s="29"/>
      <c r="D135" s="11">
        <v>8.2750000000000004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8.2750000000000004</v>
      </c>
    </row>
    <row r="136" spans="1:65">
      <c r="A136" s="30"/>
      <c r="B136" s="3" t="s">
        <v>270</v>
      </c>
      <c r="C136" s="29"/>
      <c r="D136" s="24">
        <v>6.3639610306789177E-2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36</v>
      </c>
    </row>
    <row r="137" spans="1:65">
      <c r="A137" s="30"/>
      <c r="B137" s="3" t="s">
        <v>87</v>
      </c>
      <c r="C137" s="29"/>
      <c r="D137" s="13">
        <v>7.6905873482524681E-3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271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272</v>
      </c>
      <c r="C139" s="47"/>
      <c r="D139" s="45" t="s">
        <v>273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664</v>
      </c>
      <c r="BM141" s="28" t="s">
        <v>328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352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358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0">
        <v>72</v>
      </c>
      <c r="E146" s="222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  <c r="AP146" s="223"/>
      <c r="AQ146" s="223"/>
      <c r="AR146" s="223"/>
      <c r="AS146" s="223"/>
      <c r="AT146" s="223"/>
      <c r="AU146" s="223"/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3"/>
      <c r="BF146" s="223"/>
      <c r="BG146" s="223"/>
      <c r="BH146" s="223"/>
      <c r="BI146" s="223"/>
      <c r="BJ146" s="223"/>
      <c r="BK146" s="223"/>
      <c r="BL146" s="223"/>
      <c r="BM146" s="224">
        <v>1</v>
      </c>
    </row>
    <row r="147" spans="1:65">
      <c r="A147" s="30"/>
      <c r="B147" s="19">
        <v>1</v>
      </c>
      <c r="C147" s="9">
        <v>2</v>
      </c>
      <c r="D147" s="225">
        <v>70</v>
      </c>
      <c r="E147" s="222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3"/>
      <c r="AU147" s="223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3"/>
      <c r="BF147" s="223"/>
      <c r="BG147" s="223"/>
      <c r="BH147" s="223"/>
      <c r="BI147" s="223"/>
      <c r="BJ147" s="223"/>
      <c r="BK147" s="223"/>
      <c r="BL147" s="223"/>
      <c r="BM147" s="224">
        <v>17</v>
      </c>
    </row>
    <row r="148" spans="1:65">
      <c r="A148" s="30"/>
      <c r="B148" s="20" t="s">
        <v>268</v>
      </c>
      <c r="C148" s="12"/>
      <c r="D148" s="229">
        <v>71</v>
      </c>
      <c r="E148" s="222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  <c r="AL148" s="223"/>
      <c r="AM148" s="223"/>
      <c r="AN148" s="223"/>
      <c r="AO148" s="223"/>
      <c r="AP148" s="223"/>
      <c r="AQ148" s="223"/>
      <c r="AR148" s="223"/>
      <c r="AS148" s="223"/>
      <c r="AT148" s="223"/>
      <c r="AU148" s="223"/>
      <c r="AV148" s="223"/>
      <c r="AW148" s="223"/>
      <c r="AX148" s="223"/>
      <c r="AY148" s="223"/>
      <c r="AZ148" s="223"/>
      <c r="BA148" s="223"/>
      <c r="BB148" s="223"/>
      <c r="BC148" s="223"/>
      <c r="BD148" s="223"/>
      <c r="BE148" s="223"/>
      <c r="BF148" s="223"/>
      <c r="BG148" s="223"/>
      <c r="BH148" s="223"/>
      <c r="BI148" s="223"/>
      <c r="BJ148" s="223"/>
      <c r="BK148" s="223"/>
      <c r="BL148" s="223"/>
      <c r="BM148" s="224">
        <v>16</v>
      </c>
    </row>
    <row r="149" spans="1:65">
      <c r="A149" s="30"/>
      <c r="B149" s="3" t="s">
        <v>269</v>
      </c>
      <c r="C149" s="29"/>
      <c r="D149" s="225">
        <v>71</v>
      </c>
      <c r="E149" s="222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  <c r="AP149" s="223"/>
      <c r="AQ149" s="223"/>
      <c r="AR149" s="223"/>
      <c r="AS149" s="223"/>
      <c r="AT149" s="223"/>
      <c r="AU149" s="223"/>
      <c r="AV149" s="223"/>
      <c r="AW149" s="223"/>
      <c r="AX149" s="223"/>
      <c r="AY149" s="223"/>
      <c r="AZ149" s="223"/>
      <c r="BA149" s="223"/>
      <c r="BB149" s="223"/>
      <c r="BC149" s="223"/>
      <c r="BD149" s="223"/>
      <c r="BE149" s="223"/>
      <c r="BF149" s="223"/>
      <c r="BG149" s="223"/>
      <c r="BH149" s="223"/>
      <c r="BI149" s="223"/>
      <c r="BJ149" s="223"/>
      <c r="BK149" s="223"/>
      <c r="BL149" s="223"/>
      <c r="BM149" s="224">
        <v>71</v>
      </c>
    </row>
    <row r="150" spans="1:65">
      <c r="A150" s="30"/>
      <c r="B150" s="3" t="s">
        <v>270</v>
      </c>
      <c r="C150" s="29"/>
      <c r="D150" s="225">
        <v>1.4142135623730951</v>
      </c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37</v>
      </c>
    </row>
    <row r="151" spans="1:65">
      <c r="A151" s="30"/>
      <c r="B151" s="3" t="s">
        <v>87</v>
      </c>
      <c r="C151" s="29"/>
      <c r="D151" s="13">
        <v>1.9918500878494297E-2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271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272</v>
      </c>
      <c r="C153" s="47"/>
      <c r="D153" s="45" t="s">
        <v>273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665</v>
      </c>
      <c r="BM155" s="28" t="s">
        <v>328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352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358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5.05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5.08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32</v>
      </c>
    </row>
    <row r="162" spans="1:65">
      <c r="A162" s="30"/>
      <c r="B162" s="20" t="s">
        <v>268</v>
      </c>
      <c r="C162" s="12"/>
      <c r="D162" s="23">
        <v>5.0649999999999995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269</v>
      </c>
      <c r="C163" s="29"/>
      <c r="D163" s="11">
        <v>5.0649999999999995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5.0650000000000004</v>
      </c>
    </row>
    <row r="164" spans="1:65">
      <c r="A164" s="30"/>
      <c r="B164" s="3" t="s">
        <v>270</v>
      </c>
      <c r="C164" s="29"/>
      <c r="D164" s="24">
        <v>2.12132034355966E-2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38</v>
      </c>
    </row>
    <row r="165" spans="1:65">
      <c r="A165" s="30"/>
      <c r="B165" s="3" t="s">
        <v>87</v>
      </c>
      <c r="C165" s="29"/>
      <c r="D165" s="13">
        <v>4.1881941630003165E-3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271</v>
      </c>
      <c r="C166" s="29"/>
      <c r="D166" s="13">
        <v>-2.2204460492503131E-16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272</v>
      </c>
      <c r="C167" s="47"/>
      <c r="D167" s="45" t="s">
        <v>273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666</v>
      </c>
      <c r="BM169" s="28" t="s">
        <v>328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352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358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2.8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2.76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33</v>
      </c>
    </row>
    <row r="176" spans="1:65">
      <c r="A176" s="30"/>
      <c r="B176" s="20" t="s">
        <v>268</v>
      </c>
      <c r="C176" s="12"/>
      <c r="D176" s="23">
        <v>2.78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269</v>
      </c>
      <c r="C177" s="29"/>
      <c r="D177" s="11">
        <v>2.78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2.78</v>
      </c>
    </row>
    <row r="178" spans="1:65">
      <c r="A178" s="30"/>
      <c r="B178" s="3" t="s">
        <v>270</v>
      </c>
      <c r="C178" s="29"/>
      <c r="D178" s="24">
        <v>2.8284271247461926E-2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39</v>
      </c>
    </row>
    <row r="179" spans="1:65">
      <c r="A179" s="30"/>
      <c r="B179" s="3" t="s">
        <v>87</v>
      </c>
      <c r="C179" s="29"/>
      <c r="D179" s="13">
        <v>1.0174198290453931E-2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271</v>
      </c>
      <c r="C180" s="29"/>
      <c r="D180" s="13">
        <v>0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272</v>
      </c>
      <c r="C181" s="47"/>
      <c r="D181" s="45" t="s">
        <v>273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667</v>
      </c>
      <c r="BM183" s="28" t="s">
        <v>328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352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358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1.31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1.3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34</v>
      </c>
    </row>
    <row r="190" spans="1:65">
      <c r="A190" s="30"/>
      <c r="B190" s="20" t="s">
        <v>268</v>
      </c>
      <c r="C190" s="12"/>
      <c r="D190" s="23">
        <v>1.3050000000000002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269</v>
      </c>
      <c r="C191" s="29"/>
      <c r="D191" s="11">
        <v>1.3050000000000002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1.3049999999999999</v>
      </c>
    </row>
    <row r="192" spans="1:65">
      <c r="A192" s="30"/>
      <c r="B192" s="3" t="s">
        <v>270</v>
      </c>
      <c r="C192" s="29"/>
      <c r="D192" s="24">
        <v>7.0710678118654814E-3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40</v>
      </c>
    </row>
    <row r="193" spans="1:65">
      <c r="A193" s="30"/>
      <c r="B193" s="3" t="s">
        <v>87</v>
      </c>
      <c r="C193" s="29"/>
      <c r="D193" s="13">
        <v>5.418442767713012E-3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271</v>
      </c>
      <c r="C194" s="29"/>
      <c r="D194" s="13">
        <v>2.2204460492503131E-16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272</v>
      </c>
      <c r="C195" s="47"/>
      <c r="D195" s="45" t="s">
        <v>273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668</v>
      </c>
      <c r="BM197" s="28" t="s">
        <v>328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352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358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30">
        <v>18.7</v>
      </c>
      <c r="E202" s="231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  <c r="AV202" s="232"/>
      <c r="AW202" s="232"/>
      <c r="AX202" s="232"/>
      <c r="AY202" s="232"/>
      <c r="AZ202" s="232"/>
      <c r="BA202" s="232"/>
      <c r="BB202" s="232"/>
      <c r="BC202" s="232"/>
      <c r="BD202" s="232"/>
      <c r="BE202" s="232"/>
      <c r="BF202" s="232"/>
      <c r="BG202" s="232"/>
      <c r="BH202" s="232"/>
      <c r="BI202" s="232"/>
      <c r="BJ202" s="232"/>
      <c r="BK202" s="232"/>
      <c r="BL202" s="232"/>
      <c r="BM202" s="233">
        <v>1</v>
      </c>
    </row>
    <row r="203" spans="1:65">
      <c r="A203" s="30"/>
      <c r="B203" s="19">
        <v>1</v>
      </c>
      <c r="C203" s="9">
        <v>2</v>
      </c>
      <c r="D203" s="234">
        <v>18.8</v>
      </c>
      <c r="E203" s="231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  <c r="AV203" s="232"/>
      <c r="AW203" s="232"/>
      <c r="AX203" s="232"/>
      <c r="AY203" s="232"/>
      <c r="AZ203" s="232"/>
      <c r="BA203" s="232"/>
      <c r="BB203" s="232"/>
      <c r="BC203" s="232"/>
      <c r="BD203" s="232"/>
      <c r="BE203" s="232"/>
      <c r="BF203" s="232"/>
      <c r="BG203" s="232"/>
      <c r="BH203" s="232"/>
      <c r="BI203" s="232"/>
      <c r="BJ203" s="232"/>
      <c r="BK203" s="232"/>
      <c r="BL203" s="232"/>
      <c r="BM203" s="233">
        <v>35</v>
      </c>
    </row>
    <row r="204" spans="1:65">
      <c r="A204" s="30"/>
      <c r="B204" s="20" t="s">
        <v>268</v>
      </c>
      <c r="C204" s="12"/>
      <c r="D204" s="236">
        <v>18.75</v>
      </c>
      <c r="E204" s="231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F204" s="232"/>
      <c r="BG204" s="232"/>
      <c r="BH204" s="232"/>
      <c r="BI204" s="232"/>
      <c r="BJ204" s="232"/>
      <c r="BK204" s="232"/>
      <c r="BL204" s="232"/>
      <c r="BM204" s="233">
        <v>16</v>
      </c>
    </row>
    <row r="205" spans="1:65">
      <c r="A205" s="30"/>
      <c r="B205" s="3" t="s">
        <v>269</v>
      </c>
      <c r="C205" s="29"/>
      <c r="D205" s="234">
        <v>18.75</v>
      </c>
      <c r="E205" s="231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3">
        <v>18.75</v>
      </c>
    </row>
    <row r="206" spans="1:65">
      <c r="A206" s="30"/>
      <c r="B206" s="3" t="s">
        <v>270</v>
      </c>
      <c r="C206" s="29"/>
      <c r="D206" s="234">
        <v>7.0710678118655765E-2</v>
      </c>
      <c r="E206" s="231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3">
        <v>41</v>
      </c>
    </row>
    <row r="207" spans="1:65">
      <c r="A207" s="30"/>
      <c r="B207" s="3" t="s">
        <v>87</v>
      </c>
      <c r="C207" s="29"/>
      <c r="D207" s="13">
        <v>3.7712361663283073E-3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271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272</v>
      </c>
      <c r="C209" s="47"/>
      <c r="D209" s="45" t="s">
        <v>273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669</v>
      </c>
      <c r="BM211" s="28" t="s">
        <v>328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352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358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6.01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5.92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36</v>
      </c>
    </row>
    <row r="218" spans="1:65">
      <c r="A218" s="30"/>
      <c r="B218" s="20" t="s">
        <v>268</v>
      </c>
      <c r="C218" s="12"/>
      <c r="D218" s="23">
        <v>5.9649999999999999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269</v>
      </c>
      <c r="C219" s="29"/>
      <c r="D219" s="11">
        <v>5.9649999999999999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5.9649999999999999</v>
      </c>
    </row>
    <row r="220" spans="1:65">
      <c r="A220" s="30"/>
      <c r="B220" s="3" t="s">
        <v>270</v>
      </c>
      <c r="C220" s="29"/>
      <c r="D220" s="24">
        <v>6.3639610306789177E-2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42</v>
      </c>
    </row>
    <row r="221" spans="1:65">
      <c r="A221" s="30"/>
      <c r="B221" s="3" t="s">
        <v>87</v>
      </c>
      <c r="C221" s="29"/>
      <c r="D221" s="13">
        <v>1.0668836597952923E-2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271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272</v>
      </c>
      <c r="C223" s="47"/>
      <c r="D223" s="45" t="s">
        <v>273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670</v>
      </c>
      <c r="BM225" s="28" t="s">
        <v>328</v>
      </c>
    </row>
    <row r="226" spans="1:65" ht="15">
      <c r="A226" s="25" t="s">
        <v>82</v>
      </c>
      <c r="B226" s="18" t="s">
        <v>110</v>
      </c>
      <c r="C226" s="15" t="s">
        <v>111</v>
      </c>
      <c r="D226" s="16" t="s">
        <v>352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358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1.25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268</v>
      </c>
      <c r="C232" s="12"/>
      <c r="D232" s="23">
        <v>1.325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269</v>
      </c>
      <c r="C233" s="29"/>
      <c r="D233" s="11">
        <v>1.325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1.325</v>
      </c>
    </row>
    <row r="234" spans="1:65">
      <c r="A234" s="30"/>
      <c r="B234" s="3" t="s">
        <v>270</v>
      </c>
      <c r="C234" s="29"/>
      <c r="D234" s="24">
        <v>0.10606601717798207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43</v>
      </c>
    </row>
    <row r="235" spans="1:65">
      <c r="A235" s="30"/>
      <c r="B235" s="3" t="s">
        <v>87</v>
      </c>
      <c r="C235" s="29"/>
      <c r="D235" s="13">
        <v>8.0049824285269494E-2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272</v>
      </c>
      <c r="C237" s="47"/>
      <c r="D237" s="45" t="s">
        <v>273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671</v>
      </c>
      <c r="BM239" s="28" t="s">
        <v>328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352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358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5.82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5.88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21</v>
      </c>
    </row>
    <row r="246" spans="1:65">
      <c r="A246" s="30"/>
      <c r="B246" s="20" t="s">
        <v>268</v>
      </c>
      <c r="C246" s="12"/>
      <c r="D246" s="23">
        <v>5.85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269</v>
      </c>
      <c r="C247" s="29"/>
      <c r="D247" s="11">
        <v>5.85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5.85</v>
      </c>
    </row>
    <row r="248" spans="1:65">
      <c r="A248" s="30"/>
      <c r="B248" s="3" t="s">
        <v>270</v>
      </c>
      <c r="C248" s="29"/>
      <c r="D248" s="24">
        <v>4.2426406871192576E-2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27</v>
      </c>
    </row>
    <row r="249" spans="1:65">
      <c r="A249" s="30"/>
      <c r="B249" s="3" t="s">
        <v>87</v>
      </c>
      <c r="C249" s="29"/>
      <c r="D249" s="13">
        <v>7.2523772429389025E-3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271</v>
      </c>
      <c r="C250" s="29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272</v>
      </c>
      <c r="C251" s="47"/>
      <c r="D251" s="45" t="s">
        <v>273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672</v>
      </c>
      <c r="BM253" s="28" t="s">
        <v>328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352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358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0.9900000000000001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0.96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22</v>
      </c>
    </row>
    <row r="260" spans="1:65">
      <c r="A260" s="30"/>
      <c r="B260" s="20" t="s">
        <v>268</v>
      </c>
      <c r="C260" s="12"/>
      <c r="D260" s="23">
        <v>0.97500000000000009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269</v>
      </c>
      <c r="C261" s="29"/>
      <c r="D261" s="11">
        <v>0.97500000000000009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0.97499999999999998</v>
      </c>
    </row>
    <row r="262" spans="1:65">
      <c r="A262" s="30"/>
      <c r="B262" s="3" t="s">
        <v>270</v>
      </c>
      <c r="C262" s="29"/>
      <c r="D262" s="24">
        <v>2.1213203435596524E-2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28</v>
      </c>
    </row>
    <row r="263" spans="1:65">
      <c r="A263" s="30"/>
      <c r="B263" s="3" t="s">
        <v>87</v>
      </c>
      <c r="C263" s="29"/>
      <c r="D263" s="13">
        <v>2.1757131728816947E-2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271</v>
      </c>
      <c r="C264" s="29"/>
      <c r="D264" s="13">
        <v>2.2204460492503131E-16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272</v>
      </c>
      <c r="C265" s="47"/>
      <c r="D265" s="45" t="s">
        <v>273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673</v>
      </c>
      <c r="BM267" s="28" t="s">
        <v>328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352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358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4">
        <v>0.1</v>
      </c>
      <c r="E272" s="211"/>
      <c r="F272" s="212"/>
      <c r="G272" s="212"/>
      <c r="H272" s="212"/>
      <c r="I272" s="212"/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  <c r="BK272" s="212"/>
      <c r="BL272" s="212"/>
      <c r="BM272" s="216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11"/>
      <c r="F273" s="212"/>
      <c r="G273" s="212"/>
      <c r="H273" s="212"/>
      <c r="I273" s="212"/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  <c r="BK273" s="212"/>
      <c r="BL273" s="212"/>
      <c r="BM273" s="216">
        <v>23</v>
      </c>
    </row>
    <row r="274" spans="1:65">
      <c r="A274" s="30"/>
      <c r="B274" s="20" t="s">
        <v>268</v>
      </c>
      <c r="C274" s="12"/>
      <c r="D274" s="219">
        <v>7.5000000000000011E-2</v>
      </c>
      <c r="E274" s="211"/>
      <c r="F274" s="212"/>
      <c r="G274" s="212"/>
      <c r="H274" s="212"/>
      <c r="I274" s="212"/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  <c r="BK274" s="212"/>
      <c r="BL274" s="212"/>
      <c r="BM274" s="216">
        <v>16</v>
      </c>
    </row>
    <row r="275" spans="1:65">
      <c r="A275" s="30"/>
      <c r="B275" s="3" t="s">
        <v>269</v>
      </c>
      <c r="C275" s="29"/>
      <c r="D275" s="24">
        <v>7.5000000000000011E-2</v>
      </c>
      <c r="E275" s="211"/>
      <c r="F275" s="212"/>
      <c r="G275" s="212"/>
      <c r="H275" s="212"/>
      <c r="I275" s="212"/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  <c r="BK275" s="212"/>
      <c r="BL275" s="212"/>
      <c r="BM275" s="216">
        <v>7.4999999999999997E-2</v>
      </c>
    </row>
    <row r="276" spans="1:65">
      <c r="A276" s="30"/>
      <c r="B276" s="3" t="s">
        <v>270</v>
      </c>
      <c r="C276" s="29"/>
      <c r="D276" s="24">
        <v>3.5355339059327369E-2</v>
      </c>
      <c r="E276" s="211"/>
      <c r="F276" s="212"/>
      <c r="G276" s="212"/>
      <c r="H276" s="212"/>
      <c r="I276" s="212"/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  <c r="BK276" s="212"/>
      <c r="BL276" s="212"/>
      <c r="BM276" s="216">
        <v>29</v>
      </c>
    </row>
    <row r="277" spans="1:65">
      <c r="A277" s="30"/>
      <c r="B277" s="3" t="s">
        <v>87</v>
      </c>
      <c r="C277" s="29"/>
      <c r="D277" s="13">
        <v>0.47140452079103151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271</v>
      </c>
      <c r="C278" s="29"/>
      <c r="D278" s="13">
        <v>2.2204460492503131E-16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272</v>
      </c>
      <c r="C279" s="47"/>
      <c r="D279" s="45" t="s">
        <v>273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674</v>
      </c>
      <c r="BM281" s="28" t="s">
        <v>328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352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358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30">
        <v>33.799999999999997</v>
      </c>
      <c r="E286" s="231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F286" s="232"/>
      <c r="AG286" s="232"/>
      <c r="AH286" s="232"/>
      <c r="AI286" s="232"/>
      <c r="AJ286" s="232"/>
      <c r="AK286" s="232"/>
      <c r="AL286" s="232"/>
      <c r="AM286" s="232"/>
      <c r="AN286" s="232"/>
      <c r="AO286" s="232"/>
      <c r="AP286" s="232"/>
      <c r="AQ286" s="232"/>
      <c r="AR286" s="232"/>
      <c r="AS286" s="232"/>
      <c r="AT286" s="232"/>
      <c r="AU286" s="232"/>
      <c r="AV286" s="232"/>
      <c r="AW286" s="232"/>
      <c r="AX286" s="232"/>
      <c r="AY286" s="232"/>
      <c r="AZ286" s="232"/>
      <c r="BA286" s="232"/>
      <c r="BB286" s="232"/>
      <c r="BC286" s="232"/>
      <c r="BD286" s="232"/>
      <c r="BE286" s="232"/>
      <c r="BF286" s="232"/>
      <c r="BG286" s="232"/>
      <c r="BH286" s="232"/>
      <c r="BI286" s="232"/>
      <c r="BJ286" s="232"/>
      <c r="BK286" s="232"/>
      <c r="BL286" s="232"/>
      <c r="BM286" s="233">
        <v>1</v>
      </c>
    </row>
    <row r="287" spans="1:65">
      <c r="A287" s="30"/>
      <c r="B287" s="19">
        <v>1</v>
      </c>
      <c r="C287" s="9">
        <v>2</v>
      </c>
      <c r="D287" s="234">
        <v>33.4</v>
      </c>
      <c r="E287" s="231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32"/>
      <c r="AJ287" s="232"/>
      <c r="AK287" s="232"/>
      <c r="AL287" s="232"/>
      <c r="AM287" s="232"/>
      <c r="AN287" s="232"/>
      <c r="AO287" s="232"/>
      <c r="AP287" s="232"/>
      <c r="AQ287" s="232"/>
      <c r="AR287" s="232"/>
      <c r="AS287" s="232"/>
      <c r="AT287" s="232"/>
      <c r="AU287" s="232"/>
      <c r="AV287" s="232"/>
      <c r="AW287" s="232"/>
      <c r="AX287" s="232"/>
      <c r="AY287" s="232"/>
      <c r="AZ287" s="232"/>
      <c r="BA287" s="232"/>
      <c r="BB287" s="232"/>
      <c r="BC287" s="232"/>
      <c r="BD287" s="232"/>
      <c r="BE287" s="232"/>
      <c r="BF287" s="232"/>
      <c r="BG287" s="232"/>
      <c r="BH287" s="232"/>
      <c r="BI287" s="232"/>
      <c r="BJ287" s="232"/>
      <c r="BK287" s="232"/>
      <c r="BL287" s="232"/>
      <c r="BM287" s="233">
        <v>24</v>
      </c>
    </row>
    <row r="288" spans="1:65">
      <c r="A288" s="30"/>
      <c r="B288" s="20" t="s">
        <v>268</v>
      </c>
      <c r="C288" s="12"/>
      <c r="D288" s="236">
        <v>33.599999999999994</v>
      </c>
      <c r="E288" s="231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32"/>
      <c r="AJ288" s="232"/>
      <c r="AK288" s="232"/>
      <c r="AL288" s="232"/>
      <c r="AM288" s="232"/>
      <c r="AN288" s="232"/>
      <c r="AO288" s="232"/>
      <c r="AP288" s="232"/>
      <c r="AQ288" s="232"/>
      <c r="AR288" s="232"/>
      <c r="AS288" s="232"/>
      <c r="AT288" s="232"/>
      <c r="AU288" s="232"/>
      <c r="AV288" s="232"/>
      <c r="AW288" s="232"/>
      <c r="AX288" s="232"/>
      <c r="AY288" s="232"/>
      <c r="AZ288" s="232"/>
      <c r="BA288" s="232"/>
      <c r="BB288" s="232"/>
      <c r="BC288" s="232"/>
      <c r="BD288" s="232"/>
      <c r="BE288" s="232"/>
      <c r="BF288" s="232"/>
      <c r="BG288" s="232"/>
      <c r="BH288" s="232"/>
      <c r="BI288" s="232"/>
      <c r="BJ288" s="232"/>
      <c r="BK288" s="232"/>
      <c r="BL288" s="232"/>
      <c r="BM288" s="233">
        <v>16</v>
      </c>
    </row>
    <row r="289" spans="1:65">
      <c r="A289" s="30"/>
      <c r="B289" s="3" t="s">
        <v>269</v>
      </c>
      <c r="C289" s="29"/>
      <c r="D289" s="234">
        <v>33.599999999999994</v>
      </c>
      <c r="E289" s="231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32"/>
      <c r="AJ289" s="232"/>
      <c r="AK289" s="232"/>
      <c r="AL289" s="232"/>
      <c r="AM289" s="232"/>
      <c r="AN289" s="232"/>
      <c r="AO289" s="232"/>
      <c r="AP289" s="232"/>
      <c r="AQ289" s="232"/>
      <c r="AR289" s="232"/>
      <c r="AS289" s="232"/>
      <c r="AT289" s="232"/>
      <c r="AU289" s="232"/>
      <c r="AV289" s="232"/>
      <c r="AW289" s="232"/>
      <c r="AX289" s="232"/>
      <c r="AY289" s="232"/>
      <c r="AZ289" s="232"/>
      <c r="BA289" s="232"/>
      <c r="BB289" s="232"/>
      <c r="BC289" s="232"/>
      <c r="BD289" s="232"/>
      <c r="BE289" s="232"/>
      <c r="BF289" s="232"/>
      <c r="BG289" s="232"/>
      <c r="BH289" s="232"/>
      <c r="BI289" s="232"/>
      <c r="BJ289" s="232"/>
      <c r="BK289" s="232"/>
      <c r="BL289" s="232"/>
      <c r="BM289" s="233">
        <v>33.6</v>
      </c>
    </row>
    <row r="290" spans="1:65">
      <c r="A290" s="30"/>
      <c r="B290" s="3" t="s">
        <v>270</v>
      </c>
      <c r="C290" s="29"/>
      <c r="D290" s="234">
        <v>0.28284271247461801</v>
      </c>
      <c r="E290" s="231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2"/>
      <c r="AP290" s="232"/>
      <c r="AQ290" s="232"/>
      <c r="AR290" s="232"/>
      <c r="AS290" s="232"/>
      <c r="AT290" s="232"/>
      <c r="AU290" s="232"/>
      <c r="AV290" s="232"/>
      <c r="AW290" s="232"/>
      <c r="AX290" s="232"/>
      <c r="AY290" s="232"/>
      <c r="AZ290" s="232"/>
      <c r="BA290" s="232"/>
      <c r="BB290" s="232"/>
      <c r="BC290" s="232"/>
      <c r="BD290" s="232"/>
      <c r="BE290" s="232"/>
      <c r="BF290" s="232"/>
      <c r="BG290" s="232"/>
      <c r="BH290" s="232"/>
      <c r="BI290" s="232"/>
      <c r="BJ290" s="232"/>
      <c r="BK290" s="232"/>
      <c r="BL290" s="232"/>
      <c r="BM290" s="233">
        <v>30</v>
      </c>
    </row>
    <row r="291" spans="1:65">
      <c r="A291" s="30"/>
      <c r="B291" s="3" t="s">
        <v>87</v>
      </c>
      <c r="C291" s="29"/>
      <c r="D291" s="13">
        <v>8.4179378712683946E-3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271</v>
      </c>
      <c r="C292" s="29"/>
      <c r="D292" s="13">
        <v>-2.2204460492503131E-16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272</v>
      </c>
      <c r="C293" s="47"/>
      <c r="D293" s="45" t="s">
        <v>273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675</v>
      </c>
      <c r="BM295" s="28" t="s">
        <v>328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352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358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0.37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0.35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25</v>
      </c>
    </row>
    <row r="302" spans="1:65">
      <c r="A302" s="30"/>
      <c r="B302" s="20" t="s">
        <v>268</v>
      </c>
      <c r="C302" s="12"/>
      <c r="D302" s="23">
        <v>0.36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269</v>
      </c>
      <c r="C303" s="29"/>
      <c r="D303" s="11">
        <v>0.36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0.36</v>
      </c>
    </row>
    <row r="304" spans="1:65">
      <c r="A304" s="30"/>
      <c r="B304" s="3" t="s">
        <v>270</v>
      </c>
      <c r="C304" s="29"/>
      <c r="D304" s="24">
        <v>1.4142135623730963E-2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3" t="s">
        <v>87</v>
      </c>
      <c r="C305" s="29"/>
      <c r="D305" s="13">
        <v>3.9283710065919346E-2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271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272</v>
      </c>
      <c r="C307" s="47"/>
      <c r="D307" s="45" t="s">
        <v>273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676</v>
      </c>
      <c r="BM309" s="28" t="s">
        <v>328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352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358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4">
        <v>4.7199999999999999E-2</v>
      </c>
      <c r="E314" s="211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  <c r="BI314" s="212"/>
      <c r="BJ314" s="212"/>
      <c r="BK314" s="212"/>
      <c r="BL314" s="212"/>
      <c r="BM314" s="216">
        <v>1</v>
      </c>
    </row>
    <row r="315" spans="1:65">
      <c r="A315" s="30"/>
      <c r="B315" s="19">
        <v>1</v>
      </c>
      <c r="C315" s="9">
        <v>2</v>
      </c>
      <c r="D315" s="24">
        <v>4.7500000000000001E-2</v>
      </c>
      <c r="E315" s="211"/>
      <c r="F315" s="212"/>
      <c r="G315" s="212"/>
      <c r="H315" s="212"/>
      <c r="I315" s="212"/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  <c r="BI315" s="212"/>
      <c r="BJ315" s="212"/>
      <c r="BK315" s="212"/>
      <c r="BL315" s="212"/>
      <c r="BM315" s="216">
        <v>26</v>
      </c>
    </row>
    <row r="316" spans="1:65">
      <c r="A316" s="30"/>
      <c r="B316" s="20" t="s">
        <v>268</v>
      </c>
      <c r="C316" s="12"/>
      <c r="D316" s="219">
        <v>4.7350000000000003E-2</v>
      </c>
      <c r="E316" s="211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  <c r="BI316" s="212"/>
      <c r="BJ316" s="212"/>
      <c r="BK316" s="212"/>
      <c r="BL316" s="212"/>
      <c r="BM316" s="216">
        <v>16</v>
      </c>
    </row>
    <row r="317" spans="1:65">
      <c r="A317" s="30"/>
      <c r="B317" s="3" t="s">
        <v>269</v>
      </c>
      <c r="C317" s="29"/>
      <c r="D317" s="24">
        <v>4.7350000000000003E-2</v>
      </c>
      <c r="E317" s="211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  <c r="BI317" s="212"/>
      <c r="BJ317" s="212"/>
      <c r="BK317" s="212"/>
      <c r="BL317" s="212"/>
      <c r="BM317" s="216">
        <v>4.7350000000000003E-2</v>
      </c>
    </row>
    <row r="318" spans="1:65">
      <c r="A318" s="30"/>
      <c r="B318" s="3" t="s">
        <v>270</v>
      </c>
      <c r="C318" s="29"/>
      <c r="D318" s="24">
        <v>2.1213203435596541E-4</v>
      </c>
      <c r="E318" s="211"/>
      <c r="F318" s="212"/>
      <c r="G318" s="212"/>
      <c r="H318" s="212"/>
      <c r="I318" s="212"/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  <c r="BI318" s="212"/>
      <c r="BJ318" s="212"/>
      <c r="BK318" s="212"/>
      <c r="BL318" s="212"/>
      <c r="BM318" s="216">
        <v>32</v>
      </c>
    </row>
    <row r="319" spans="1:65">
      <c r="A319" s="30"/>
      <c r="B319" s="3" t="s">
        <v>87</v>
      </c>
      <c r="C319" s="29"/>
      <c r="D319" s="13">
        <v>4.4800852028714973E-3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271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272</v>
      </c>
      <c r="C321" s="47"/>
      <c r="D321" s="45" t="s">
        <v>273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677</v>
      </c>
      <c r="BM323" s="28" t="s">
        <v>328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352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358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2.6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</v>
      </c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27</v>
      </c>
    </row>
    <row r="330" spans="1:65">
      <c r="A330" s="30"/>
      <c r="B330" s="20" t="s">
        <v>268</v>
      </c>
      <c r="C330" s="12"/>
      <c r="D330" s="23">
        <v>2.8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269</v>
      </c>
      <c r="C331" s="29"/>
      <c r="D331" s="11">
        <v>2.8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2.8</v>
      </c>
    </row>
    <row r="332" spans="1:65">
      <c r="A332" s="30"/>
      <c r="B332" s="3" t="s">
        <v>270</v>
      </c>
      <c r="C332" s="29"/>
      <c r="D332" s="24">
        <v>0.28284271247461895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33</v>
      </c>
    </row>
    <row r="333" spans="1:65">
      <c r="A333" s="30"/>
      <c r="B333" s="3" t="s">
        <v>87</v>
      </c>
      <c r="C333" s="29"/>
      <c r="D333" s="13">
        <v>0.10101525445522105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271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272</v>
      </c>
      <c r="C335" s="47"/>
      <c r="D335" s="45" t="s">
        <v>273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678</v>
      </c>
      <c r="BM337" s="28" t="s">
        <v>328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352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229</v>
      </c>
      <c r="C339" s="9" t="s">
        <v>229</v>
      </c>
      <c r="D339" s="10" t="s">
        <v>112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358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30">
        <v>10.7</v>
      </c>
      <c r="E342" s="231"/>
      <c r="F342" s="232"/>
      <c r="G342" s="232"/>
      <c r="H342" s="232"/>
      <c r="I342" s="232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3">
        <v>1</v>
      </c>
    </row>
    <row r="343" spans="1:65">
      <c r="A343" s="30"/>
      <c r="B343" s="19">
        <v>1</v>
      </c>
      <c r="C343" s="9">
        <v>2</v>
      </c>
      <c r="D343" s="234">
        <v>10.8</v>
      </c>
      <c r="E343" s="231"/>
      <c r="F343" s="232"/>
      <c r="G343" s="232"/>
      <c r="H343" s="232"/>
      <c r="I343" s="232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  <c r="AF343" s="232"/>
      <c r="AG343" s="232"/>
      <c r="AH343" s="232"/>
      <c r="AI343" s="232"/>
      <c r="AJ343" s="232"/>
      <c r="AK343" s="232"/>
      <c r="AL343" s="232"/>
      <c r="AM343" s="232"/>
      <c r="AN343" s="232"/>
      <c r="AO343" s="232"/>
      <c r="AP343" s="232"/>
      <c r="AQ343" s="232"/>
      <c r="AR343" s="232"/>
      <c r="AS343" s="232"/>
      <c r="AT343" s="232"/>
      <c r="AU343" s="232"/>
      <c r="AV343" s="232"/>
      <c r="AW343" s="232"/>
      <c r="AX343" s="232"/>
      <c r="AY343" s="232"/>
      <c r="AZ343" s="232"/>
      <c r="BA343" s="232"/>
      <c r="BB343" s="232"/>
      <c r="BC343" s="232"/>
      <c r="BD343" s="232"/>
      <c r="BE343" s="232"/>
      <c r="BF343" s="232"/>
      <c r="BG343" s="232"/>
      <c r="BH343" s="232"/>
      <c r="BI343" s="232"/>
      <c r="BJ343" s="232"/>
      <c r="BK343" s="232"/>
      <c r="BL343" s="232"/>
      <c r="BM343" s="233">
        <v>28</v>
      </c>
    </row>
    <row r="344" spans="1:65">
      <c r="A344" s="30"/>
      <c r="B344" s="20" t="s">
        <v>268</v>
      </c>
      <c r="C344" s="12"/>
      <c r="D344" s="236">
        <v>10.75</v>
      </c>
      <c r="E344" s="231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2"/>
      <c r="AP344" s="232"/>
      <c r="AQ344" s="232"/>
      <c r="AR344" s="232"/>
      <c r="AS344" s="232"/>
      <c r="AT344" s="232"/>
      <c r="AU344" s="232"/>
      <c r="AV344" s="232"/>
      <c r="AW344" s="232"/>
      <c r="AX344" s="232"/>
      <c r="AY344" s="232"/>
      <c r="AZ344" s="232"/>
      <c r="BA344" s="232"/>
      <c r="BB344" s="232"/>
      <c r="BC344" s="232"/>
      <c r="BD344" s="232"/>
      <c r="BE344" s="232"/>
      <c r="BF344" s="232"/>
      <c r="BG344" s="232"/>
      <c r="BH344" s="232"/>
      <c r="BI344" s="232"/>
      <c r="BJ344" s="232"/>
      <c r="BK344" s="232"/>
      <c r="BL344" s="232"/>
      <c r="BM344" s="233">
        <v>16</v>
      </c>
    </row>
    <row r="345" spans="1:65">
      <c r="A345" s="30"/>
      <c r="B345" s="3" t="s">
        <v>269</v>
      </c>
      <c r="C345" s="29"/>
      <c r="D345" s="234">
        <v>10.75</v>
      </c>
      <c r="E345" s="231"/>
      <c r="F345" s="232"/>
      <c r="G345" s="232"/>
      <c r="H345" s="232"/>
      <c r="I345" s="232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  <c r="AF345" s="232"/>
      <c r="AG345" s="232"/>
      <c r="AH345" s="232"/>
      <c r="AI345" s="232"/>
      <c r="AJ345" s="232"/>
      <c r="AK345" s="232"/>
      <c r="AL345" s="232"/>
      <c r="AM345" s="232"/>
      <c r="AN345" s="232"/>
      <c r="AO345" s="232"/>
      <c r="AP345" s="232"/>
      <c r="AQ345" s="232"/>
      <c r="AR345" s="232"/>
      <c r="AS345" s="232"/>
      <c r="AT345" s="232"/>
      <c r="AU345" s="232"/>
      <c r="AV345" s="232"/>
      <c r="AW345" s="232"/>
      <c r="AX345" s="232"/>
      <c r="AY345" s="232"/>
      <c r="AZ345" s="232"/>
      <c r="BA345" s="232"/>
      <c r="BB345" s="232"/>
      <c r="BC345" s="232"/>
      <c r="BD345" s="232"/>
      <c r="BE345" s="232"/>
      <c r="BF345" s="232"/>
      <c r="BG345" s="232"/>
      <c r="BH345" s="232"/>
      <c r="BI345" s="232"/>
      <c r="BJ345" s="232"/>
      <c r="BK345" s="232"/>
      <c r="BL345" s="232"/>
      <c r="BM345" s="233">
        <v>10.75</v>
      </c>
    </row>
    <row r="346" spans="1:65">
      <c r="A346" s="30"/>
      <c r="B346" s="3" t="s">
        <v>270</v>
      </c>
      <c r="C346" s="29"/>
      <c r="D346" s="234">
        <v>7.0710678118655765E-2</v>
      </c>
      <c r="E346" s="231"/>
      <c r="F346" s="232"/>
      <c r="G346" s="232"/>
      <c r="H346" s="232"/>
      <c r="I346" s="232"/>
      <c r="J346" s="232"/>
      <c r="K346" s="232"/>
      <c r="L346" s="232"/>
      <c r="M346" s="232"/>
      <c r="N346" s="232"/>
      <c r="O346" s="232"/>
      <c r="P346" s="232"/>
      <c r="Q346" s="232"/>
      <c r="R346" s="232"/>
      <c r="S346" s="232"/>
      <c r="T346" s="232"/>
      <c r="U346" s="232"/>
      <c r="V346" s="232"/>
      <c r="W346" s="232"/>
      <c r="X346" s="232"/>
      <c r="Y346" s="232"/>
      <c r="Z346" s="232"/>
      <c r="AA346" s="232"/>
      <c r="AB346" s="232"/>
      <c r="AC346" s="232"/>
      <c r="AD346" s="232"/>
      <c r="AE346" s="232"/>
      <c r="AF346" s="232"/>
      <c r="AG346" s="232"/>
      <c r="AH346" s="232"/>
      <c r="AI346" s="232"/>
      <c r="AJ346" s="232"/>
      <c r="AK346" s="232"/>
      <c r="AL346" s="232"/>
      <c r="AM346" s="232"/>
      <c r="AN346" s="232"/>
      <c r="AO346" s="232"/>
      <c r="AP346" s="232"/>
      <c r="AQ346" s="232"/>
      <c r="AR346" s="232"/>
      <c r="AS346" s="232"/>
      <c r="AT346" s="232"/>
      <c r="AU346" s="232"/>
      <c r="AV346" s="232"/>
      <c r="AW346" s="232"/>
      <c r="AX346" s="232"/>
      <c r="AY346" s="232"/>
      <c r="AZ346" s="232"/>
      <c r="BA346" s="232"/>
      <c r="BB346" s="232"/>
      <c r="BC346" s="232"/>
      <c r="BD346" s="232"/>
      <c r="BE346" s="232"/>
      <c r="BF346" s="232"/>
      <c r="BG346" s="232"/>
      <c r="BH346" s="232"/>
      <c r="BI346" s="232"/>
      <c r="BJ346" s="232"/>
      <c r="BK346" s="232"/>
      <c r="BL346" s="232"/>
      <c r="BM346" s="233">
        <v>34</v>
      </c>
    </row>
    <row r="347" spans="1:65">
      <c r="A347" s="30"/>
      <c r="B347" s="3" t="s">
        <v>87</v>
      </c>
      <c r="C347" s="29"/>
      <c r="D347" s="13">
        <v>6.5777374994098383E-3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271</v>
      </c>
      <c r="C348" s="29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272</v>
      </c>
      <c r="C349" s="47"/>
      <c r="D349" s="45" t="s">
        <v>273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679</v>
      </c>
      <c r="BM351" s="28" t="s">
        <v>328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352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229</v>
      </c>
      <c r="C353" s="9" t="s">
        <v>229</v>
      </c>
      <c r="D353" s="10" t="s">
        <v>112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358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30">
        <v>32.1</v>
      </c>
      <c r="E356" s="231"/>
      <c r="F356" s="232"/>
      <c r="G356" s="232"/>
      <c r="H356" s="232"/>
      <c r="I356" s="232"/>
      <c r="J356" s="232"/>
      <c r="K356" s="232"/>
      <c r="L356" s="232"/>
      <c r="M356" s="232"/>
      <c r="N356" s="232"/>
      <c r="O356" s="232"/>
      <c r="P356" s="232"/>
      <c r="Q356" s="232"/>
      <c r="R356" s="232"/>
      <c r="S356" s="232"/>
      <c r="T356" s="232"/>
      <c r="U356" s="232"/>
      <c r="V356" s="232"/>
      <c r="W356" s="232"/>
      <c r="X356" s="232"/>
      <c r="Y356" s="232"/>
      <c r="Z356" s="232"/>
      <c r="AA356" s="232"/>
      <c r="AB356" s="232"/>
      <c r="AC356" s="232"/>
      <c r="AD356" s="232"/>
      <c r="AE356" s="232"/>
      <c r="AF356" s="232"/>
      <c r="AG356" s="232"/>
      <c r="AH356" s="232"/>
      <c r="AI356" s="232"/>
      <c r="AJ356" s="232"/>
      <c r="AK356" s="232"/>
      <c r="AL356" s="232"/>
      <c r="AM356" s="232"/>
      <c r="AN356" s="232"/>
      <c r="AO356" s="232"/>
      <c r="AP356" s="232"/>
      <c r="AQ356" s="232"/>
      <c r="AR356" s="232"/>
      <c r="AS356" s="232"/>
      <c r="AT356" s="232"/>
      <c r="AU356" s="232"/>
      <c r="AV356" s="232"/>
      <c r="AW356" s="232"/>
      <c r="AX356" s="232"/>
      <c r="AY356" s="232"/>
      <c r="AZ356" s="232"/>
      <c r="BA356" s="232"/>
      <c r="BB356" s="232"/>
      <c r="BC356" s="232"/>
      <c r="BD356" s="232"/>
      <c r="BE356" s="232"/>
      <c r="BF356" s="232"/>
      <c r="BG356" s="232"/>
      <c r="BH356" s="232"/>
      <c r="BI356" s="232"/>
      <c r="BJ356" s="232"/>
      <c r="BK356" s="232"/>
      <c r="BL356" s="232"/>
      <c r="BM356" s="233">
        <v>1</v>
      </c>
    </row>
    <row r="357" spans="1:65">
      <c r="A357" s="30"/>
      <c r="B357" s="19">
        <v>1</v>
      </c>
      <c r="C357" s="9">
        <v>2</v>
      </c>
      <c r="D357" s="234">
        <v>32.5</v>
      </c>
      <c r="E357" s="231"/>
      <c r="F357" s="232"/>
      <c r="G357" s="232"/>
      <c r="H357" s="232"/>
      <c r="I357" s="232"/>
      <c r="J357" s="232"/>
      <c r="K357" s="232"/>
      <c r="L357" s="232"/>
      <c r="M357" s="232"/>
      <c r="N357" s="232"/>
      <c r="O357" s="232"/>
      <c r="P357" s="232"/>
      <c r="Q357" s="232"/>
      <c r="R357" s="232"/>
      <c r="S357" s="232"/>
      <c r="T357" s="232"/>
      <c r="U357" s="232"/>
      <c r="V357" s="232"/>
      <c r="W357" s="232"/>
      <c r="X357" s="232"/>
      <c r="Y357" s="232"/>
      <c r="Z357" s="232"/>
      <c r="AA357" s="232"/>
      <c r="AB357" s="232"/>
      <c r="AC357" s="232"/>
      <c r="AD357" s="232"/>
      <c r="AE357" s="232"/>
      <c r="AF357" s="232"/>
      <c r="AG357" s="232"/>
      <c r="AH357" s="232"/>
      <c r="AI357" s="232"/>
      <c r="AJ357" s="232"/>
      <c r="AK357" s="232"/>
      <c r="AL357" s="232"/>
      <c r="AM357" s="232"/>
      <c r="AN357" s="232"/>
      <c r="AO357" s="232"/>
      <c r="AP357" s="232"/>
      <c r="AQ357" s="232"/>
      <c r="AR357" s="232"/>
      <c r="AS357" s="232"/>
      <c r="AT357" s="232"/>
      <c r="AU357" s="232"/>
      <c r="AV357" s="232"/>
      <c r="AW357" s="232"/>
      <c r="AX357" s="232"/>
      <c r="AY357" s="232"/>
      <c r="AZ357" s="232"/>
      <c r="BA357" s="232"/>
      <c r="BB357" s="232"/>
      <c r="BC357" s="232"/>
      <c r="BD357" s="232"/>
      <c r="BE357" s="232"/>
      <c r="BF357" s="232"/>
      <c r="BG357" s="232"/>
      <c r="BH357" s="232"/>
      <c r="BI357" s="232"/>
      <c r="BJ357" s="232"/>
      <c r="BK357" s="232"/>
      <c r="BL357" s="232"/>
      <c r="BM357" s="233">
        <v>6</v>
      </c>
    </row>
    <row r="358" spans="1:65">
      <c r="A358" s="30"/>
      <c r="B358" s="20" t="s">
        <v>268</v>
      </c>
      <c r="C358" s="12"/>
      <c r="D358" s="236">
        <v>32.299999999999997</v>
      </c>
      <c r="E358" s="231"/>
      <c r="F358" s="232"/>
      <c r="G358" s="232"/>
      <c r="H358" s="232"/>
      <c r="I358" s="232"/>
      <c r="J358" s="232"/>
      <c r="K358" s="232"/>
      <c r="L358" s="232"/>
      <c r="M358" s="232"/>
      <c r="N358" s="232"/>
      <c r="O358" s="232"/>
      <c r="P358" s="232"/>
      <c r="Q358" s="232"/>
      <c r="R358" s="232"/>
      <c r="S358" s="232"/>
      <c r="T358" s="232"/>
      <c r="U358" s="232"/>
      <c r="V358" s="232"/>
      <c r="W358" s="232"/>
      <c r="X358" s="232"/>
      <c r="Y358" s="232"/>
      <c r="Z358" s="232"/>
      <c r="AA358" s="232"/>
      <c r="AB358" s="232"/>
      <c r="AC358" s="232"/>
      <c r="AD358" s="232"/>
      <c r="AE358" s="232"/>
      <c r="AF358" s="232"/>
      <c r="AG358" s="232"/>
      <c r="AH358" s="232"/>
      <c r="AI358" s="232"/>
      <c r="AJ358" s="232"/>
      <c r="AK358" s="232"/>
      <c r="AL358" s="232"/>
      <c r="AM358" s="232"/>
      <c r="AN358" s="232"/>
      <c r="AO358" s="232"/>
      <c r="AP358" s="232"/>
      <c r="AQ358" s="232"/>
      <c r="AR358" s="232"/>
      <c r="AS358" s="232"/>
      <c r="AT358" s="232"/>
      <c r="AU358" s="232"/>
      <c r="AV358" s="232"/>
      <c r="AW358" s="232"/>
      <c r="AX358" s="232"/>
      <c r="AY358" s="232"/>
      <c r="AZ358" s="232"/>
      <c r="BA358" s="232"/>
      <c r="BB358" s="232"/>
      <c r="BC358" s="232"/>
      <c r="BD358" s="232"/>
      <c r="BE358" s="232"/>
      <c r="BF358" s="232"/>
      <c r="BG358" s="232"/>
      <c r="BH358" s="232"/>
      <c r="BI358" s="232"/>
      <c r="BJ358" s="232"/>
      <c r="BK358" s="232"/>
      <c r="BL358" s="232"/>
      <c r="BM358" s="233">
        <v>16</v>
      </c>
    </row>
    <row r="359" spans="1:65">
      <c r="A359" s="30"/>
      <c r="B359" s="3" t="s">
        <v>269</v>
      </c>
      <c r="C359" s="29"/>
      <c r="D359" s="234">
        <v>32.299999999999997</v>
      </c>
      <c r="E359" s="231"/>
      <c r="F359" s="232"/>
      <c r="G359" s="232"/>
      <c r="H359" s="232"/>
      <c r="I359" s="232"/>
      <c r="J359" s="232"/>
      <c r="K359" s="232"/>
      <c r="L359" s="232"/>
      <c r="M359" s="232"/>
      <c r="N359" s="232"/>
      <c r="O359" s="232"/>
      <c r="P359" s="232"/>
      <c r="Q359" s="232"/>
      <c r="R359" s="232"/>
      <c r="S359" s="232"/>
      <c r="T359" s="232"/>
      <c r="U359" s="232"/>
      <c r="V359" s="232"/>
      <c r="W359" s="232"/>
      <c r="X359" s="232"/>
      <c r="Y359" s="232"/>
      <c r="Z359" s="232"/>
      <c r="AA359" s="232"/>
      <c r="AB359" s="232"/>
      <c r="AC359" s="232"/>
      <c r="AD359" s="232"/>
      <c r="AE359" s="232"/>
      <c r="AF359" s="232"/>
      <c r="AG359" s="232"/>
      <c r="AH359" s="232"/>
      <c r="AI359" s="232"/>
      <c r="AJ359" s="232"/>
      <c r="AK359" s="232"/>
      <c r="AL359" s="232"/>
      <c r="AM359" s="232"/>
      <c r="AN359" s="232"/>
      <c r="AO359" s="232"/>
      <c r="AP359" s="232"/>
      <c r="AQ359" s="232"/>
      <c r="AR359" s="232"/>
      <c r="AS359" s="232"/>
      <c r="AT359" s="232"/>
      <c r="AU359" s="232"/>
      <c r="AV359" s="232"/>
      <c r="AW359" s="232"/>
      <c r="AX359" s="232"/>
      <c r="AY359" s="232"/>
      <c r="AZ359" s="232"/>
      <c r="BA359" s="232"/>
      <c r="BB359" s="232"/>
      <c r="BC359" s="232"/>
      <c r="BD359" s="232"/>
      <c r="BE359" s="232"/>
      <c r="BF359" s="232"/>
      <c r="BG359" s="232"/>
      <c r="BH359" s="232"/>
      <c r="BI359" s="232"/>
      <c r="BJ359" s="232"/>
      <c r="BK359" s="232"/>
      <c r="BL359" s="232"/>
      <c r="BM359" s="233">
        <v>32.299999999999997</v>
      </c>
    </row>
    <row r="360" spans="1:65">
      <c r="A360" s="30"/>
      <c r="B360" s="3" t="s">
        <v>270</v>
      </c>
      <c r="C360" s="29"/>
      <c r="D360" s="234">
        <v>0.28284271247461801</v>
      </c>
      <c r="E360" s="231"/>
      <c r="F360" s="232"/>
      <c r="G360" s="232"/>
      <c r="H360" s="232"/>
      <c r="I360" s="232"/>
      <c r="J360" s="232"/>
      <c r="K360" s="232"/>
      <c r="L360" s="232"/>
      <c r="M360" s="232"/>
      <c r="N360" s="232"/>
      <c r="O360" s="232"/>
      <c r="P360" s="232"/>
      <c r="Q360" s="232"/>
      <c r="R360" s="232"/>
      <c r="S360" s="232"/>
      <c r="T360" s="232"/>
      <c r="U360" s="232"/>
      <c r="V360" s="232"/>
      <c r="W360" s="232"/>
      <c r="X360" s="232"/>
      <c r="Y360" s="232"/>
      <c r="Z360" s="232"/>
      <c r="AA360" s="232"/>
      <c r="AB360" s="232"/>
      <c r="AC360" s="232"/>
      <c r="AD360" s="232"/>
      <c r="AE360" s="232"/>
      <c r="AF360" s="232"/>
      <c r="AG360" s="232"/>
      <c r="AH360" s="232"/>
      <c r="AI360" s="232"/>
      <c r="AJ360" s="232"/>
      <c r="AK360" s="232"/>
      <c r="AL360" s="232"/>
      <c r="AM360" s="232"/>
      <c r="AN360" s="232"/>
      <c r="AO360" s="232"/>
      <c r="AP360" s="232"/>
      <c r="AQ360" s="232"/>
      <c r="AR360" s="232"/>
      <c r="AS360" s="232"/>
      <c r="AT360" s="232"/>
      <c r="AU360" s="232"/>
      <c r="AV360" s="232"/>
      <c r="AW360" s="232"/>
      <c r="AX360" s="232"/>
      <c r="AY360" s="232"/>
      <c r="AZ360" s="232"/>
      <c r="BA360" s="232"/>
      <c r="BB360" s="232"/>
      <c r="BC360" s="232"/>
      <c r="BD360" s="232"/>
      <c r="BE360" s="232"/>
      <c r="BF360" s="232"/>
      <c r="BG360" s="232"/>
      <c r="BH360" s="232"/>
      <c r="BI360" s="232"/>
      <c r="BJ360" s="232"/>
      <c r="BK360" s="232"/>
      <c r="BL360" s="232"/>
      <c r="BM360" s="233">
        <v>35</v>
      </c>
    </row>
    <row r="361" spans="1:65">
      <c r="A361" s="30"/>
      <c r="B361" s="3" t="s">
        <v>87</v>
      </c>
      <c r="C361" s="29"/>
      <c r="D361" s="13">
        <v>8.7567403242915804E-3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271</v>
      </c>
      <c r="C362" s="29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272</v>
      </c>
      <c r="C363" s="47"/>
      <c r="D363" s="45" t="s">
        <v>273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680</v>
      </c>
      <c r="BM365" s="28" t="s">
        <v>328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352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0" t="s">
        <v>112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358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30">
        <v>30</v>
      </c>
      <c r="E370" s="231"/>
      <c r="F370" s="232"/>
      <c r="G370" s="232"/>
      <c r="H370" s="232"/>
      <c r="I370" s="232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  <c r="AA370" s="232"/>
      <c r="AB370" s="232"/>
      <c r="AC370" s="232"/>
      <c r="AD370" s="232"/>
      <c r="AE370" s="232"/>
      <c r="AF370" s="232"/>
      <c r="AG370" s="232"/>
      <c r="AH370" s="232"/>
      <c r="AI370" s="232"/>
      <c r="AJ370" s="232"/>
      <c r="AK370" s="232"/>
      <c r="AL370" s="232"/>
      <c r="AM370" s="232"/>
      <c r="AN370" s="232"/>
      <c r="AO370" s="232"/>
      <c r="AP370" s="232"/>
      <c r="AQ370" s="232"/>
      <c r="AR370" s="232"/>
      <c r="AS370" s="232"/>
      <c r="AT370" s="232"/>
      <c r="AU370" s="232"/>
      <c r="AV370" s="232"/>
      <c r="AW370" s="232"/>
      <c r="AX370" s="232"/>
      <c r="AY370" s="232"/>
      <c r="AZ370" s="232"/>
      <c r="BA370" s="232"/>
      <c r="BB370" s="232"/>
      <c r="BC370" s="232"/>
      <c r="BD370" s="232"/>
      <c r="BE370" s="232"/>
      <c r="BF370" s="232"/>
      <c r="BG370" s="232"/>
      <c r="BH370" s="232"/>
      <c r="BI370" s="232"/>
      <c r="BJ370" s="232"/>
      <c r="BK370" s="232"/>
      <c r="BL370" s="232"/>
      <c r="BM370" s="233">
        <v>1</v>
      </c>
    </row>
    <row r="371" spans="1:65">
      <c r="A371" s="30"/>
      <c r="B371" s="19">
        <v>1</v>
      </c>
      <c r="C371" s="9">
        <v>2</v>
      </c>
      <c r="D371" s="234">
        <v>30</v>
      </c>
      <c r="E371" s="231"/>
      <c r="F371" s="232"/>
      <c r="G371" s="232"/>
      <c r="H371" s="232"/>
      <c r="I371" s="232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  <c r="AA371" s="232"/>
      <c r="AB371" s="232"/>
      <c r="AC371" s="232"/>
      <c r="AD371" s="232"/>
      <c r="AE371" s="232"/>
      <c r="AF371" s="232"/>
      <c r="AG371" s="232"/>
      <c r="AH371" s="232"/>
      <c r="AI371" s="232"/>
      <c r="AJ371" s="232"/>
      <c r="AK371" s="232"/>
      <c r="AL371" s="232"/>
      <c r="AM371" s="232"/>
      <c r="AN371" s="232"/>
      <c r="AO371" s="232"/>
      <c r="AP371" s="232"/>
      <c r="AQ371" s="232"/>
      <c r="AR371" s="232"/>
      <c r="AS371" s="232"/>
      <c r="AT371" s="232"/>
      <c r="AU371" s="232"/>
      <c r="AV371" s="232"/>
      <c r="AW371" s="232"/>
      <c r="AX371" s="232"/>
      <c r="AY371" s="232"/>
      <c r="AZ371" s="232"/>
      <c r="BA371" s="232"/>
      <c r="BB371" s="232"/>
      <c r="BC371" s="232"/>
      <c r="BD371" s="232"/>
      <c r="BE371" s="232"/>
      <c r="BF371" s="232"/>
      <c r="BG371" s="232"/>
      <c r="BH371" s="232"/>
      <c r="BI371" s="232"/>
      <c r="BJ371" s="232"/>
      <c r="BK371" s="232"/>
      <c r="BL371" s="232"/>
      <c r="BM371" s="233">
        <v>15</v>
      </c>
    </row>
    <row r="372" spans="1:65">
      <c r="A372" s="30"/>
      <c r="B372" s="20" t="s">
        <v>268</v>
      </c>
      <c r="C372" s="12"/>
      <c r="D372" s="236">
        <v>30</v>
      </c>
      <c r="E372" s="231"/>
      <c r="F372" s="232"/>
      <c r="G372" s="232"/>
      <c r="H372" s="232"/>
      <c r="I372" s="232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  <c r="AA372" s="232"/>
      <c r="AB372" s="232"/>
      <c r="AC372" s="232"/>
      <c r="AD372" s="232"/>
      <c r="AE372" s="232"/>
      <c r="AF372" s="232"/>
      <c r="AG372" s="232"/>
      <c r="AH372" s="232"/>
      <c r="AI372" s="232"/>
      <c r="AJ372" s="232"/>
      <c r="AK372" s="232"/>
      <c r="AL372" s="232"/>
      <c r="AM372" s="232"/>
      <c r="AN372" s="232"/>
      <c r="AO372" s="232"/>
      <c r="AP372" s="232"/>
      <c r="AQ372" s="232"/>
      <c r="AR372" s="232"/>
      <c r="AS372" s="232"/>
      <c r="AT372" s="232"/>
      <c r="AU372" s="232"/>
      <c r="AV372" s="232"/>
      <c r="AW372" s="232"/>
      <c r="AX372" s="232"/>
      <c r="AY372" s="232"/>
      <c r="AZ372" s="232"/>
      <c r="BA372" s="232"/>
      <c r="BB372" s="232"/>
      <c r="BC372" s="232"/>
      <c r="BD372" s="232"/>
      <c r="BE372" s="232"/>
      <c r="BF372" s="232"/>
      <c r="BG372" s="232"/>
      <c r="BH372" s="232"/>
      <c r="BI372" s="232"/>
      <c r="BJ372" s="232"/>
      <c r="BK372" s="232"/>
      <c r="BL372" s="232"/>
      <c r="BM372" s="233">
        <v>16</v>
      </c>
    </row>
    <row r="373" spans="1:65">
      <c r="A373" s="30"/>
      <c r="B373" s="3" t="s">
        <v>269</v>
      </c>
      <c r="C373" s="29"/>
      <c r="D373" s="234">
        <v>30</v>
      </c>
      <c r="E373" s="231"/>
      <c r="F373" s="232"/>
      <c r="G373" s="232"/>
      <c r="H373" s="232"/>
      <c r="I373" s="232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32"/>
      <c r="AT373" s="232"/>
      <c r="AU373" s="232"/>
      <c r="AV373" s="232"/>
      <c r="AW373" s="232"/>
      <c r="AX373" s="232"/>
      <c r="AY373" s="232"/>
      <c r="AZ373" s="232"/>
      <c r="BA373" s="232"/>
      <c r="BB373" s="232"/>
      <c r="BC373" s="232"/>
      <c r="BD373" s="232"/>
      <c r="BE373" s="232"/>
      <c r="BF373" s="232"/>
      <c r="BG373" s="232"/>
      <c r="BH373" s="232"/>
      <c r="BI373" s="232"/>
      <c r="BJ373" s="232"/>
      <c r="BK373" s="232"/>
      <c r="BL373" s="232"/>
      <c r="BM373" s="233">
        <v>30</v>
      </c>
    </row>
    <row r="374" spans="1:65">
      <c r="A374" s="30"/>
      <c r="B374" s="3" t="s">
        <v>270</v>
      </c>
      <c r="C374" s="29"/>
      <c r="D374" s="234">
        <v>0</v>
      </c>
      <c r="E374" s="231"/>
      <c r="F374" s="232"/>
      <c r="G374" s="232"/>
      <c r="H374" s="232"/>
      <c r="I374" s="232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32"/>
      <c r="AT374" s="232"/>
      <c r="AU374" s="232"/>
      <c r="AV374" s="232"/>
      <c r="AW374" s="232"/>
      <c r="AX374" s="232"/>
      <c r="AY374" s="232"/>
      <c r="AZ374" s="232"/>
      <c r="BA374" s="232"/>
      <c r="BB374" s="232"/>
      <c r="BC374" s="232"/>
      <c r="BD374" s="232"/>
      <c r="BE374" s="232"/>
      <c r="BF374" s="232"/>
      <c r="BG374" s="232"/>
      <c r="BH374" s="232"/>
      <c r="BI374" s="232"/>
      <c r="BJ374" s="232"/>
      <c r="BK374" s="232"/>
      <c r="BL374" s="232"/>
      <c r="BM374" s="233">
        <v>36</v>
      </c>
    </row>
    <row r="375" spans="1:65">
      <c r="A375" s="30"/>
      <c r="B375" s="3" t="s">
        <v>87</v>
      </c>
      <c r="C375" s="29"/>
      <c r="D375" s="13">
        <v>0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271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272</v>
      </c>
      <c r="C377" s="47"/>
      <c r="D377" s="45" t="s">
        <v>273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681</v>
      </c>
      <c r="BM379" s="28" t="s">
        <v>328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352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229</v>
      </c>
      <c r="C381" s="9" t="s">
        <v>229</v>
      </c>
      <c r="D381" s="10" t="s">
        <v>112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358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0">
        <v>19</v>
      </c>
      <c r="E384" s="231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32"/>
      <c r="AT384" s="232"/>
      <c r="AU384" s="232"/>
      <c r="AV384" s="232"/>
      <c r="AW384" s="232"/>
      <c r="AX384" s="232"/>
      <c r="AY384" s="232"/>
      <c r="AZ384" s="232"/>
      <c r="BA384" s="232"/>
      <c r="BB384" s="232"/>
      <c r="BC384" s="232"/>
      <c r="BD384" s="232"/>
      <c r="BE384" s="232"/>
      <c r="BF384" s="232"/>
      <c r="BG384" s="232"/>
      <c r="BH384" s="232"/>
      <c r="BI384" s="232"/>
      <c r="BJ384" s="232"/>
      <c r="BK384" s="232"/>
      <c r="BL384" s="232"/>
      <c r="BM384" s="233">
        <v>1</v>
      </c>
    </row>
    <row r="385" spans="1:65">
      <c r="A385" s="30"/>
      <c r="B385" s="19">
        <v>1</v>
      </c>
      <c r="C385" s="9">
        <v>2</v>
      </c>
      <c r="D385" s="234">
        <v>19</v>
      </c>
      <c r="E385" s="231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32"/>
      <c r="AT385" s="232"/>
      <c r="AU385" s="232"/>
      <c r="AV385" s="232"/>
      <c r="AW385" s="232"/>
      <c r="AX385" s="232"/>
      <c r="AY385" s="232"/>
      <c r="AZ385" s="232"/>
      <c r="BA385" s="232"/>
      <c r="BB385" s="232"/>
      <c r="BC385" s="232"/>
      <c r="BD385" s="232"/>
      <c r="BE385" s="232"/>
      <c r="BF385" s="232"/>
      <c r="BG385" s="232"/>
      <c r="BH385" s="232"/>
      <c r="BI385" s="232"/>
      <c r="BJ385" s="232"/>
      <c r="BK385" s="232"/>
      <c r="BL385" s="232"/>
      <c r="BM385" s="233">
        <v>17</v>
      </c>
    </row>
    <row r="386" spans="1:65">
      <c r="A386" s="30"/>
      <c r="B386" s="20" t="s">
        <v>268</v>
      </c>
      <c r="C386" s="12"/>
      <c r="D386" s="236">
        <v>19</v>
      </c>
      <c r="E386" s="231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32"/>
      <c r="AT386" s="232"/>
      <c r="AU386" s="232"/>
      <c r="AV386" s="232"/>
      <c r="AW386" s="232"/>
      <c r="AX386" s="232"/>
      <c r="AY386" s="232"/>
      <c r="AZ386" s="232"/>
      <c r="BA386" s="232"/>
      <c r="BB386" s="232"/>
      <c r="BC386" s="232"/>
      <c r="BD386" s="232"/>
      <c r="BE386" s="232"/>
      <c r="BF386" s="232"/>
      <c r="BG386" s="232"/>
      <c r="BH386" s="232"/>
      <c r="BI386" s="232"/>
      <c r="BJ386" s="232"/>
      <c r="BK386" s="232"/>
      <c r="BL386" s="232"/>
      <c r="BM386" s="233">
        <v>16</v>
      </c>
    </row>
    <row r="387" spans="1:65">
      <c r="A387" s="30"/>
      <c r="B387" s="3" t="s">
        <v>269</v>
      </c>
      <c r="C387" s="29"/>
      <c r="D387" s="234">
        <v>19</v>
      </c>
      <c r="E387" s="231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32"/>
      <c r="AT387" s="232"/>
      <c r="AU387" s="232"/>
      <c r="AV387" s="232"/>
      <c r="AW387" s="232"/>
      <c r="AX387" s="232"/>
      <c r="AY387" s="232"/>
      <c r="AZ387" s="232"/>
      <c r="BA387" s="232"/>
      <c r="BB387" s="232"/>
      <c r="BC387" s="232"/>
      <c r="BD387" s="232"/>
      <c r="BE387" s="232"/>
      <c r="BF387" s="232"/>
      <c r="BG387" s="232"/>
      <c r="BH387" s="232"/>
      <c r="BI387" s="232"/>
      <c r="BJ387" s="232"/>
      <c r="BK387" s="232"/>
      <c r="BL387" s="232"/>
      <c r="BM387" s="233">
        <v>19</v>
      </c>
    </row>
    <row r="388" spans="1:65">
      <c r="A388" s="30"/>
      <c r="B388" s="3" t="s">
        <v>270</v>
      </c>
      <c r="C388" s="29"/>
      <c r="D388" s="234">
        <v>0</v>
      </c>
      <c r="E388" s="231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  <c r="AA388" s="232"/>
      <c r="AB388" s="232"/>
      <c r="AC388" s="232"/>
      <c r="AD388" s="232"/>
      <c r="AE388" s="232"/>
      <c r="AF388" s="232"/>
      <c r="AG388" s="232"/>
      <c r="AH388" s="232"/>
      <c r="AI388" s="232"/>
      <c r="AJ388" s="232"/>
      <c r="AK388" s="232"/>
      <c r="AL388" s="232"/>
      <c r="AM388" s="232"/>
      <c r="AN388" s="232"/>
      <c r="AO388" s="232"/>
      <c r="AP388" s="232"/>
      <c r="AQ388" s="232"/>
      <c r="AR388" s="232"/>
      <c r="AS388" s="232"/>
      <c r="AT388" s="232"/>
      <c r="AU388" s="232"/>
      <c r="AV388" s="232"/>
      <c r="AW388" s="232"/>
      <c r="AX388" s="232"/>
      <c r="AY388" s="232"/>
      <c r="AZ388" s="232"/>
      <c r="BA388" s="232"/>
      <c r="BB388" s="232"/>
      <c r="BC388" s="232"/>
      <c r="BD388" s="232"/>
      <c r="BE388" s="232"/>
      <c r="BF388" s="232"/>
      <c r="BG388" s="232"/>
      <c r="BH388" s="232"/>
      <c r="BI388" s="232"/>
      <c r="BJ388" s="232"/>
      <c r="BK388" s="232"/>
      <c r="BL388" s="232"/>
      <c r="BM388" s="233">
        <v>37</v>
      </c>
    </row>
    <row r="389" spans="1:65">
      <c r="A389" s="30"/>
      <c r="B389" s="3" t="s">
        <v>87</v>
      </c>
      <c r="C389" s="29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271</v>
      </c>
      <c r="C390" s="29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272</v>
      </c>
      <c r="C391" s="47"/>
      <c r="D391" s="45" t="s">
        <v>273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682</v>
      </c>
      <c r="BM393" s="28" t="s">
        <v>328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352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229</v>
      </c>
      <c r="C395" s="9" t="s">
        <v>229</v>
      </c>
      <c r="D395" s="10" t="s">
        <v>112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358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8.4700000000000006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8.44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5</v>
      </c>
    </row>
    <row r="400" spans="1:65">
      <c r="A400" s="30"/>
      <c r="B400" s="20" t="s">
        <v>268</v>
      </c>
      <c r="C400" s="12"/>
      <c r="D400" s="23">
        <v>8.4550000000000001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269</v>
      </c>
      <c r="C401" s="29"/>
      <c r="D401" s="11">
        <v>8.4550000000000001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8.4550000000000001</v>
      </c>
    </row>
    <row r="402" spans="1:65">
      <c r="A402" s="30"/>
      <c r="B402" s="3" t="s">
        <v>270</v>
      </c>
      <c r="C402" s="29"/>
      <c r="D402" s="24">
        <v>2.1213203435597228E-2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38</v>
      </c>
    </row>
    <row r="403" spans="1:65">
      <c r="A403" s="30"/>
      <c r="B403" s="3" t="s">
        <v>87</v>
      </c>
      <c r="C403" s="29"/>
      <c r="D403" s="13">
        <v>2.5089536884207249E-3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271</v>
      </c>
      <c r="C404" s="29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272</v>
      </c>
      <c r="C405" s="47"/>
      <c r="D405" s="45" t="s">
        <v>273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683</v>
      </c>
      <c r="BM407" s="28" t="s">
        <v>328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352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229</v>
      </c>
      <c r="C409" s="9" t="s">
        <v>229</v>
      </c>
      <c r="D409" s="10" t="s">
        <v>112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358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0">
        <v>131</v>
      </c>
      <c r="E412" s="222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  <c r="AA412" s="223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  <c r="AL412" s="223"/>
      <c r="AM412" s="223"/>
      <c r="AN412" s="223"/>
      <c r="AO412" s="223"/>
      <c r="AP412" s="223"/>
      <c r="AQ412" s="223"/>
      <c r="AR412" s="223"/>
      <c r="AS412" s="223"/>
      <c r="AT412" s="223"/>
      <c r="AU412" s="223"/>
      <c r="AV412" s="223"/>
      <c r="AW412" s="223"/>
      <c r="AX412" s="223"/>
      <c r="AY412" s="223"/>
      <c r="AZ412" s="223"/>
      <c r="BA412" s="223"/>
      <c r="BB412" s="223"/>
      <c r="BC412" s="223"/>
      <c r="BD412" s="223"/>
      <c r="BE412" s="223"/>
      <c r="BF412" s="223"/>
      <c r="BG412" s="223"/>
      <c r="BH412" s="223"/>
      <c r="BI412" s="223"/>
      <c r="BJ412" s="223"/>
      <c r="BK412" s="223"/>
      <c r="BL412" s="223"/>
      <c r="BM412" s="224">
        <v>1</v>
      </c>
    </row>
    <row r="413" spans="1:65">
      <c r="A413" s="30"/>
      <c r="B413" s="19">
        <v>1</v>
      </c>
      <c r="C413" s="9">
        <v>2</v>
      </c>
      <c r="D413" s="225">
        <v>130</v>
      </c>
      <c r="E413" s="222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  <c r="AL413" s="223"/>
      <c r="AM413" s="223"/>
      <c r="AN413" s="223"/>
      <c r="AO413" s="223"/>
      <c r="AP413" s="223"/>
      <c r="AQ413" s="223"/>
      <c r="AR413" s="223"/>
      <c r="AS413" s="223"/>
      <c r="AT413" s="223"/>
      <c r="AU413" s="223"/>
      <c r="AV413" s="223"/>
      <c r="AW413" s="223"/>
      <c r="AX413" s="223"/>
      <c r="AY413" s="223"/>
      <c r="AZ413" s="223"/>
      <c r="BA413" s="223"/>
      <c r="BB413" s="223"/>
      <c r="BC413" s="223"/>
      <c r="BD413" s="223"/>
      <c r="BE413" s="223"/>
      <c r="BF413" s="223"/>
      <c r="BG413" s="223"/>
      <c r="BH413" s="223"/>
      <c r="BI413" s="223"/>
      <c r="BJ413" s="223"/>
      <c r="BK413" s="223"/>
      <c r="BL413" s="223"/>
      <c r="BM413" s="224">
        <v>33</v>
      </c>
    </row>
    <row r="414" spans="1:65">
      <c r="A414" s="30"/>
      <c r="B414" s="20" t="s">
        <v>268</v>
      </c>
      <c r="C414" s="12"/>
      <c r="D414" s="229">
        <v>130.5</v>
      </c>
      <c r="E414" s="222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  <c r="AA414" s="223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  <c r="AL414" s="223"/>
      <c r="AM414" s="223"/>
      <c r="AN414" s="223"/>
      <c r="AO414" s="223"/>
      <c r="AP414" s="223"/>
      <c r="AQ414" s="223"/>
      <c r="AR414" s="223"/>
      <c r="AS414" s="223"/>
      <c r="AT414" s="223"/>
      <c r="AU414" s="223"/>
      <c r="AV414" s="223"/>
      <c r="AW414" s="223"/>
      <c r="AX414" s="223"/>
      <c r="AY414" s="223"/>
      <c r="AZ414" s="223"/>
      <c r="BA414" s="223"/>
      <c r="BB414" s="223"/>
      <c r="BC414" s="223"/>
      <c r="BD414" s="223"/>
      <c r="BE414" s="223"/>
      <c r="BF414" s="223"/>
      <c r="BG414" s="223"/>
      <c r="BH414" s="223"/>
      <c r="BI414" s="223"/>
      <c r="BJ414" s="223"/>
      <c r="BK414" s="223"/>
      <c r="BL414" s="223"/>
      <c r="BM414" s="224">
        <v>16</v>
      </c>
    </row>
    <row r="415" spans="1:65">
      <c r="A415" s="30"/>
      <c r="B415" s="3" t="s">
        <v>269</v>
      </c>
      <c r="C415" s="29"/>
      <c r="D415" s="225">
        <v>130.5</v>
      </c>
      <c r="E415" s="222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  <c r="AA415" s="223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  <c r="AL415" s="223"/>
      <c r="AM415" s="223"/>
      <c r="AN415" s="223"/>
      <c r="AO415" s="223"/>
      <c r="AP415" s="223"/>
      <c r="AQ415" s="223"/>
      <c r="AR415" s="223"/>
      <c r="AS415" s="223"/>
      <c r="AT415" s="223"/>
      <c r="AU415" s="223"/>
      <c r="AV415" s="223"/>
      <c r="AW415" s="223"/>
      <c r="AX415" s="223"/>
      <c r="AY415" s="223"/>
      <c r="AZ415" s="223"/>
      <c r="BA415" s="223"/>
      <c r="BB415" s="223"/>
      <c r="BC415" s="223"/>
      <c r="BD415" s="223"/>
      <c r="BE415" s="223"/>
      <c r="BF415" s="223"/>
      <c r="BG415" s="223"/>
      <c r="BH415" s="223"/>
      <c r="BI415" s="223"/>
      <c r="BJ415" s="223"/>
      <c r="BK415" s="223"/>
      <c r="BL415" s="223"/>
      <c r="BM415" s="224">
        <v>130.5</v>
      </c>
    </row>
    <row r="416" spans="1:65">
      <c r="A416" s="30"/>
      <c r="B416" s="3" t="s">
        <v>270</v>
      </c>
      <c r="C416" s="29"/>
      <c r="D416" s="225">
        <v>0.70710678118654757</v>
      </c>
      <c r="E416" s="222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  <c r="AA416" s="223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  <c r="AL416" s="223"/>
      <c r="AM416" s="223"/>
      <c r="AN416" s="223"/>
      <c r="AO416" s="223"/>
      <c r="AP416" s="223"/>
      <c r="AQ416" s="223"/>
      <c r="AR416" s="223"/>
      <c r="AS416" s="223"/>
      <c r="AT416" s="223"/>
      <c r="AU416" s="223"/>
      <c r="AV416" s="223"/>
      <c r="AW416" s="223"/>
      <c r="AX416" s="223"/>
      <c r="AY416" s="223"/>
      <c r="AZ416" s="223"/>
      <c r="BA416" s="223"/>
      <c r="BB416" s="223"/>
      <c r="BC416" s="223"/>
      <c r="BD416" s="223"/>
      <c r="BE416" s="223"/>
      <c r="BF416" s="223"/>
      <c r="BG416" s="223"/>
      <c r="BH416" s="223"/>
      <c r="BI416" s="223"/>
      <c r="BJ416" s="223"/>
      <c r="BK416" s="223"/>
      <c r="BL416" s="223"/>
      <c r="BM416" s="224">
        <v>39</v>
      </c>
    </row>
    <row r="417" spans="1:65">
      <c r="A417" s="30"/>
      <c r="B417" s="3" t="s">
        <v>87</v>
      </c>
      <c r="C417" s="29"/>
      <c r="D417" s="13">
        <v>5.4184427677130085E-3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271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272</v>
      </c>
      <c r="C419" s="47"/>
      <c r="D419" s="45" t="s">
        <v>273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684</v>
      </c>
      <c r="BM421" s="28" t="s">
        <v>328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352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0" t="s">
        <v>112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358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3" t="s">
        <v>106</v>
      </c>
      <c r="E426" s="211"/>
      <c r="F426" s="212"/>
      <c r="G426" s="212"/>
      <c r="H426" s="212"/>
      <c r="I426" s="212"/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  <c r="BI426" s="212"/>
      <c r="BJ426" s="212"/>
      <c r="BK426" s="212"/>
      <c r="BL426" s="212"/>
      <c r="BM426" s="216">
        <v>1</v>
      </c>
    </row>
    <row r="427" spans="1:65">
      <c r="A427" s="30"/>
      <c r="B427" s="19">
        <v>1</v>
      </c>
      <c r="C427" s="9">
        <v>2</v>
      </c>
      <c r="D427" s="217" t="s">
        <v>106</v>
      </c>
      <c r="E427" s="211"/>
      <c r="F427" s="212"/>
      <c r="G427" s="212"/>
      <c r="H427" s="212"/>
      <c r="I427" s="212"/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  <c r="AH427" s="212"/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  <c r="BI427" s="212"/>
      <c r="BJ427" s="212"/>
      <c r="BK427" s="212"/>
      <c r="BL427" s="212"/>
      <c r="BM427" s="216">
        <v>2</v>
      </c>
    </row>
    <row r="428" spans="1:65">
      <c r="A428" s="30"/>
      <c r="B428" s="20" t="s">
        <v>268</v>
      </c>
      <c r="C428" s="12"/>
      <c r="D428" s="219" t="s">
        <v>755</v>
      </c>
      <c r="E428" s="211"/>
      <c r="F428" s="212"/>
      <c r="G428" s="212"/>
      <c r="H428" s="212"/>
      <c r="I428" s="212"/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  <c r="AH428" s="212"/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  <c r="BI428" s="212"/>
      <c r="BJ428" s="212"/>
      <c r="BK428" s="212"/>
      <c r="BL428" s="212"/>
      <c r="BM428" s="216">
        <v>16</v>
      </c>
    </row>
    <row r="429" spans="1:65">
      <c r="A429" s="30"/>
      <c r="B429" s="3" t="s">
        <v>269</v>
      </c>
      <c r="C429" s="29"/>
      <c r="D429" s="24" t="s">
        <v>755</v>
      </c>
      <c r="E429" s="211"/>
      <c r="F429" s="212"/>
      <c r="G429" s="212"/>
      <c r="H429" s="212"/>
      <c r="I429" s="212"/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  <c r="AH429" s="212"/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  <c r="BI429" s="212"/>
      <c r="BJ429" s="212"/>
      <c r="BK429" s="212"/>
      <c r="BL429" s="212"/>
      <c r="BM429" s="216" t="s">
        <v>106</v>
      </c>
    </row>
    <row r="430" spans="1:65">
      <c r="A430" s="30"/>
      <c r="B430" s="3" t="s">
        <v>270</v>
      </c>
      <c r="C430" s="29"/>
      <c r="D430" s="24" t="s">
        <v>755</v>
      </c>
      <c r="E430" s="211"/>
      <c r="F430" s="212"/>
      <c r="G430" s="212"/>
      <c r="H430" s="212"/>
      <c r="I430" s="212"/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  <c r="BI430" s="212"/>
      <c r="BJ430" s="212"/>
      <c r="BK430" s="212"/>
      <c r="BL430" s="212"/>
      <c r="BM430" s="216">
        <v>40</v>
      </c>
    </row>
    <row r="431" spans="1:65">
      <c r="A431" s="30"/>
      <c r="B431" s="3" t="s">
        <v>87</v>
      </c>
      <c r="C431" s="29"/>
      <c r="D431" s="13" t="s">
        <v>755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271</v>
      </c>
      <c r="C432" s="29"/>
      <c r="D432" s="13" t="s">
        <v>755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272</v>
      </c>
      <c r="C433" s="47"/>
      <c r="D433" s="45" t="s">
        <v>273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685</v>
      </c>
      <c r="BM435" s="28" t="s">
        <v>328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352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229</v>
      </c>
      <c r="C437" s="9" t="s">
        <v>229</v>
      </c>
      <c r="D437" s="10" t="s">
        <v>112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358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</v>
      </c>
      <c r="E440" s="15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1.1000000000000001</v>
      </c>
      <c r="E441" s="15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35</v>
      </c>
    </row>
    <row r="442" spans="1:65">
      <c r="A442" s="30"/>
      <c r="B442" s="20" t="s">
        <v>268</v>
      </c>
      <c r="C442" s="12"/>
      <c r="D442" s="23">
        <v>1.05</v>
      </c>
      <c r="E442" s="15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269</v>
      </c>
      <c r="C443" s="29"/>
      <c r="D443" s="11">
        <v>1.05</v>
      </c>
      <c r="E443" s="15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1.05</v>
      </c>
    </row>
    <row r="444" spans="1:65">
      <c r="A444" s="30"/>
      <c r="B444" s="3" t="s">
        <v>270</v>
      </c>
      <c r="C444" s="29"/>
      <c r="D444" s="24">
        <v>7.0710678118654821E-2</v>
      </c>
      <c r="E444" s="15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41</v>
      </c>
    </row>
    <row r="445" spans="1:65">
      <c r="A445" s="30"/>
      <c r="B445" s="3" t="s">
        <v>87</v>
      </c>
      <c r="C445" s="29"/>
      <c r="D445" s="13">
        <v>6.7343502970147448E-2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271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272</v>
      </c>
      <c r="C447" s="47"/>
      <c r="D447" s="45" t="s">
        <v>273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686</v>
      </c>
      <c r="BM449" s="28" t="s">
        <v>328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352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229</v>
      </c>
      <c r="C451" s="9" t="s">
        <v>229</v>
      </c>
      <c r="D451" s="10" t="s">
        <v>112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358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9.6999999999999993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9.6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36</v>
      </c>
    </row>
    <row r="456" spans="1:65">
      <c r="A456" s="30"/>
      <c r="B456" s="20" t="s">
        <v>268</v>
      </c>
      <c r="C456" s="12"/>
      <c r="D456" s="23">
        <v>9.6499999999999986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269</v>
      </c>
      <c r="C457" s="29"/>
      <c r="D457" s="11">
        <v>9.6499999999999986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9.65</v>
      </c>
    </row>
    <row r="458" spans="1:65">
      <c r="A458" s="30"/>
      <c r="B458" s="3" t="s">
        <v>270</v>
      </c>
      <c r="C458" s="29"/>
      <c r="D458" s="24">
        <v>7.0710678118654502E-2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42</v>
      </c>
    </row>
    <row r="459" spans="1:65">
      <c r="A459" s="30"/>
      <c r="B459" s="3" t="s">
        <v>87</v>
      </c>
      <c r="C459" s="29"/>
      <c r="D459" s="13">
        <v>7.3275314112595351E-3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271</v>
      </c>
      <c r="C460" s="29"/>
      <c r="D460" s="13">
        <v>-2.2204460492503131E-16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272</v>
      </c>
      <c r="C461" s="47"/>
      <c r="D461" s="45" t="s">
        <v>273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687</v>
      </c>
      <c r="BM463" s="28" t="s">
        <v>328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352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0" t="s">
        <v>112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358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9" t="s">
        <v>104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104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37</v>
      </c>
    </row>
    <row r="470" spans="1:65">
      <c r="A470" s="30"/>
      <c r="B470" s="20" t="s">
        <v>268</v>
      </c>
      <c r="C470" s="12"/>
      <c r="D470" s="23" t="s">
        <v>755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269</v>
      </c>
      <c r="C471" s="29"/>
      <c r="D471" s="11" t="s">
        <v>755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270</v>
      </c>
      <c r="C472" s="29"/>
      <c r="D472" s="24" t="s">
        <v>755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43</v>
      </c>
    </row>
    <row r="473" spans="1:65">
      <c r="A473" s="30"/>
      <c r="B473" s="3" t="s">
        <v>87</v>
      </c>
      <c r="C473" s="29"/>
      <c r="D473" s="13" t="s">
        <v>755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271</v>
      </c>
      <c r="C474" s="29"/>
      <c r="D474" s="13" t="s">
        <v>755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272</v>
      </c>
      <c r="C475" s="47"/>
      <c r="D475" s="45" t="s">
        <v>273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688</v>
      </c>
      <c r="BM477" s="28" t="s">
        <v>328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352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0" t="s">
        <v>112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358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6.71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6.64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</v>
      </c>
    </row>
    <row r="484" spans="1:65">
      <c r="A484" s="30"/>
      <c r="B484" s="20" t="s">
        <v>268</v>
      </c>
      <c r="C484" s="12"/>
      <c r="D484" s="23">
        <v>6.6749999999999998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269</v>
      </c>
      <c r="C485" s="29"/>
      <c r="D485" s="11">
        <v>6.6749999999999998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6.6749999999999998</v>
      </c>
    </row>
    <row r="486" spans="1:65">
      <c r="A486" s="30"/>
      <c r="B486" s="3" t="s">
        <v>270</v>
      </c>
      <c r="C486" s="29"/>
      <c r="D486" s="24">
        <v>4.9497474683058526E-2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27</v>
      </c>
    </row>
    <row r="487" spans="1:65">
      <c r="A487" s="30"/>
      <c r="B487" s="3" t="s">
        <v>87</v>
      </c>
      <c r="C487" s="29"/>
      <c r="D487" s="13">
        <v>7.4153520124432253E-3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271</v>
      </c>
      <c r="C488" s="29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272</v>
      </c>
      <c r="C489" s="47"/>
      <c r="D489" s="45" t="s">
        <v>273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689</v>
      </c>
      <c r="BM491" s="28" t="s">
        <v>328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352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229</v>
      </c>
      <c r="C493" s="9" t="s">
        <v>229</v>
      </c>
      <c r="D493" s="10" t="s">
        <v>112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358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3.6</v>
      </c>
      <c r="E496" s="15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4</v>
      </c>
      <c r="E497" s="15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12</v>
      </c>
    </row>
    <row r="498" spans="1:65">
      <c r="A498" s="30"/>
      <c r="B498" s="20" t="s">
        <v>268</v>
      </c>
      <c r="C498" s="12"/>
      <c r="D498" s="23">
        <v>3.8</v>
      </c>
      <c r="E498" s="15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269</v>
      </c>
      <c r="C499" s="29"/>
      <c r="D499" s="11">
        <v>3.8</v>
      </c>
      <c r="E499" s="15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3.8</v>
      </c>
    </row>
    <row r="500" spans="1:65">
      <c r="A500" s="30"/>
      <c r="B500" s="3" t="s">
        <v>270</v>
      </c>
      <c r="C500" s="29"/>
      <c r="D500" s="24">
        <v>0.28284271247461895</v>
      </c>
      <c r="E500" s="15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28</v>
      </c>
    </row>
    <row r="501" spans="1:65">
      <c r="A501" s="30"/>
      <c r="B501" s="3" t="s">
        <v>87</v>
      </c>
      <c r="C501" s="29"/>
      <c r="D501" s="13">
        <v>7.4432292756478668E-2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271</v>
      </c>
      <c r="C502" s="29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272</v>
      </c>
      <c r="C503" s="47"/>
      <c r="D503" s="45" t="s">
        <v>273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690</v>
      </c>
      <c r="BM505" s="28" t="s">
        <v>328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352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229</v>
      </c>
      <c r="C507" s="9" t="s">
        <v>229</v>
      </c>
      <c r="D507" s="10" t="s">
        <v>112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358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0">
        <v>129</v>
      </c>
      <c r="E510" s="222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  <c r="AL510" s="223"/>
      <c r="AM510" s="223"/>
      <c r="AN510" s="223"/>
      <c r="AO510" s="223"/>
      <c r="AP510" s="223"/>
      <c r="AQ510" s="223"/>
      <c r="AR510" s="223"/>
      <c r="AS510" s="223"/>
      <c r="AT510" s="223"/>
      <c r="AU510" s="223"/>
      <c r="AV510" s="223"/>
      <c r="AW510" s="223"/>
      <c r="AX510" s="223"/>
      <c r="AY510" s="223"/>
      <c r="AZ510" s="223"/>
      <c r="BA510" s="223"/>
      <c r="BB510" s="223"/>
      <c r="BC510" s="223"/>
      <c r="BD510" s="223"/>
      <c r="BE510" s="223"/>
      <c r="BF510" s="223"/>
      <c r="BG510" s="223"/>
      <c r="BH510" s="223"/>
      <c r="BI510" s="223"/>
      <c r="BJ510" s="223"/>
      <c r="BK510" s="223"/>
      <c r="BL510" s="223"/>
      <c r="BM510" s="224">
        <v>1</v>
      </c>
    </row>
    <row r="511" spans="1:65">
      <c r="A511" s="30"/>
      <c r="B511" s="19">
        <v>1</v>
      </c>
      <c r="C511" s="9">
        <v>2</v>
      </c>
      <c r="D511" s="225">
        <v>130</v>
      </c>
      <c r="E511" s="222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  <c r="AL511" s="223"/>
      <c r="AM511" s="223"/>
      <c r="AN511" s="223"/>
      <c r="AO511" s="223"/>
      <c r="AP511" s="223"/>
      <c r="AQ511" s="223"/>
      <c r="AR511" s="223"/>
      <c r="AS511" s="223"/>
      <c r="AT511" s="223"/>
      <c r="AU511" s="223"/>
      <c r="AV511" s="223"/>
      <c r="AW511" s="223"/>
      <c r="AX511" s="223"/>
      <c r="AY511" s="223"/>
      <c r="AZ511" s="223"/>
      <c r="BA511" s="223"/>
      <c r="BB511" s="223"/>
      <c r="BC511" s="223"/>
      <c r="BD511" s="223"/>
      <c r="BE511" s="223"/>
      <c r="BF511" s="223"/>
      <c r="BG511" s="223"/>
      <c r="BH511" s="223"/>
      <c r="BI511" s="223"/>
      <c r="BJ511" s="223"/>
      <c r="BK511" s="223"/>
      <c r="BL511" s="223"/>
      <c r="BM511" s="224">
        <v>13</v>
      </c>
    </row>
    <row r="512" spans="1:65">
      <c r="A512" s="30"/>
      <c r="B512" s="20" t="s">
        <v>268</v>
      </c>
      <c r="C512" s="12"/>
      <c r="D512" s="229">
        <v>129.5</v>
      </c>
      <c r="E512" s="222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  <c r="AN512" s="223"/>
      <c r="AO512" s="223"/>
      <c r="AP512" s="223"/>
      <c r="AQ512" s="223"/>
      <c r="AR512" s="223"/>
      <c r="AS512" s="223"/>
      <c r="AT512" s="223"/>
      <c r="AU512" s="223"/>
      <c r="AV512" s="223"/>
      <c r="AW512" s="223"/>
      <c r="AX512" s="223"/>
      <c r="AY512" s="223"/>
      <c r="AZ512" s="223"/>
      <c r="BA512" s="223"/>
      <c r="BB512" s="223"/>
      <c r="BC512" s="223"/>
      <c r="BD512" s="223"/>
      <c r="BE512" s="223"/>
      <c r="BF512" s="223"/>
      <c r="BG512" s="223"/>
      <c r="BH512" s="223"/>
      <c r="BI512" s="223"/>
      <c r="BJ512" s="223"/>
      <c r="BK512" s="223"/>
      <c r="BL512" s="223"/>
      <c r="BM512" s="224">
        <v>16</v>
      </c>
    </row>
    <row r="513" spans="1:65">
      <c r="A513" s="30"/>
      <c r="B513" s="3" t="s">
        <v>269</v>
      </c>
      <c r="C513" s="29"/>
      <c r="D513" s="225">
        <v>129.5</v>
      </c>
      <c r="E513" s="222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  <c r="AN513" s="223"/>
      <c r="AO513" s="223"/>
      <c r="AP513" s="223"/>
      <c r="AQ513" s="223"/>
      <c r="AR513" s="223"/>
      <c r="AS513" s="223"/>
      <c r="AT513" s="223"/>
      <c r="AU513" s="223"/>
      <c r="AV513" s="223"/>
      <c r="AW513" s="223"/>
      <c r="AX513" s="223"/>
      <c r="AY513" s="223"/>
      <c r="AZ513" s="223"/>
      <c r="BA513" s="223"/>
      <c r="BB513" s="223"/>
      <c r="BC513" s="223"/>
      <c r="BD513" s="223"/>
      <c r="BE513" s="223"/>
      <c r="BF513" s="223"/>
      <c r="BG513" s="223"/>
      <c r="BH513" s="223"/>
      <c r="BI513" s="223"/>
      <c r="BJ513" s="223"/>
      <c r="BK513" s="223"/>
      <c r="BL513" s="223"/>
      <c r="BM513" s="224">
        <v>129.5</v>
      </c>
    </row>
    <row r="514" spans="1:65">
      <c r="A514" s="30"/>
      <c r="B514" s="3" t="s">
        <v>270</v>
      </c>
      <c r="C514" s="29"/>
      <c r="D514" s="225">
        <v>0.70710678118654757</v>
      </c>
      <c r="E514" s="222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  <c r="AN514" s="223"/>
      <c r="AO514" s="223"/>
      <c r="AP514" s="223"/>
      <c r="AQ514" s="223"/>
      <c r="AR514" s="223"/>
      <c r="AS514" s="223"/>
      <c r="AT514" s="223"/>
      <c r="AU514" s="223"/>
      <c r="AV514" s="223"/>
      <c r="AW514" s="223"/>
      <c r="AX514" s="223"/>
      <c r="AY514" s="223"/>
      <c r="AZ514" s="223"/>
      <c r="BA514" s="223"/>
      <c r="BB514" s="223"/>
      <c r="BC514" s="223"/>
      <c r="BD514" s="223"/>
      <c r="BE514" s="223"/>
      <c r="BF514" s="223"/>
      <c r="BG514" s="223"/>
      <c r="BH514" s="223"/>
      <c r="BI514" s="223"/>
      <c r="BJ514" s="223"/>
      <c r="BK514" s="223"/>
      <c r="BL514" s="223"/>
      <c r="BM514" s="224">
        <v>29</v>
      </c>
    </row>
    <row r="515" spans="1:65">
      <c r="A515" s="30"/>
      <c r="B515" s="3" t="s">
        <v>87</v>
      </c>
      <c r="C515" s="29"/>
      <c r="D515" s="13">
        <v>5.4602840246065452E-3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271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272</v>
      </c>
      <c r="C517" s="47"/>
      <c r="D517" s="45" t="s">
        <v>273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691</v>
      </c>
      <c r="BM519" s="28" t="s">
        <v>328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352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0" t="s">
        <v>112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358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0.88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0.91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24</v>
      </c>
    </row>
    <row r="526" spans="1:65">
      <c r="A526" s="30"/>
      <c r="B526" s="20" t="s">
        <v>268</v>
      </c>
      <c r="C526" s="12"/>
      <c r="D526" s="23">
        <v>0.89500000000000002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269</v>
      </c>
      <c r="C527" s="29"/>
      <c r="D527" s="11">
        <v>0.89500000000000002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0.89500000000000002</v>
      </c>
    </row>
    <row r="528" spans="1:65">
      <c r="A528" s="30"/>
      <c r="B528" s="3" t="s">
        <v>270</v>
      </c>
      <c r="C528" s="29"/>
      <c r="D528" s="24">
        <v>2.1213203435596444E-2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30</v>
      </c>
    </row>
    <row r="529" spans="1:65">
      <c r="A529" s="30"/>
      <c r="B529" s="3" t="s">
        <v>87</v>
      </c>
      <c r="C529" s="29"/>
      <c r="D529" s="13">
        <v>2.3701903279996026E-2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271</v>
      </c>
      <c r="C530" s="29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272</v>
      </c>
      <c r="C531" s="47"/>
      <c r="D531" s="45" t="s">
        <v>273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692</v>
      </c>
      <c r="BM533" s="28" t="s">
        <v>328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352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229</v>
      </c>
      <c r="C535" s="9" t="s">
        <v>229</v>
      </c>
      <c r="D535" s="10" t="s">
        <v>112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358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0.95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0.95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25</v>
      </c>
    </row>
    <row r="540" spans="1:65">
      <c r="A540" s="30"/>
      <c r="B540" s="20" t="s">
        <v>268</v>
      </c>
      <c r="C540" s="12"/>
      <c r="D540" s="23">
        <v>0.95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269</v>
      </c>
      <c r="C541" s="29"/>
      <c r="D541" s="11">
        <v>0.95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0.95</v>
      </c>
    </row>
    <row r="542" spans="1:65">
      <c r="A542" s="30"/>
      <c r="B542" s="3" t="s">
        <v>270</v>
      </c>
      <c r="C542" s="29"/>
      <c r="D542" s="24">
        <v>0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31</v>
      </c>
    </row>
    <row r="543" spans="1:65">
      <c r="A543" s="30"/>
      <c r="B543" s="3" t="s">
        <v>87</v>
      </c>
      <c r="C543" s="29"/>
      <c r="D543" s="13">
        <v>0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271</v>
      </c>
      <c r="C544" s="29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272</v>
      </c>
      <c r="C545" s="47"/>
      <c r="D545" s="45" t="s">
        <v>273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693</v>
      </c>
      <c r="BM547" s="28" t="s">
        <v>328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352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0" t="s">
        <v>112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358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9" t="s">
        <v>97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0" t="s">
        <v>97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26</v>
      </c>
    </row>
    <row r="554" spans="1:65">
      <c r="A554" s="30"/>
      <c r="B554" s="20" t="s">
        <v>268</v>
      </c>
      <c r="C554" s="12"/>
      <c r="D554" s="23" t="s">
        <v>755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269</v>
      </c>
      <c r="C555" s="29"/>
      <c r="D555" s="11" t="s">
        <v>755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270</v>
      </c>
      <c r="C556" s="29"/>
      <c r="D556" s="24" t="s">
        <v>755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32</v>
      </c>
    </row>
    <row r="557" spans="1:65">
      <c r="A557" s="30"/>
      <c r="B557" s="3" t="s">
        <v>87</v>
      </c>
      <c r="C557" s="29"/>
      <c r="D557" s="13" t="s">
        <v>755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271</v>
      </c>
      <c r="C558" s="29"/>
      <c r="D558" s="13" t="s">
        <v>755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272</v>
      </c>
      <c r="C559" s="47"/>
      <c r="D559" s="45" t="s">
        <v>273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694</v>
      </c>
      <c r="BM561" s="28" t="s">
        <v>328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352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229</v>
      </c>
      <c r="C563" s="9" t="s">
        <v>229</v>
      </c>
      <c r="D563" s="10" t="s">
        <v>112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358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30">
        <v>12.5</v>
      </c>
      <c r="E566" s="231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233">
        <v>1</v>
      </c>
    </row>
    <row r="567" spans="1:65">
      <c r="A567" s="30"/>
      <c r="B567" s="19">
        <v>1</v>
      </c>
      <c r="C567" s="9">
        <v>2</v>
      </c>
      <c r="D567" s="234">
        <v>12.3</v>
      </c>
      <c r="E567" s="231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F567" s="232"/>
      <c r="BG567" s="232"/>
      <c r="BH567" s="232"/>
      <c r="BI567" s="232"/>
      <c r="BJ567" s="232"/>
      <c r="BK567" s="232"/>
      <c r="BL567" s="232"/>
      <c r="BM567" s="233">
        <v>27</v>
      </c>
    </row>
    <row r="568" spans="1:65">
      <c r="A568" s="30"/>
      <c r="B568" s="20" t="s">
        <v>268</v>
      </c>
      <c r="C568" s="12"/>
      <c r="D568" s="236">
        <v>12.4</v>
      </c>
      <c r="E568" s="231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F568" s="232"/>
      <c r="BG568" s="232"/>
      <c r="BH568" s="232"/>
      <c r="BI568" s="232"/>
      <c r="BJ568" s="232"/>
      <c r="BK568" s="232"/>
      <c r="BL568" s="232"/>
      <c r="BM568" s="233">
        <v>16</v>
      </c>
    </row>
    <row r="569" spans="1:65">
      <c r="A569" s="30"/>
      <c r="B569" s="3" t="s">
        <v>269</v>
      </c>
      <c r="C569" s="29"/>
      <c r="D569" s="234">
        <v>12.4</v>
      </c>
      <c r="E569" s="231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F569" s="232"/>
      <c r="BG569" s="232"/>
      <c r="BH569" s="232"/>
      <c r="BI569" s="232"/>
      <c r="BJ569" s="232"/>
      <c r="BK569" s="232"/>
      <c r="BL569" s="232"/>
      <c r="BM569" s="233">
        <v>12.4</v>
      </c>
    </row>
    <row r="570" spans="1:65">
      <c r="A570" s="30"/>
      <c r="B570" s="3" t="s">
        <v>270</v>
      </c>
      <c r="C570" s="29"/>
      <c r="D570" s="234">
        <v>0.141421356237309</v>
      </c>
      <c r="E570" s="231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F570" s="232"/>
      <c r="BG570" s="232"/>
      <c r="BH570" s="232"/>
      <c r="BI570" s="232"/>
      <c r="BJ570" s="232"/>
      <c r="BK570" s="232"/>
      <c r="BL570" s="232"/>
      <c r="BM570" s="233">
        <v>33</v>
      </c>
    </row>
    <row r="571" spans="1:65">
      <c r="A571" s="30"/>
      <c r="B571" s="3" t="s">
        <v>87</v>
      </c>
      <c r="C571" s="29"/>
      <c r="D571" s="13">
        <v>1.1404948083653952E-2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271</v>
      </c>
      <c r="C572" s="29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272</v>
      </c>
      <c r="C573" s="47"/>
      <c r="D573" s="45" t="s">
        <v>273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695</v>
      </c>
      <c r="BM575" s="28" t="s">
        <v>328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352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229</v>
      </c>
      <c r="C577" s="9" t="s">
        <v>229</v>
      </c>
      <c r="D577" s="10" t="s">
        <v>112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358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4">
        <v>0.34599999999999997</v>
      </c>
      <c r="E580" s="211"/>
      <c r="F580" s="212"/>
      <c r="G580" s="212"/>
      <c r="H580" s="212"/>
      <c r="I580" s="212"/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  <c r="AH580" s="212"/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  <c r="BI580" s="212"/>
      <c r="BJ580" s="212"/>
      <c r="BK580" s="212"/>
      <c r="BL580" s="212"/>
      <c r="BM580" s="216">
        <v>1</v>
      </c>
    </row>
    <row r="581" spans="1:65">
      <c r="A581" s="30"/>
      <c r="B581" s="19">
        <v>1</v>
      </c>
      <c r="C581" s="9">
        <v>2</v>
      </c>
      <c r="D581" s="24">
        <v>0.35000000000000003</v>
      </c>
      <c r="E581" s="211"/>
      <c r="F581" s="212"/>
      <c r="G581" s="212"/>
      <c r="H581" s="212"/>
      <c r="I581" s="212"/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  <c r="AH581" s="212"/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  <c r="BI581" s="212"/>
      <c r="BJ581" s="212"/>
      <c r="BK581" s="212"/>
      <c r="BL581" s="212"/>
      <c r="BM581" s="216">
        <v>28</v>
      </c>
    </row>
    <row r="582" spans="1:65">
      <c r="A582" s="30"/>
      <c r="B582" s="20" t="s">
        <v>268</v>
      </c>
      <c r="C582" s="12"/>
      <c r="D582" s="219">
        <v>0.34799999999999998</v>
      </c>
      <c r="E582" s="211"/>
      <c r="F582" s="212"/>
      <c r="G582" s="212"/>
      <c r="H582" s="212"/>
      <c r="I582" s="212"/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  <c r="BI582" s="212"/>
      <c r="BJ582" s="212"/>
      <c r="BK582" s="212"/>
      <c r="BL582" s="212"/>
      <c r="BM582" s="216">
        <v>16</v>
      </c>
    </row>
    <row r="583" spans="1:65">
      <c r="A583" s="30"/>
      <c r="B583" s="3" t="s">
        <v>269</v>
      </c>
      <c r="C583" s="29"/>
      <c r="D583" s="24">
        <v>0.34799999999999998</v>
      </c>
      <c r="E583" s="211"/>
      <c r="F583" s="212"/>
      <c r="G583" s="212"/>
      <c r="H583" s="212"/>
      <c r="I583" s="212"/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  <c r="BI583" s="212"/>
      <c r="BJ583" s="212"/>
      <c r="BK583" s="212"/>
      <c r="BL583" s="212"/>
      <c r="BM583" s="216">
        <v>0.34799999999999998</v>
      </c>
    </row>
    <row r="584" spans="1:65">
      <c r="A584" s="30"/>
      <c r="B584" s="3" t="s">
        <v>270</v>
      </c>
      <c r="C584" s="29"/>
      <c r="D584" s="24">
        <v>2.8284271247462321E-3</v>
      </c>
      <c r="E584" s="211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  <c r="BI584" s="212"/>
      <c r="BJ584" s="212"/>
      <c r="BK584" s="212"/>
      <c r="BL584" s="212"/>
      <c r="BM584" s="216">
        <v>34</v>
      </c>
    </row>
    <row r="585" spans="1:65">
      <c r="A585" s="30"/>
      <c r="B585" s="3" t="s">
        <v>87</v>
      </c>
      <c r="C585" s="29"/>
      <c r="D585" s="13">
        <v>8.1276641515696333E-3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271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272</v>
      </c>
      <c r="C587" s="47"/>
      <c r="D587" s="45" t="s">
        <v>273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696</v>
      </c>
      <c r="BM589" s="28" t="s">
        <v>328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352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229</v>
      </c>
      <c r="C591" s="9" t="s">
        <v>229</v>
      </c>
      <c r="D591" s="10" t="s">
        <v>112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358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0.6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0.6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29</v>
      </c>
    </row>
    <row r="596" spans="1:65">
      <c r="A596" s="30"/>
      <c r="B596" s="20" t="s">
        <v>268</v>
      </c>
      <c r="C596" s="12"/>
      <c r="D596" s="23">
        <v>0.6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269</v>
      </c>
      <c r="C597" s="29"/>
      <c r="D597" s="11">
        <v>0.6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0.6</v>
      </c>
    </row>
    <row r="598" spans="1:65">
      <c r="A598" s="30"/>
      <c r="B598" s="3" t="s">
        <v>270</v>
      </c>
      <c r="C598" s="29"/>
      <c r="D598" s="24">
        <v>0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35</v>
      </c>
    </row>
    <row r="599" spans="1:65">
      <c r="A599" s="30"/>
      <c r="B599" s="3" t="s">
        <v>87</v>
      </c>
      <c r="C599" s="29"/>
      <c r="D599" s="13">
        <v>0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271</v>
      </c>
      <c r="C600" s="29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272</v>
      </c>
      <c r="C601" s="47"/>
      <c r="D601" s="45" t="s">
        <v>273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697</v>
      </c>
      <c r="BM603" s="28" t="s">
        <v>328</v>
      </c>
    </row>
    <row r="604" spans="1:65" ht="15">
      <c r="A604" s="25" t="s">
        <v>65</v>
      </c>
      <c r="B604" s="18" t="s">
        <v>110</v>
      </c>
      <c r="C604" s="15" t="s">
        <v>111</v>
      </c>
      <c r="D604" s="16" t="s">
        <v>352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0" t="s">
        <v>112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358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0.36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0.37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268</v>
      </c>
      <c r="C610" s="12"/>
      <c r="D610" s="23">
        <v>0.36499999999999999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269</v>
      </c>
      <c r="C611" s="29"/>
      <c r="D611" s="11">
        <v>0.36499999999999999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0.36499999999999999</v>
      </c>
    </row>
    <row r="612" spans="1:65">
      <c r="A612" s="30"/>
      <c r="B612" s="3" t="s">
        <v>270</v>
      </c>
      <c r="C612" s="29"/>
      <c r="D612" s="24">
        <v>7.0710678118654814E-3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36</v>
      </c>
    </row>
    <row r="613" spans="1:65">
      <c r="A613" s="30"/>
      <c r="B613" s="3" t="s">
        <v>87</v>
      </c>
      <c r="C613" s="29"/>
      <c r="D613" s="13">
        <v>1.9372788525658855E-2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271</v>
      </c>
      <c r="C614" s="29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272</v>
      </c>
      <c r="C615" s="47"/>
      <c r="D615" s="45" t="s">
        <v>273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698</v>
      </c>
      <c r="BM617" s="28" t="s">
        <v>328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352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229</v>
      </c>
      <c r="C619" s="9" t="s">
        <v>229</v>
      </c>
      <c r="D619" s="10" t="s">
        <v>112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358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4.3099999999999996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4.17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31</v>
      </c>
    </row>
    <row r="624" spans="1:65">
      <c r="A624" s="30"/>
      <c r="B624" s="20" t="s">
        <v>268</v>
      </c>
      <c r="C624" s="12"/>
      <c r="D624" s="23">
        <v>4.24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269</v>
      </c>
      <c r="C625" s="29"/>
      <c r="D625" s="11">
        <v>4.24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4.24</v>
      </c>
    </row>
    <row r="626" spans="1:65">
      <c r="A626" s="30"/>
      <c r="B626" s="3" t="s">
        <v>270</v>
      </c>
      <c r="C626" s="29"/>
      <c r="D626" s="24">
        <v>9.8994949366116428E-2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37</v>
      </c>
    </row>
    <row r="627" spans="1:65">
      <c r="A627" s="30"/>
      <c r="B627" s="3" t="s">
        <v>87</v>
      </c>
      <c r="C627" s="29"/>
      <c r="D627" s="13">
        <v>2.3347865416536891E-2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271</v>
      </c>
      <c r="C628" s="29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272</v>
      </c>
      <c r="C629" s="47"/>
      <c r="D629" s="45" t="s">
        <v>273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699</v>
      </c>
      <c r="BM631" s="28" t="s">
        <v>328</v>
      </c>
    </row>
    <row r="632" spans="1:65" ht="15">
      <c r="A632" s="25" t="s">
        <v>66</v>
      </c>
      <c r="B632" s="18" t="s">
        <v>110</v>
      </c>
      <c r="C632" s="15" t="s">
        <v>111</v>
      </c>
      <c r="D632" s="16" t="s">
        <v>352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229</v>
      </c>
      <c r="C633" s="9" t="s">
        <v>229</v>
      </c>
      <c r="D633" s="10" t="s">
        <v>112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358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0">
        <v>76</v>
      </c>
      <c r="E636" s="222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4">
        <v>1</v>
      </c>
    </row>
    <row r="637" spans="1:65">
      <c r="A637" s="30"/>
      <c r="B637" s="19">
        <v>1</v>
      </c>
      <c r="C637" s="9">
        <v>2</v>
      </c>
      <c r="D637" s="225">
        <v>76.3</v>
      </c>
      <c r="E637" s="222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223"/>
      <c r="BB637" s="223"/>
      <c r="BC637" s="223"/>
      <c r="BD637" s="223"/>
      <c r="BE637" s="223"/>
      <c r="BF637" s="223"/>
      <c r="BG637" s="223"/>
      <c r="BH637" s="223"/>
      <c r="BI637" s="223"/>
      <c r="BJ637" s="223"/>
      <c r="BK637" s="223"/>
      <c r="BL637" s="223"/>
      <c r="BM637" s="224">
        <v>15</v>
      </c>
    </row>
    <row r="638" spans="1:65">
      <c r="A638" s="30"/>
      <c r="B638" s="20" t="s">
        <v>268</v>
      </c>
      <c r="C638" s="12"/>
      <c r="D638" s="229">
        <v>76.150000000000006</v>
      </c>
      <c r="E638" s="222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  <c r="AL638" s="223"/>
      <c r="AM638" s="223"/>
      <c r="AN638" s="223"/>
      <c r="AO638" s="223"/>
      <c r="AP638" s="223"/>
      <c r="AQ638" s="223"/>
      <c r="AR638" s="223"/>
      <c r="AS638" s="223"/>
      <c r="AT638" s="223"/>
      <c r="AU638" s="223"/>
      <c r="AV638" s="223"/>
      <c r="AW638" s="223"/>
      <c r="AX638" s="223"/>
      <c r="AY638" s="223"/>
      <c r="AZ638" s="223"/>
      <c r="BA638" s="223"/>
      <c r="BB638" s="223"/>
      <c r="BC638" s="223"/>
      <c r="BD638" s="223"/>
      <c r="BE638" s="223"/>
      <c r="BF638" s="223"/>
      <c r="BG638" s="223"/>
      <c r="BH638" s="223"/>
      <c r="BI638" s="223"/>
      <c r="BJ638" s="223"/>
      <c r="BK638" s="223"/>
      <c r="BL638" s="223"/>
      <c r="BM638" s="224">
        <v>16</v>
      </c>
    </row>
    <row r="639" spans="1:65">
      <c r="A639" s="30"/>
      <c r="B639" s="3" t="s">
        <v>269</v>
      </c>
      <c r="C639" s="29"/>
      <c r="D639" s="225">
        <v>76.150000000000006</v>
      </c>
      <c r="E639" s="222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  <c r="AL639" s="223"/>
      <c r="AM639" s="223"/>
      <c r="AN639" s="223"/>
      <c r="AO639" s="223"/>
      <c r="AP639" s="223"/>
      <c r="AQ639" s="223"/>
      <c r="AR639" s="223"/>
      <c r="AS639" s="223"/>
      <c r="AT639" s="223"/>
      <c r="AU639" s="223"/>
      <c r="AV639" s="223"/>
      <c r="AW639" s="223"/>
      <c r="AX639" s="223"/>
      <c r="AY639" s="223"/>
      <c r="AZ639" s="223"/>
      <c r="BA639" s="223"/>
      <c r="BB639" s="223"/>
      <c r="BC639" s="223"/>
      <c r="BD639" s="223"/>
      <c r="BE639" s="223"/>
      <c r="BF639" s="223"/>
      <c r="BG639" s="223"/>
      <c r="BH639" s="223"/>
      <c r="BI639" s="223"/>
      <c r="BJ639" s="223"/>
      <c r="BK639" s="223"/>
      <c r="BL639" s="223"/>
      <c r="BM639" s="224">
        <v>76.150000000000006</v>
      </c>
    </row>
    <row r="640" spans="1:65">
      <c r="A640" s="30"/>
      <c r="B640" s="3" t="s">
        <v>270</v>
      </c>
      <c r="C640" s="29"/>
      <c r="D640" s="225">
        <v>0.21213203435596226</v>
      </c>
      <c r="E640" s="222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  <c r="AL640" s="223"/>
      <c r="AM640" s="223"/>
      <c r="AN640" s="223"/>
      <c r="AO640" s="223"/>
      <c r="AP640" s="223"/>
      <c r="AQ640" s="223"/>
      <c r="AR640" s="223"/>
      <c r="AS640" s="223"/>
      <c r="AT640" s="223"/>
      <c r="AU640" s="223"/>
      <c r="AV640" s="223"/>
      <c r="AW640" s="223"/>
      <c r="AX640" s="223"/>
      <c r="AY640" s="223"/>
      <c r="AZ640" s="223"/>
      <c r="BA640" s="223"/>
      <c r="BB640" s="223"/>
      <c r="BC640" s="223"/>
      <c r="BD640" s="223"/>
      <c r="BE640" s="223"/>
      <c r="BF640" s="223"/>
      <c r="BG640" s="223"/>
      <c r="BH640" s="223"/>
      <c r="BI640" s="223"/>
      <c r="BJ640" s="223"/>
      <c r="BK640" s="223"/>
      <c r="BL640" s="223"/>
      <c r="BM640" s="224">
        <v>38</v>
      </c>
    </row>
    <row r="641" spans="1:65">
      <c r="A641" s="30"/>
      <c r="B641" s="3" t="s">
        <v>87</v>
      </c>
      <c r="C641" s="29"/>
      <c r="D641" s="13">
        <v>2.7857128608793466E-3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271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272</v>
      </c>
      <c r="C643" s="47"/>
      <c r="D643" s="45" t="s">
        <v>273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700</v>
      </c>
      <c r="BM645" s="28" t="s">
        <v>328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352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229</v>
      </c>
      <c r="C647" s="9" t="s">
        <v>229</v>
      </c>
      <c r="D647" s="10" t="s">
        <v>112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358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30">
        <v>22.5</v>
      </c>
      <c r="E650" s="231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>
        <v>1</v>
      </c>
    </row>
    <row r="651" spans="1:65">
      <c r="A651" s="30"/>
      <c r="B651" s="19">
        <v>1</v>
      </c>
      <c r="C651" s="9">
        <v>2</v>
      </c>
      <c r="D651" s="234">
        <v>21.5</v>
      </c>
      <c r="E651" s="231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3">
        <v>33</v>
      </c>
    </row>
    <row r="652" spans="1:65">
      <c r="A652" s="30"/>
      <c r="B652" s="20" t="s">
        <v>268</v>
      </c>
      <c r="C652" s="12"/>
      <c r="D652" s="236">
        <v>22</v>
      </c>
      <c r="E652" s="231"/>
      <c r="F652" s="232"/>
      <c r="G652" s="232"/>
      <c r="H652" s="232"/>
      <c r="I652" s="232"/>
      <c r="J652" s="232"/>
      <c r="K652" s="232"/>
      <c r="L652" s="232"/>
      <c r="M652" s="232"/>
      <c r="N652" s="232"/>
      <c r="O652" s="232"/>
      <c r="P652" s="232"/>
      <c r="Q652" s="232"/>
      <c r="R652" s="232"/>
      <c r="S652" s="232"/>
      <c r="T652" s="232"/>
      <c r="U652" s="232"/>
      <c r="V652" s="232"/>
      <c r="W652" s="232"/>
      <c r="X652" s="232"/>
      <c r="Y652" s="232"/>
      <c r="Z652" s="232"/>
      <c r="AA652" s="232"/>
      <c r="AB652" s="232"/>
      <c r="AC652" s="232"/>
      <c r="AD652" s="232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3">
        <v>16</v>
      </c>
    </row>
    <row r="653" spans="1:65">
      <c r="A653" s="30"/>
      <c r="B653" s="3" t="s">
        <v>269</v>
      </c>
      <c r="C653" s="29"/>
      <c r="D653" s="234">
        <v>22</v>
      </c>
      <c r="E653" s="231"/>
      <c r="F653" s="232"/>
      <c r="G653" s="232"/>
      <c r="H653" s="232"/>
      <c r="I653" s="232"/>
      <c r="J653" s="232"/>
      <c r="K653" s="232"/>
      <c r="L653" s="232"/>
      <c r="M653" s="232"/>
      <c r="N653" s="232"/>
      <c r="O653" s="232"/>
      <c r="P653" s="232"/>
      <c r="Q653" s="232"/>
      <c r="R653" s="232"/>
      <c r="S653" s="232"/>
      <c r="T653" s="232"/>
      <c r="U653" s="232"/>
      <c r="V653" s="232"/>
      <c r="W653" s="232"/>
      <c r="X653" s="232"/>
      <c r="Y653" s="232"/>
      <c r="Z653" s="232"/>
      <c r="AA653" s="232"/>
      <c r="AB653" s="232"/>
      <c r="AC653" s="232"/>
      <c r="AD653" s="232"/>
      <c r="AE653" s="232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3">
        <v>22</v>
      </c>
    </row>
    <row r="654" spans="1:65">
      <c r="A654" s="30"/>
      <c r="B654" s="3" t="s">
        <v>270</v>
      </c>
      <c r="C654" s="29"/>
      <c r="D654" s="234">
        <v>0.70710678118654757</v>
      </c>
      <c r="E654" s="231"/>
      <c r="F654" s="232"/>
      <c r="G654" s="232"/>
      <c r="H654" s="232"/>
      <c r="I654" s="232"/>
      <c r="J654" s="232"/>
      <c r="K654" s="232"/>
      <c r="L654" s="232"/>
      <c r="M654" s="232"/>
      <c r="N654" s="232"/>
      <c r="O654" s="232"/>
      <c r="P654" s="232"/>
      <c r="Q654" s="232"/>
      <c r="R654" s="232"/>
      <c r="S654" s="232"/>
      <c r="T654" s="232"/>
      <c r="U654" s="232"/>
      <c r="V654" s="232"/>
      <c r="W654" s="232"/>
      <c r="X654" s="232"/>
      <c r="Y654" s="232"/>
      <c r="Z654" s="232"/>
      <c r="AA654" s="232"/>
      <c r="AB654" s="232"/>
      <c r="AC654" s="232"/>
      <c r="AD654" s="232"/>
      <c r="AE654" s="232"/>
      <c r="AF654" s="232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3">
        <v>39</v>
      </c>
    </row>
    <row r="655" spans="1:65">
      <c r="A655" s="30"/>
      <c r="B655" s="3" t="s">
        <v>87</v>
      </c>
      <c r="C655" s="29"/>
      <c r="D655" s="13">
        <v>3.2141217326661253E-2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271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272</v>
      </c>
      <c r="C657" s="47"/>
      <c r="D657" s="45" t="s">
        <v>273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701</v>
      </c>
      <c r="BM659" s="28" t="s">
        <v>328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352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229</v>
      </c>
      <c r="C661" s="9" t="s">
        <v>229</v>
      </c>
      <c r="D661" s="10" t="s">
        <v>112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358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30">
        <v>26.1</v>
      </c>
      <c r="E664" s="231"/>
      <c r="F664" s="232"/>
      <c r="G664" s="232"/>
      <c r="H664" s="232"/>
      <c r="I664" s="232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  <c r="AI664" s="232"/>
      <c r="AJ664" s="232"/>
      <c r="AK664" s="232"/>
      <c r="AL664" s="232"/>
      <c r="AM664" s="232"/>
      <c r="AN664" s="232"/>
      <c r="AO664" s="232"/>
      <c r="AP664" s="232"/>
      <c r="AQ664" s="232"/>
      <c r="AR664" s="232"/>
      <c r="AS664" s="232"/>
      <c r="AT664" s="232"/>
      <c r="AU664" s="232"/>
      <c r="AV664" s="232"/>
      <c r="AW664" s="232"/>
      <c r="AX664" s="232"/>
      <c r="AY664" s="232"/>
      <c r="AZ664" s="232"/>
      <c r="BA664" s="232"/>
      <c r="BB664" s="232"/>
      <c r="BC664" s="232"/>
      <c r="BD664" s="232"/>
      <c r="BE664" s="232"/>
      <c r="BF664" s="232"/>
      <c r="BG664" s="232"/>
      <c r="BH664" s="232"/>
      <c r="BI664" s="232"/>
      <c r="BJ664" s="232"/>
      <c r="BK664" s="232"/>
      <c r="BL664" s="232"/>
      <c r="BM664" s="233">
        <v>1</v>
      </c>
    </row>
    <row r="665" spans="1:65">
      <c r="A665" s="30"/>
      <c r="B665" s="19">
        <v>1</v>
      </c>
      <c r="C665" s="9">
        <v>2</v>
      </c>
      <c r="D665" s="234">
        <v>26</v>
      </c>
      <c r="E665" s="231"/>
      <c r="F665" s="232"/>
      <c r="G665" s="232"/>
      <c r="H665" s="232"/>
      <c r="I665" s="232"/>
      <c r="J665" s="232"/>
      <c r="K665" s="232"/>
      <c r="L665" s="232"/>
      <c r="M665" s="232"/>
      <c r="N665" s="232"/>
      <c r="O665" s="232"/>
      <c r="P665" s="232"/>
      <c r="Q665" s="232"/>
      <c r="R665" s="232"/>
      <c r="S665" s="232"/>
      <c r="T665" s="232"/>
      <c r="U665" s="232"/>
      <c r="V665" s="232"/>
      <c r="W665" s="232"/>
      <c r="X665" s="232"/>
      <c r="Y665" s="232"/>
      <c r="Z665" s="232"/>
      <c r="AA665" s="232"/>
      <c r="AB665" s="232"/>
      <c r="AC665" s="232"/>
      <c r="AD665" s="232"/>
      <c r="AE665" s="232"/>
      <c r="AF665" s="232"/>
      <c r="AG665" s="232"/>
      <c r="AH665" s="232"/>
      <c r="AI665" s="232"/>
      <c r="AJ665" s="232"/>
      <c r="AK665" s="232"/>
      <c r="AL665" s="232"/>
      <c r="AM665" s="232"/>
      <c r="AN665" s="232"/>
      <c r="AO665" s="232"/>
      <c r="AP665" s="232"/>
      <c r="AQ665" s="232"/>
      <c r="AR665" s="232"/>
      <c r="AS665" s="232"/>
      <c r="AT665" s="232"/>
      <c r="AU665" s="232"/>
      <c r="AV665" s="232"/>
      <c r="AW665" s="232"/>
      <c r="AX665" s="232"/>
      <c r="AY665" s="232"/>
      <c r="AZ665" s="232"/>
      <c r="BA665" s="232"/>
      <c r="BB665" s="232"/>
      <c r="BC665" s="232"/>
      <c r="BD665" s="232"/>
      <c r="BE665" s="232"/>
      <c r="BF665" s="232"/>
      <c r="BG665" s="232"/>
      <c r="BH665" s="232"/>
      <c r="BI665" s="232"/>
      <c r="BJ665" s="232"/>
      <c r="BK665" s="232"/>
      <c r="BL665" s="232"/>
      <c r="BM665" s="233">
        <v>34</v>
      </c>
    </row>
    <row r="666" spans="1:65">
      <c r="A666" s="30"/>
      <c r="B666" s="20" t="s">
        <v>268</v>
      </c>
      <c r="C666" s="12"/>
      <c r="D666" s="236">
        <v>26.05</v>
      </c>
      <c r="E666" s="231"/>
      <c r="F666" s="232"/>
      <c r="G666" s="232"/>
      <c r="H666" s="232"/>
      <c r="I666" s="232"/>
      <c r="J666" s="232"/>
      <c r="K666" s="232"/>
      <c r="L666" s="232"/>
      <c r="M666" s="232"/>
      <c r="N666" s="232"/>
      <c r="O666" s="232"/>
      <c r="P666" s="232"/>
      <c r="Q666" s="232"/>
      <c r="R666" s="232"/>
      <c r="S666" s="232"/>
      <c r="T666" s="232"/>
      <c r="U666" s="232"/>
      <c r="V666" s="232"/>
      <c r="W666" s="232"/>
      <c r="X666" s="232"/>
      <c r="Y666" s="232"/>
      <c r="Z666" s="232"/>
      <c r="AA666" s="232"/>
      <c r="AB666" s="232"/>
      <c r="AC666" s="232"/>
      <c r="AD666" s="232"/>
      <c r="AE666" s="232"/>
      <c r="AF666" s="232"/>
      <c r="AG666" s="232"/>
      <c r="AH666" s="232"/>
      <c r="AI666" s="232"/>
      <c r="AJ666" s="232"/>
      <c r="AK666" s="232"/>
      <c r="AL666" s="232"/>
      <c r="AM666" s="232"/>
      <c r="AN666" s="232"/>
      <c r="AO666" s="232"/>
      <c r="AP666" s="232"/>
      <c r="AQ666" s="232"/>
      <c r="AR666" s="232"/>
      <c r="AS666" s="232"/>
      <c r="AT666" s="232"/>
      <c r="AU666" s="232"/>
      <c r="AV666" s="232"/>
      <c r="AW666" s="232"/>
      <c r="AX666" s="232"/>
      <c r="AY666" s="232"/>
      <c r="AZ666" s="232"/>
      <c r="BA666" s="232"/>
      <c r="BB666" s="232"/>
      <c r="BC666" s="232"/>
      <c r="BD666" s="232"/>
      <c r="BE666" s="232"/>
      <c r="BF666" s="232"/>
      <c r="BG666" s="232"/>
      <c r="BH666" s="232"/>
      <c r="BI666" s="232"/>
      <c r="BJ666" s="232"/>
      <c r="BK666" s="232"/>
      <c r="BL666" s="232"/>
      <c r="BM666" s="233">
        <v>16</v>
      </c>
    </row>
    <row r="667" spans="1:65">
      <c r="A667" s="30"/>
      <c r="B667" s="3" t="s">
        <v>269</v>
      </c>
      <c r="C667" s="29"/>
      <c r="D667" s="234">
        <v>26.05</v>
      </c>
      <c r="E667" s="231"/>
      <c r="F667" s="232"/>
      <c r="G667" s="232"/>
      <c r="H667" s="232"/>
      <c r="I667" s="232"/>
      <c r="J667" s="232"/>
      <c r="K667" s="232"/>
      <c r="L667" s="232"/>
      <c r="M667" s="232"/>
      <c r="N667" s="232"/>
      <c r="O667" s="232"/>
      <c r="P667" s="232"/>
      <c r="Q667" s="232"/>
      <c r="R667" s="232"/>
      <c r="S667" s="232"/>
      <c r="T667" s="232"/>
      <c r="U667" s="232"/>
      <c r="V667" s="232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F667" s="232"/>
      <c r="BG667" s="232"/>
      <c r="BH667" s="232"/>
      <c r="BI667" s="232"/>
      <c r="BJ667" s="232"/>
      <c r="BK667" s="232"/>
      <c r="BL667" s="232"/>
      <c r="BM667" s="233">
        <v>26.05</v>
      </c>
    </row>
    <row r="668" spans="1:65">
      <c r="A668" s="30"/>
      <c r="B668" s="3" t="s">
        <v>270</v>
      </c>
      <c r="C668" s="29"/>
      <c r="D668" s="234">
        <v>7.0710678118655765E-2</v>
      </c>
      <c r="E668" s="231"/>
      <c r="F668" s="232"/>
      <c r="G668" s="232"/>
      <c r="H668" s="232"/>
      <c r="I668" s="232"/>
      <c r="J668" s="232"/>
      <c r="K668" s="232"/>
      <c r="L668" s="232"/>
      <c r="M668" s="232"/>
      <c r="N668" s="232"/>
      <c r="O668" s="232"/>
      <c r="P668" s="232"/>
      <c r="Q668" s="232"/>
      <c r="R668" s="232"/>
      <c r="S668" s="232"/>
      <c r="T668" s="232"/>
      <c r="U668" s="232"/>
      <c r="V668" s="232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F668" s="232"/>
      <c r="BG668" s="232"/>
      <c r="BH668" s="232"/>
      <c r="BI668" s="232"/>
      <c r="BJ668" s="232"/>
      <c r="BK668" s="232"/>
      <c r="BL668" s="232"/>
      <c r="BM668" s="233">
        <v>40</v>
      </c>
    </row>
    <row r="669" spans="1:65">
      <c r="A669" s="30"/>
      <c r="B669" s="3" t="s">
        <v>87</v>
      </c>
      <c r="C669" s="29"/>
      <c r="D669" s="13">
        <v>2.7144214249004133E-3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271</v>
      </c>
      <c r="C670" s="29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272</v>
      </c>
      <c r="C671" s="47"/>
      <c r="D671" s="45" t="s">
        <v>273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702</v>
      </c>
      <c r="BM673" s="28" t="s">
        <v>328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352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229</v>
      </c>
      <c r="C675" s="9" t="s">
        <v>229</v>
      </c>
      <c r="D675" s="10" t="s">
        <v>112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358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2.65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2.4300000000000002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35</v>
      </c>
    </row>
    <row r="680" spans="1:65">
      <c r="A680" s="30"/>
      <c r="B680" s="20" t="s">
        <v>268</v>
      </c>
      <c r="C680" s="12"/>
      <c r="D680" s="23">
        <v>2.54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269</v>
      </c>
      <c r="C681" s="29"/>
      <c r="D681" s="11">
        <v>2.54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2.54</v>
      </c>
    </row>
    <row r="682" spans="1:65">
      <c r="A682" s="30"/>
      <c r="B682" s="3" t="s">
        <v>270</v>
      </c>
      <c r="C682" s="29"/>
      <c r="D682" s="24">
        <v>0.15556349186104027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41</v>
      </c>
    </row>
    <row r="683" spans="1:65">
      <c r="A683" s="30"/>
      <c r="B683" s="3" t="s">
        <v>87</v>
      </c>
      <c r="C683" s="29"/>
      <c r="D683" s="13">
        <v>6.1245469236630025E-2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271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272</v>
      </c>
      <c r="C685" s="47"/>
      <c r="D685" s="45" t="s">
        <v>273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703</v>
      </c>
      <c r="BM687" s="28" t="s">
        <v>328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352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229</v>
      </c>
      <c r="C689" s="9" t="s">
        <v>229</v>
      </c>
      <c r="D689" s="10" t="s">
        <v>112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358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0">
        <v>65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</v>
      </c>
    </row>
    <row r="693" spans="1:65">
      <c r="A693" s="30"/>
      <c r="B693" s="19">
        <v>1</v>
      </c>
      <c r="C693" s="9">
        <v>2</v>
      </c>
      <c r="D693" s="225">
        <v>65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16</v>
      </c>
    </row>
    <row r="694" spans="1:65">
      <c r="A694" s="30"/>
      <c r="B694" s="20" t="s">
        <v>268</v>
      </c>
      <c r="C694" s="12"/>
      <c r="D694" s="229">
        <v>65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16</v>
      </c>
    </row>
    <row r="695" spans="1:65">
      <c r="A695" s="30"/>
      <c r="B695" s="3" t="s">
        <v>269</v>
      </c>
      <c r="C695" s="29"/>
      <c r="D695" s="225">
        <v>65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4">
        <v>65</v>
      </c>
    </row>
    <row r="696" spans="1:65">
      <c r="A696" s="30"/>
      <c r="B696" s="3" t="s">
        <v>270</v>
      </c>
      <c r="C696" s="29"/>
      <c r="D696" s="225">
        <v>0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4">
        <v>42</v>
      </c>
    </row>
    <row r="697" spans="1:65">
      <c r="A697" s="30"/>
      <c r="B697" s="3" t="s">
        <v>87</v>
      </c>
      <c r="C697" s="29"/>
      <c r="D697" s="13">
        <v>0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271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272</v>
      </c>
      <c r="C699" s="47"/>
      <c r="D699" s="45" t="s">
        <v>273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704</v>
      </c>
      <c r="BM701" s="28" t="s">
        <v>328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352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229</v>
      </c>
      <c r="C703" s="9" t="s">
        <v>229</v>
      </c>
      <c r="D703" s="10" t="s">
        <v>112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358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0">
        <v>212</v>
      </c>
      <c r="E706" s="222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  <c r="AL706" s="223"/>
      <c r="AM706" s="223"/>
      <c r="AN706" s="223"/>
      <c r="AO706" s="223"/>
      <c r="AP706" s="223"/>
      <c r="AQ706" s="223"/>
      <c r="AR706" s="223"/>
      <c r="AS706" s="223"/>
      <c r="AT706" s="223"/>
      <c r="AU706" s="223"/>
      <c r="AV706" s="223"/>
      <c r="AW706" s="223"/>
      <c r="AX706" s="223"/>
      <c r="AY706" s="223"/>
      <c r="AZ706" s="223"/>
      <c r="BA706" s="223"/>
      <c r="BB706" s="223"/>
      <c r="BC706" s="223"/>
      <c r="BD706" s="223"/>
      <c r="BE706" s="223"/>
      <c r="BF706" s="223"/>
      <c r="BG706" s="223"/>
      <c r="BH706" s="223"/>
      <c r="BI706" s="223"/>
      <c r="BJ706" s="223"/>
      <c r="BK706" s="223"/>
      <c r="BL706" s="223"/>
      <c r="BM706" s="224">
        <v>1</v>
      </c>
    </row>
    <row r="707" spans="1:65">
      <c r="A707" s="30"/>
      <c r="B707" s="19">
        <v>1</v>
      </c>
      <c r="C707" s="9">
        <v>2</v>
      </c>
      <c r="D707" s="225">
        <v>208</v>
      </c>
      <c r="E707" s="222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  <c r="AL707" s="223"/>
      <c r="AM707" s="223"/>
      <c r="AN707" s="223"/>
      <c r="AO707" s="223"/>
      <c r="AP707" s="223"/>
      <c r="AQ707" s="223"/>
      <c r="AR707" s="223"/>
      <c r="AS707" s="223"/>
      <c r="AT707" s="223"/>
      <c r="AU707" s="223"/>
      <c r="AV707" s="223"/>
      <c r="AW707" s="223"/>
      <c r="AX707" s="223"/>
      <c r="AY707" s="223"/>
      <c r="AZ707" s="223"/>
      <c r="BA707" s="223"/>
      <c r="BB707" s="223"/>
      <c r="BC707" s="223"/>
      <c r="BD707" s="223"/>
      <c r="BE707" s="223"/>
      <c r="BF707" s="223"/>
      <c r="BG707" s="223"/>
      <c r="BH707" s="223"/>
      <c r="BI707" s="223"/>
      <c r="BJ707" s="223"/>
      <c r="BK707" s="223"/>
      <c r="BL707" s="223"/>
      <c r="BM707" s="224">
        <v>17</v>
      </c>
    </row>
    <row r="708" spans="1:65">
      <c r="A708" s="30"/>
      <c r="B708" s="20" t="s">
        <v>268</v>
      </c>
      <c r="C708" s="12"/>
      <c r="D708" s="229">
        <v>210</v>
      </c>
      <c r="E708" s="222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  <c r="AL708" s="223"/>
      <c r="AM708" s="223"/>
      <c r="AN708" s="223"/>
      <c r="AO708" s="223"/>
      <c r="AP708" s="223"/>
      <c r="AQ708" s="223"/>
      <c r="AR708" s="223"/>
      <c r="AS708" s="223"/>
      <c r="AT708" s="223"/>
      <c r="AU708" s="223"/>
      <c r="AV708" s="223"/>
      <c r="AW708" s="223"/>
      <c r="AX708" s="223"/>
      <c r="AY708" s="223"/>
      <c r="AZ708" s="223"/>
      <c r="BA708" s="223"/>
      <c r="BB708" s="223"/>
      <c r="BC708" s="223"/>
      <c r="BD708" s="223"/>
      <c r="BE708" s="223"/>
      <c r="BF708" s="223"/>
      <c r="BG708" s="223"/>
      <c r="BH708" s="223"/>
      <c r="BI708" s="223"/>
      <c r="BJ708" s="223"/>
      <c r="BK708" s="223"/>
      <c r="BL708" s="223"/>
      <c r="BM708" s="224">
        <v>16</v>
      </c>
    </row>
    <row r="709" spans="1:65">
      <c r="A709" s="30"/>
      <c r="B709" s="3" t="s">
        <v>269</v>
      </c>
      <c r="C709" s="29"/>
      <c r="D709" s="225">
        <v>210</v>
      </c>
      <c r="E709" s="222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  <c r="AL709" s="223"/>
      <c r="AM709" s="223"/>
      <c r="AN709" s="223"/>
      <c r="AO709" s="223"/>
      <c r="AP709" s="223"/>
      <c r="AQ709" s="223"/>
      <c r="AR709" s="223"/>
      <c r="AS709" s="223"/>
      <c r="AT709" s="223"/>
      <c r="AU709" s="223"/>
      <c r="AV709" s="223"/>
      <c r="AW709" s="223"/>
      <c r="AX709" s="223"/>
      <c r="AY709" s="223"/>
      <c r="AZ709" s="223"/>
      <c r="BA709" s="223"/>
      <c r="BB709" s="223"/>
      <c r="BC709" s="223"/>
      <c r="BD709" s="223"/>
      <c r="BE709" s="223"/>
      <c r="BF709" s="223"/>
      <c r="BG709" s="223"/>
      <c r="BH709" s="223"/>
      <c r="BI709" s="223"/>
      <c r="BJ709" s="223"/>
      <c r="BK709" s="223"/>
      <c r="BL709" s="223"/>
      <c r="BM709" s="224">
        <v>210</v>
      </c>
    </row>
    <row r="710" spans="1:65">
      <c r="A710" s="30"/>
      <c r="B710" s="3" t="s">
        <v>270</v>
      </c>
      <c r="C710" s="29"/>
      <c r="D710" s="225">
        <v>2.8284271247461903</v>
      </c>
      <c r="E710" s="222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  <c r="AL710" s="223"/>
      <c r="AM710" s="223"/>
      <c r="AN710" s="223"/>
      <c r="AO710" s="223"/>
      <c r="AP710" s="223"/>
      <c r="AQ710" s="223"/>
      <c r="AR710" s="223"/>
      <c r="AS710" s="223"/>
      <c r="AT710" s="223"/>
      <c r="AU710" s="223"/>
      <c r="AV710" s="223"/>
      <c r="AW710" s="223"/>
      <c r="AX710" s="223"/>
      <c r="AY710" s="223"/>
      <c r="AZ710" s="223"/>
      <c r="BA710" s="223"/>
      <c r="BB710" s="223"/>
      <c r="BC710" s="223"/>
      <c r="BD710" s="223"/>
      <c r="BE710" s="223"/>
      <c r="BF710" s="223"/>
      <c r="BG710" s="223"/>
      <c r="BH710" s="223"/>
      <c r="BI710" s="223"/>
      <c r="BJ710" s="223"/>
      <c r="BK710" s="223"/>
      <c r="BL710" s="223"/>
      <c r="BM710" s="224">
        <v>43</v>
      </c>
    </row>
    <row r="711" spans="1:65">
      <c r="A711" s="30"/>
      <c r="B711" s="3" t="s">
        <v>87</v>
      </c>
      <c r="C711" s="29"/>
      <c r="D711" s="13">
        <v>1.3468700594029477E-2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271</v>
      </c>
      <c r="C712" s="29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272</v>
      </c>
      <c r="C713" s="47"/>
      <c r="D713" s="45" t="s">
        <v>273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D392-0D60-4186-8F1D-2EA043E447CF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705</v>
      </c>
      <c r="BM1" s="28" t="s">
        <v>328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3" t="s">
        <v>258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0.23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>
        <v>0.25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21</v>
      </c>
    </row>
    <row r="8" spans="1:66">
      <c r="A8" s="30"/>
      <c r="B8" s="19">
        <v>1</v>
      </c>
      <c r="C8" s="9">
        <v>3</v>
      </c>
      <c r="D8" s="24">
        <v>0.24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4">
        <v>0.23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0.23166666666666699</v>
      </c>
      <c r="BN9" s="28"/>
    </row>
    <row r="10" spans="1:66">
      <c r="A10" s="30"/>
      <c r="B10" s="19">
        <v>1</v>
      </c>
      <c r="C10" s="9">
        <v>5</v>
      </c>
      <c r="D10" s="24">
        <v>0.22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45</v>
      </c>
    </row>
    <row r="11" spans="1:66">
      <c r="A11" s="30"/>
      <c r="B11" s="19">
        <v>1</v>
      </c>
      <c r="C11" s="9">
        <v>6</v>
      </c>
      <c r="D11" s="24">
        <v>0.22</v>
      </c>
      <c r="E11" s="211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268</v>
      </c>
      <c r="C12" s="12"/>
      <c r="D12" s="219">
        <v>0.23166666666666666</v>
      </c>
      <c r="E12" s="211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269</v>
      </c>
      <c r="C13" s="29"/>
      <c r="D13" s="24">
        <v>0.23</v>
      </c>
      <c r="E13" s="211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270</v>
      </c>
      <c r="C14" s="29"/>
      <c r="D14" s="24">
        <v>1.1690451944500118E-2</v>
      </c>
      <c r="E14" s="211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5.0462382494245117E-2</v>
      </c>
      <c r="E15" s="15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271</v>
      </c>
      <c r="C16" s="29"/>
      <c r="D16" s="13">
        <v>-1.4432899320127035E-15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272</v>
      </c>
      <c r="C17" s="47"/>
      <c r="D17" s="45" t="s">
        <v>273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706</v>
      </c>
      <c r="BM19" s="28" t="s">
        <v>328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228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229</v>
      </c>
      <c r="C21" s="9" t="s">
        <v>229</v>
      </c>
      <c r="D21" s="153" t="s">
        <v>258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360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14.6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14.899999999999999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10</v>
      </c>
    </row>
    <row r="26" spans="1:65">
      <c r="A26" s="30"/>
      <c r="B26" s="19">
        <v>1</v>
      </c>
      <c r="C26" s="9">
        <v>3</v>
      </c>
      <c r="D26" s="11">
        <v>14.800000000000002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14.800000000000002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14.8</v>
      </c>
    </row>
    <row r="28" spans="1:65">
      <c r="A28" s="30"/>
      <c r="B28" s="19">
        <v>1</v>
      </c>
      <c r="C28" s="9">
        <v>5</v>
      </c>
      <c r="D28" s="11">
        <v>14.800000000000002</v>
      </c>
      <c r="E28" s="15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46</v>
      </c>
    </row>
    <row r="29" spans="1:65">
      <c r="A29" s="30"/>
      <c r="B29" s="19">
        <v>1</v>
      </c>
      <c r="C29" s="9">
        <v>6</v>
      </c>
      <c r="D29" s="11">
        <v>14.899999999999999</v>
      </c>
      <c r="E29" s="15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268</v>
      </c>
      <c r="C30" s="12"/>
      <c r="D30" s="23">
        <v>14.800000000000002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269</v>
      </c>
      <c r="C31" s="29"/>
      <c r="D31" s="11">
        <v>14.800000000000002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270</v>
      </c>
      <c r="C32" s="29"/>
      <c r="D32" s="24">
        <v>0.10954451150103284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87</v>
      </c>
      <c r="C33" s="29"/>
      <c r="D33" s="13">
        <v>7.4016561825022177E-3</v>
      </c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271</v>
      </c>
      <c r="C34" s="29"/>
      <c r="D34" s="13">
        <v>2.2204460492503131E-16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272</v>
      </c>
      <c r="C35" s="47"/>
      <c r="D35" s="45" t="s">
        <v>273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707</v>
      </c>
      <c r="BM37" s="28" t="s">
        <v>328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228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229</v>
      </c>
      <c r="C39" s="9" t="s">
        <v>229</v>
      </c>
      <c r="D39" s="153" t="s">
        <v>258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360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0">
        <v>895</v>
      </c>
      <c r="E42" s="222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5">
        <v>906</v>
      </c>
      <c r="E43" s="222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12</v>
      </c>
    </row>
    <row r="44" spans="1:65">
      <c r="A44" s="30"/>
      <c r="B44" s="19">
        <v>1</v>
      </c>
      <c r="C44" s="9">
        <v>3</v>
      </c>
      <c r="D44" s="225">
        <v>881</v>
      </c>
      <c r="E44" s="222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5">
        <v>893</v>
      </c>
      <c r="E45" s="222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892.16666666666697</v>
      </c>
    </row>
    <row r="46" spans="1:65">
      <c r="A46" s="30"/>
      <c r="B46" s="19">
        <v>1</v>
      </c>
      <c r="C46" s="9">
        <v>5</v>
      </c>
      <c r="D46" s="225">
        <v>889</v>
      </c>
      <c r="E46" s="222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47</v>
      </c>
    </row>
    <row r="47" spans="1:65">
      <c r="A47" s="30"/>
      <c r="B47" s="19">
        <v>1</v>
      </c>
      <c r="C47" s="9">
        <v>6</v>
      </c>
      <c r="D47" s="225">
        <v>889</v>
      </c>
      <c r="E47" s="222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268</v>
      </c>
      <c r="C48" s="12"/>
      <c r="D48" s="229">
        <v>892.16666666666663</v>
      </c>
      <c r="E48" s="222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269</v>
      </c>
      <c r="C49" s="29"/>
      <c r="D49" s="225">
        <v>891</v>
      </c>
      <c r="E49" s="222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270</v>
      </c>
      <c r="C50" s="29"/>
      <c r="D50" s="225">
        <v>8.3046171896521912</v>
      </c>
      <c r="E50" s="222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87</v>
      </c>
      <c r="C51" s="29"/>
      <c r="D51" s="13">
        <v>9.3083697249977861E-3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271</v>
      </c>
      <c r="C52" s="29"/>
      <c r="D52" s="13">
        <v>-3.3306690738754696E-16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272</v>
      </c>
      <c r="C53" s="47"/>
      <c r="D53" s="45" t="s">
        <v>273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708</v>
      </c>
      <c r="BM55" s="28" t="s">
        <v>328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228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229</v>
      </c>
      <c r="C57" s="9" t="s">
        <v>229</v>
      </c>
      <c r="D57" s="153" t="s">
        <v>258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359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2.6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2.7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24</v>
      </c>
    </row>
    <row r="62" spans="1:65">
      <c r="A62" s="30"/>
      <c r="B62" s="19">
        <v>1</v>
      </c>
      <c r="C62" s="9">
        <v>3</v>
      </c>
      <c r="D62" s="11">
        <v>2.6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2.6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2.6166666666666698</v>
      </c>
    </row>
    <row r="64" spans="1:65">
      <c r="A64" s="30"/>
      <c r="B64" s="19">
        <v>1</v>
      </c>
      <c r="C64" s="9">
        <v>5</v>
      </c>
      <c r="D64" s="11">
        <v>2.6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48</v>
      </c>
    </row>
    <row r="65" spans="1:65">
      <c r="A65" s="30"/>
      <c r="B65" s="19">
        <v>1</v>
      </c>
      <c r="C65" s="9">
        <v>6</v>
      </c>
      <c r="D65" s="11">
        <v>2.6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268</v>
      </c>
      <c r="C66" s="12"/>
      <c r="D66" s="23">
        <v>2.6166666666666667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269</v>
      </c>
      <c r="C67" s="29"/>
      <c r="D67" s="11">
        <v>2.6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24">
        <v>4.0824829046386339E-2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1.560184549543427E-2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271</v>
      </c>
      <c r="C70" s="29"/>
      <c r="D70" s="13">
        <v>-1.2212453270876722E-15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272</v>
      </c>
      <c r="C71" s="47"/>
      <c r="D71" s="45" t="s">
        <v>273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709</v>
      </c>
      <c r="BM73" s="28" t="s">
        <v>328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228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229</v>
      </c>
      <c r="C75" s="9" t="s">
        <v>229</v>
      </c>
      <c r="D75" s="153" t="s">
        <v>258</v>
      </c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359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0.8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0.7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25</v>
      </c>
    </row>
    <row r="80" spans="1:65">
      <c r="A80" s="30"/>
      <c r="B80" s="19">
        <v>1</v>
      </c>
      <c r="C80" s="9">
        <v>3</v>
      </c>
      <c r="D80" s="11">
        <v>0.7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0.6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0.7</v>
      </c>
    </row>
    <row r="82" spans="1:65">
      <c r="A82" s="30"/>
      <c r="B82" s="19">
        <v>1</v>
      </c>
      <c r="C82" s="9">
        <v>5</v>
      </c>
      <c r="D82" s="11">
        <v>0.7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49</v>
      </c>
    </row>
    <row r="83" spans="1:65">
      <c r="A83" s="30"/>
      <c r="B83" s="19">
        <v>1</v>
      </c>
      <c r="C83" s="9">
        <v>6</v>
      </c>
      <c r="D83" s="11">
        <v>0.7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268</v>
      </c>
      <c r="C84" s="12"/>
      <c r="D84" s="23">
        <v>0.70000000000000007</v>
      </c>
      <c r="E84" s="15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269</v>
      </c>
      <c r="C85" s="29"/>
      <c r="D85" s="11">
        <v>0.7</v>
      </c>
      <c r="E85" s="15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270</v>
      </c>
      <c r="C86" s="29"/>
      <c r="D86" s="24">
        <v>6.3245553203367597E-2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9.0350790290525132E-2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271</v>
      </c>
      <c r="C88" s="29"/>
      <c r="D88" s="13">
        <v>2.2204460492503131E-16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272</v>
      </c>
      <c r="C89" s="47"/>
      <c r="D89" s="45" t="s">
        <v>273</v>
      </c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710</v>
      </c>
      <c r="BM91" s="28" t="s">
        <v>328</v>
      </c>
    </row>
    <row r="92" spans="1:65" ht="15">
      <c r="A92" s="25" t="s">
        <v>101</v>
      </c>
      <c r="B92" s="18" t="s">
        <v>110</v>
      </c>
      <c r="C92" s="15" t="s">
        <v>111</v>
      </c>
      <c r="D92" s="16" t="s">
        <v>228</v>
      </c>
      <c r="E92" s="15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229</v>
      </c>
      <c r="C93" s="9" t="s">
        <v>229</v>
      </c>
      <c r="D93" s="153" t="s">
        <v>258</v>
      </c>
      <c r="E93" s="15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360</v>
      </c>
      <c r="E94" s="15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3.3300000000000005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3.4099999999999997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13</v>
      </c>
    </row>
    <row r="98" spans="1:65">
      <c r="A98" s="30"/>
      <c r="B98" s="19">
        <v>1</v>
      </c>
      <c r="C98" s="9">
        <v>3</v>
      </c>
      <c r="D98" s="11">
        <v>3.3000000000000003</v>
      </c>
      <c r="E98" s="15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3.35</v>
      </c>
      <c r="E99" s="15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3.35</v>
      </c>
    </row>
    <row r="100" spans="1:65">
      <c r="A100" s="30"/>
      <c r="B100" s="19">
        <v>1</v>
      </c>
      <c r="C100" s="9">
        <v>5</v>
      </c>
      <c r="D100" s="11">
        <v>3.35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50</v>
      </c>
    </row>
    <row r="101" spans="1:65">
      <c r="A101" s="30"/>
      <c r="B101" s="19">
        <v>1</v>
      </c>
      <c r="C101" s="9">
        <v>6</v>
      </c>
      <c r="D101" s="11">
        <v>3.36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268</v>
      </c>
      <c r="C102" s="12"/>
      <c r="D102" s="23">
        <v>3.35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269</v>
      </c>
      <c r="C103" s="29"/>
      <c r="D103" s="11">
        <v>3.35</v>
      </c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270</v>
      </c>
      <c r="C104" s="29"/>
      <c r="D104" s="24">
        <v>3.6331804249169666E-2</v>
      </c>
      <c r="E104" s="15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1.0845314701244677E-2</v>
      </c>
      <c r="E105" s="15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271</v>
      </c>
      <c r="C106" s="29"/>
      <c r="D106" s="13">
        <v>0</v>
      </c>
      <c r="E106" s="15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272</v>
      </c>
      <c r="C107" s="47"/>
      <c r="D107" s="45" t="s">
        <v>273</v>
      </c>
      <c r="E107" s="15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711</v>
      </c>
      <c r="BM109" s="28" t="s">
        <v>328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228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229</v>
      </c>
      <c r="C111" s="9" t="s">
        <v>229</v>
      </c>
      <c r="D111" s="153" t="s">
        <v>258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359</v>
      </c>
      <c r="E112" s="15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0.2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26</v>
      </c>
    </row>
    <row r="116" spans="1:65">
      <c r="A116" s="30"/>
      <c r="B116" s="19">
        <v>1</v>
      </c>
      <c r="C116" s="9">
        <v>3</v>
      </c>
      <c r="D116" s="11">
        <v>0.2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0.2</v>
      </c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0.2</v>
      </c>
    </row>
    <row r="118" spans="1:65">
      <c r="A118" s="30"/>
      <c r="B118" s="19">
        <v>1</v>
      </c>
      <c r="C118" s="9">
        <v>5</v>
      </c>
      <c r="D118" s="11">
        <v>0.2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51</v>
      </c>
    </row>
    <row r="119" spans="1:65">
      <c r="A119" s="30"/>
      <c r="B119" s="19">
        <v>1</v>
      </c>
      <c r="C119" s="9">
        <v>6</v>
      </c>
      <c r="D119" s="11">
        <v>0.2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268</v>
      </c>
      <c r="C120" s="12"/>
      <c r="D120" s="23">
        <v>0.19999999999999998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269</v>
      </c>
      <c r="C121" s="29"/>
      <c r="D121" s="11">
        <v>0.2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270</v>
      </c>
      <c r="C122" s="29"/>
      <c r="D122" s="24">
        <v>3.0404709722440586E-17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>
        <v>1.5202354861220294E-16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271</v>
      </c>
      <c r="C124" s="29"/>
      <c r="D124" s="13">
        <v>-1.1102230246251565E-16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272</v>
      </c>
      <c r="C125" s="47"/>
      <c r="D125" s="45" t="s">
        <v>273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712</v>
      </c>
      <c r="BM127" s="28" t="s">
        <v>328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228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53" t="s">
        <v>258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360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20">
        <v>65</v>
      </c>
      <c r="E132" s="222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  <c r="AK132" s="223"/>
      <c r="AL132" s="223"/>
      <c r="AM132" s="223"/>
      <c r="AN132" s="223"/>
      <c r="AO132" s="223"/>
      <c r="AP132" s="223"/>
      <c r="AQ132" s="223"/>
      <c r="AR132" s="223"/>
      <c r="AS132" s="223"/>
      <c r="AT132" s="223"/>
      <c r="AU132" s="223"/>
      <c r="AV132" s="223"/>
      <c r="AW132" s="223"/>
      <c r="AX132" s="223"/>
      <c r="AY132" s="223"/>
      <c r="AZ132" s="223"/>
      <c r="BA132" s="223"/>
      <c r="BB132" s="223"/>
      <c r="BC132" s="223"/>
      <c r="BD132" s="223"/>
      <c r="BE132" s="223"/>
      <c r="BF132" s="223"/>
      <c r="BG132" s="223"/>
      <c r="BH132" s="223"/>
      <c r="BI132" s="223"/>
      <c r="BJ132" s="223"/>
      <c r="BK132" s="223"/>
      <c r="BL132" s="223"/>
      <c r="BM132" s="224">
        <v>1</v>
      </c>
    </row>
    <row r="133" spans="1:65">
      <c r="A133" s="30"/>
      <c r="B133" s="19">
        <v>1</v>
      </c>
      <c r="C133" s="9">
        <v>2</v>
      </c>
      <c r="D133" s="225">
        <v>69</v>
      </c>
      <c r="E133" s="222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  <c r="AK133" s="223"/>
      <c r="AL133" s="223"/>
      <c r="AM133" s="223"/>
      <c r="AN133" s="223"/>
      <c r="AO133" s="223"/>
      <c r="AP133" s="223"/>
      <c r="AQ133" s="223"/>
      <c r="AR133" s="223"/>
      <c r="AS133" s="223"/>
      <c r="AT133" s="223"/>
      <c r="AU133" s="223"/>
      <c r="AV133" s="223"/>
      <c r="AW133" s="223"/>
      <c r="AX133" s="223"/>
      <c r="AY133" s="223"/>
      <c r="AZ133" s="223"/>
      <c r="BA133" s="223"/>
      <c r="BB133" s="223"/>
      <c r="BC133" s="223"/>
      <c r="BD133" s="223"/>
      <c r="BE133" s="223"/>
      <c r="BF133" s="223"/>
      <c r="BG133" s="223"/>
      <c r="BH133" s="223"/>
      <c r="BI133" s="223"/>
      <c r="BJ133" s="223"/>
      <c r="BK133" s="223"/>
      <c r="BL133" s="223"/>
      <c r="BM133" s="224">
        <v>27</v>
      </c>
    </row>
    <row r="134" spans="1:65">
      <c r="A134" s="30"/>
      <c r="B134" s="19">
        <v>1</v>
      </c>
      <c r="C134" s="9">
        <v>3</v>
      </c>
      <c r="D134" s="225">
        <v>66</v>
      </c>
      <c r="E134" s="222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  <c r="AK134" s="223"/>
      <c r="AL134" s="223"/>
      <c r="AM134" s="223"/>
      <c r="AN134" s="223"/>
      <c r="AO134" s="223"/>
      <c r="AP134" s="223"/>
      <c r="AQ134" s="223"/>
      <c r="AR134" s="223"/>
      <c r="AS134" s="223"/>
      <c r="AT134" s="223"/>
      <c r="AU134" s="223"/>
      <c r="AV134" s="223"/>
      <c r="AW134" s="223"/>
      <c r="AX134" s="223"/>
      <c r="AY134" s="223"/>
      <c r="AZ134" s="223"/>
      <c r="BA134" s="223"/>
      <c r="BB134" s="223"/>
      <c r="BC134" s="223"/>
      <c r="BD134" s="223"/>
      <c r="BE134" s="223"/>
      <c r="BF134" s="223"/>
      <c r="BG134" s="223"/>
      <c r="BH134" s="223"/>
      <c r="BI134" s="223"/>
      <c r="BJ134" s="223"/>
      <c r="BK134" s="223"/>
      <c r="BL134" s="223"/>
      <c r="BM134" s="224">
        <v>16</v>
      </c>
    </row>
    <row r="135" spans="1:65">
      <c r="A135" s="30"/>
      <c r="B135" s="19">
        <v>1</v>
      </c>
      <c r="C135" s="9">
        <v>4</v>
      </c>
      <c r="D135" s="225">
        <v>66</v>
      </c>
      <c r="E135" s="222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3"/>
      <c r="AT135" s="223"/>
      <c r="AU135" s="223"/>
      <c r="AV135" s="223"/>
      <c r="AW135" s="223"/>
      <c r="AX135" s="223"/>
      <c r="AY135" s="223"/>
      <c r="AZ135" s="223"/>
      <c r="BA135" s="223"/>
      <c r="BB135" s="223"/>
      <c r="BC135" s="223"/>
      <c r="BD135" s="223"/>
      <c r="BE135" s="223"/>
      <c r="BF135" s="223"/>
      <c r="BG135" s="223"/>
      <c r="BH135" s="223"/>
      <c r="BI135" s="223"/>
      <c r="BJ135" s="223"/>
      <c r="BK135" s="223"/>
      <c r="BL135" s="223"/>
      <c r="BM135" s="224">
        <v>66.3333333333333</v>
      </c>
    </row>
    <row r="136" spans="1:65">
      <c r="A136" s="30"/>
      <c r="B136" s="19">
        <v>1</v>
      </c>
      <c r="C136" s="9">
        <v>5</v>
      </c>
      <c r="D136" s="225">
        <v>65</v>
      </c>
      <c r="E136" s="222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  <c r="AU136" s="223"/>
      <c r="AV136" s="223"/>
      <c r="AW136" s="223"/>
      <c r="AX136" s="223"/>
      <c r="AY136" s="223"/>
      <c r="AZ136" s="223"/>
      <c r="BA136" s="223"/>
      <c r="BB136" s="223"/>
      <c r="BC136" s="223"/>
      <c r="BD136" s="223"/>
      <c r="BE136" s="223"/>
      <c r="BF136" s="223"/>
      <c r="BG136" s="223"/>
      <c r="BH136" s="223"/>
      <c r="BI136" s="223"/>
      <c r="BJ136" s="223"/>
      <c r="BK136" s="223"/>
      <c r="BL136" s="223"/>
      <c r="BM136" s="224">
        <v>52</v>
      </c>
    </row>
    <row r="137" spans="1:65">
      <c r="A137" s="30"/>
      <c r="B137" s="19">
        <v>1</v>
      </c>
      <c r="C137" s="9">
        <v>6</v>
      </c>
      <c r="D137" s="225">
        <v>67</v>
      </c>
      <c r="E137" s="222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  <c r="AU137" s="223"/>
      <c r="AV137" s="223"/>
      <c r="AW137" s="223"/>
      <c r="AX137" s="223"/>
      <c r="AY137" s="223"/>
      <c r="AZ137" s="223"/>
      <c r="BA137" s="223"/>
      <c r="BB137" s="223"/>
      <c r="BC137" s="223"/>
      <c r="BD137" s="223"/>
      <c r="BE137" s="223"/>
      <c r="BF137" s="223"/>
      <c r="BG137" s="223"/>
      <c r="BH137" s="223"/>
      <c r="BI137" s="223"/>
      <c r="BJ137" s="223"/>
      <c r="BK137" s="223"/>
      <c r="BL137" s="223"/>
      <c r="BM137" s="228"/>
    </row>
    <row r="138" spans="1:65">
      <c r="A138" s="30"/>
      <c r="B138" s="20" t="s">
        <v>268</v>
      </c>
      <c r="C138" s="12"/>
      <c r="D138" s="229">
        <v>66.333333333333329</v>
      </c>
      <c r="E138" s="222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  <c r="AU138" s="223"/>
      <c r="AV138" s="223"/>
      <c r="AW138" s="223"/>
      <c r="AX138" s="223"/>
      <c r="AY138" s="223"/>
      <c r="AZ138" s="223"/>
      <c r="BA138" s="223"/>
      <c r="BB138" s="223"/>
      <c r="BC138" s="223"/>
      <c r="BD138" s="223"/>
      <c r="BE138" s="223"/>
      <c r="BF138" s="223"/>
      <c r="BG138" s="223"/>
      <c r="BH138" s="223"/>
      <c r="BI138" s="223"/>
      <c r="BJ138" s="223"/>
      <c r="BK138" s="223"/>
      <c r="BL138" s="223"/>
      <c r="BM138" s="228"/>
    </row>
    <row r="139" spans="1:65">
      <c r="A139" s="30"/>
      <c r="B139" s="3" t="s">
        <v>269</v>
      </c>
      <c r="C139" s="29"/>
      <c r="D139" s="225">
        <v>66</v>
      </c>
      <c r="E139" s="222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  <c r="AK139" s="223"/>
      <c r="AL139" s="223"/>
      <c r="AM139" s="223"/>
      <c r="AN139" s="223"/>
      <c r="AO139" s="223"/>
      <c r="AP139" s="223"/>
      <c r="AQ139" s="223"/>
      <c r="AR139" s="223"/>
      <c r="AS139" s="223"/>
      <c r="AT139" s="223"/>
      <c r="AU139" s="223"/>
      <c r="AV139" s="223"/>
      <c r="AW139" s="223"/>
      <c r="AX139" s="223"/>
      <c r="AY139" s="223"/>
      <c r="AZ139" s="223"/>
      <c r="BA139" s="223"/>
      <c r="BB139" s="223"/>
      <c r="BC139" s="223"/>
      <c r="BD139" s="223"/>
      <c r="BE139" s="223"/>
      <c r="BF139" s="223"/>
      <c r="BG139" s="223"/>
      <c r="BH139" s="223"/>
      <c r="BI139" s="223"/>
      <c r="BJ139" s="223"/>
      <c r="BK139" s="223"/>
      <c r="BL139" s="223"/>
      <c r="BM139" s="228"/>
    </row>
    <row r="140" spans="1:65">
      <c r="A140" s="30"/>
      <c r="B140" s="3" t="s">
        <v>270</v>
      </c>
      <c r="C140" s="29"/>
      <c r="D140" s="225">
        <v>1.505545305418162</v>
      </c>
      <c r="E140" s="222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  <c r="AK140" s="223"/>
      <c r="AL140" s="223"/>
      <c r="AM140" s="223"/>
      <c r="AN140" s="223"/>
      <c r="AO140" s="223"/>
      <c r="AP140" s="223"/>
      <c r="AQ140" s="223"/>
      <c r="AR140" s="223"/>
      <c r="AS140" s="223"/>
      <c r="AT140" s="223"/>
      <c r="AU140" s="223"/>
      <c r="AV140" s="223"/>
      <c r="AW140" s="223"/>
      <c r="AX140" s="223"/>
      <c r="AY140" s="223"/>
      <c r="AZ140" s="223"/>
      <c r="BA140" s="223"/>
      <c r="BB140" s="223"/>
      <c r="BC140" s="223"/>
      <c r="BD140" s="223"/>
      <c r="BE140" s="223"/>
      <c r="BF140" s="223"/>
      <c r="BG140" s="223"/>
      <c r="BH140" s="223"/>
      <c r="BI140" s="223"/>
      <c r="BJ140" s="223"/>
      <c r="BK140" s="223"/>
      <c r="BL140" s="223"/>
      <c r="BM140" s="228"/>
    </row>
    <row r="141" spans="1:65">
      <c r="A141" s="30"/>
      <c r="B141" s="3" t="s">
        <v>87</v>
      </c>
      <c r="C141" s="29"/>
      <c r="D141" s="13">
        <v>2.2696662895751188E-2</v>
      </c>
      <c r="E141" s="15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271</v>
      </c>
      <c r="C142" s="29"/>
      <c r="D142" s="13">
        <v>4.4408920985006262E-16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272</v>
      </c>
      <c r="C143" s="47"/>
      <c r="D143" s="45" t="s">
        <v>273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713</v>
      </c>
      <c r="BM145" s="28" t="s">
        <v>328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228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229</v>
      </c>
      <c r="C147" s="9" t="s">
        <v>229</v>
      </c>
      <c r="D147" s="153" t="s">
        <v>258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359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30">
        <v>27.9</v>
      </c>
      <c r="E150" s="231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2"/>
      <c r="BH150" s="232"/>
      <c r="BI150" s="232"/>
      <c r="BJ150" s="232"/>
      <c r="BK150" s="232"/>
      <c r="BL150" s="232"/>
      <c r="BM150" s="233">
        <v>1</v>
      </c>
    </row>
    <row r="151" spans="1:65">
      <c r="A151" s="30"/>
      <c r="B151" s="19">
        <v>1</v>
      </c>
      <c r="C151" s="9">
        <v>2</v>
      </c>
      <c r="D151" s="234">
        <v>30.9</v>
      </c>
      <c r="E151" s="231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  <c r="AV151" s="232"/>
      <c r="AW151" s="232"/>
      <c r="AX151" s="232"/>
      <c r="AY151" s="232"/>
      <c r="AZ151" s="232"/>
      <c r="BA151" s="232"/>
      <c r="BB151" s="232"/>
      <c r="BC151" s="232"/>
      <c r="BD151" s="232"/>
      <c r="BE151" s="232"/>
      <c r="BF151" s="232"/>
      <c r="BG151" s="232"/>
      <c r="BH151" s="232"/>
      <c r="BI151" s="232"/>
      <c r="BJ151" s="232"/>
      <c r="BK151" s="232"/>
      <c r="BL151" s="232"/>
      <c r="BM151" s="233">
        <v>15</v>
      </c>
    </row>
    <row r="152" spans="1:65">
      <c r="A152" s="30"/>
      <c r="B152" s="19">
        <v>1</v>
      </c>
      <c r="C152" s="9">
        <v>3</v>
      </c>
      <c r="D152" s="234">
        <v>27.3</v>
      </c>
      <c r="E152" s="231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3">
        <v>16</v>
      </c>
    </row>
    <row r="153" spans="1:65">
      <c r="A153" s="30"/>
      <c r="B153" s="19">
        <v>1</v>
      </c>
      <c r="C153" s="9">
        <v>4</v>
      </c>
      <c r="D153" s="234">
        <v>28.1</v>
      </c>
      <c r="E153" s="231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3">
        <v>28.1666666666667</v>
      </c>
    </row>
    <row r="154" spans="1:65">
      <c r="A154" s="30"/>
      <c r="B154" s="19">
        <v>1</v>
      </c>
      <c r="C154" s="9">
        <v>5</v>
      </c>
      <c r="D154" s="234">
        <v>27.5</v>
      </c>
      <c r="E154" s="231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  <c r="AV154" s="232"/>
      <c r="AW154" s="232"/>
      <c r="AX154" s="232"/>
      <c r="AY154" s="232"/>
      <c r="AZ154" s="232"/>
      <c r="BA154" s="232"/>
      <c r="BB154" s="232"/>
      <c r="BC154" s="232"/>
      <c r="BD154" s="232"/>
      <c r="BE154" s="232"/>
      <c r="BF154" s="232"/>
      <c r="BG154" s="232"/>
      <c r="BH154" s="232"/>
      <c r="BI154" s="232"/>
      <c r="BJ154" s="232"/>
      <c r="BK154" s="232"/>
      <c r="BL154" s="232"/>
      <c r="BM154" s="233">
        <v>53</v>
      </c>
    </row>
    <row r="155" spans="1:65">
      <c r="A155" s="30"/>
      <c r="B155" s="19">
        <v>1</v>
      </c>
      <c r="C155" s="9">
        <v>6</v>
      </c>
      <c r="D155" s="234">
        <v>27.3</v>
      </c>
      <c r="E155" s="231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232"/>
      <c r="BG155" s="232"/>
      <c r="BH155" s="232"/>
      <c r="BI155" s="232"/>
      <c r="BJ155" s="232"/>
      <c r="BK155" s="232"/>
      <c r="BL155" s="232"/>
      <c r="BM155" s="235"/>
    </row>
    <row r="156" spans="1:65">
      <c r="A156" s="30"/>
      <c r="B156" s="20" t="s">
        <v>268</v>
      </c>
      <c r="C156" s="12"/>
      <c r="D156" s="236">
        <v>28.166666666666668</v>
      </c>
      <c r="E156" s="231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  <c r="AV156" s="232"/>
      <c r="AW156" s="232"/>
      <c r="AX156" s="232"/>
      <c r="AY156" s="232"/>
      <c r="AZ156" s="232"/>
      <c r="BA156" s="232"/>
      <c r="BB156" s="232"/>
      <c r="BC156" s="232"/>
      <c r="BD156" s="232"/>
      <c r="BE156" s="232"/>
      <c r="BF156" s="232"/>
      <c r="BG156" s="232"/>
      <c r="BH156" s="232"/>
      <c r="BI156" s="232"/>
      <c r="BJ156" s="232"/>
      <c r="BK156" s="232"/>
      <c r="BL156" s="232"/>
      <c r="BM156" s="235"/>
    </row>
    <row r="157" spans="1:65">
      <c r="A157" s="30"/>
      <c r="B157" s="3" t="s">
        <v>269</v>
      </c>
      <c r="C157" s="29"/>
      <c r="D157" s="234">
        <v>27.7</v>
      </c>
      <c r="E157" s="231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232"/>
      <c r="BI157" s="232"/>
      <c r="BJ157" s="232"/>
      <c r="BK157" s="232"/>
      <c r="BL157" s="232"/>
      <c r="BM157" s="235"/>
    </row>
    <row r="158" spans="1:65">
      <c r="A158" s="30"/>
      <c r="B158" s="3" t="s">
        <v>270</v>
      </c>
      <c r="C158" s="29"/>
      <c r="D158" s="234">
        <v>1.3779211394948061</v>
      </c>
      <c r="E158" s="231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  <c r="AV158" s="232"/>
      <c r="AW158" s="232"/>
      <c r="AX158" s="232"/>
      <c r="AY158" s="232"/>
      <c r="AZ158" s="232"/>
      <c r="BA158" s="232"/>
      <c r="BB158" s="232"/>
      <c r="BC158" s="232"/>
      <c r="BD158" s="232"/>
      <c r="BE158" s="232"/>
      <c r="BF158" s="232"/>
      <c r="BG158" s="232"/>
      <c r="BH158" s="232"/>
      <c r="BI158" s="232"/>
      <c r="BJ158" s="232"/>
      <c r="BK158" s="232"/>
      <c r="BL158" s="232"/>
      <c r="BM158" s="235"/>
    </row>
    <row r="159" spans="1:65">
      <c r="A159" s="30"/>
      <c r="B159" s="3" t="s">
        <v>87</v>
      </c>
      <c r="C159" s="29"/>
      <c r="D159" s="13">
        <v>4.8920277141827437E-2</v>
      </c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271</v>
      </c>
      <c r="C160" s="29"/>
      <c r="D160" s="13">
        <v>-1.1102230246251565E-15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272</v>
      </c>
      <c r="C161" s="47"/>
      <c r="D161" s="45" t="s">
        <v>273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714</v>
      </c>
      <c r="BM163" s="28" t="s">
        <v>328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228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229</v>
      </c>
      <c r="C165" s="9" t="s">
        <v>229</v>
      </c>
      <c r="D165" s="153" t="s">
        <v>258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360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20">
        <v>53</v>
      </c>
      <c r="E168" s="222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  <c r="AA168" s="223"/>
      <c r="AB168" s="223"/>
      <c r="AC168" s="223"/>
      <c r="AD168" s="223"/>
      <c r="AE168" s="223"/>
      <c r="AF168" s="223"/>
      <c r="AG168" s="223"/>
      <c r="AH168" s="223"/>
      <c r="AI168" s="223"/>
      <c r="AJ168" s="223"/>
      <c r="AK168" s="223"/>
      <c r="AL168" s="223"/>
      <c r="AM168" s="223"/>
      <c r="AN168" s="223"/>
      <c r="AO168" s="223"/>
      <c r="AP168" s="223"/>
      <c r="AQ168" s="223"/>
      <c r="AR168" s="223"/>
      <c r="AS168" s="223"/>
      <c r="AT168" s="223"/>
      <c r="AU168" s="223"/>
      <c r="AV168" s="223"/>
      <c r="AW168" s="223"/>
      <c r="AX168" s="223"/>
      <c r="AY168" s="223"/>
      <c r="AZ168" s="223"/>
      <c r="BA168" s="223"/>
      <c r="BB168" s="223"/>
      <c r="BC168" s="223"/>
      <c r="BD168" s="223"/>
      <c r="BE168" s="223"/>
      <c r="BF168" s="223"/>
      <c r="BG168" s="223"/>
      <c r="BH168" s="223"/>
      <c r="BI168" s="223"/>
      <c r="BJ168" s="223"/>
      <c r="BK168" s="223"/>
      <c r="BL168" s="223"/>
      <c r="BM168" s="224">
        <v>1</v>
      </c>
    </row>
    <row r="169" spans="1:65">
      <c r="A169" s="30"/>
      <c r="B169" s="19">
        <v>1</v>
      </c>
      <c r="C169" s="9">
        <v>2</v>
      </c>
      <c r="D169" s="225">
        <v>56</v>
      </c>
      <c r="E169" s="222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4">
        <v>16</v>
      </c>
    </row>
    <row r="170" spans="1:65">
      <c r="A170" s="30"/>
      <c r="B170" s="19">
        <v>1</v>
      </c>
      <c r="C170" s="9">
        <v>3</v>
      </c>
      <c r="D170" s="225">
        <v>61</v>
      </c>
      <c r="E170" s="222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4">
        <v>16</v>
      </c>
    </row>
    <row r="171" spans="1:65">
      <c r="A171" s="30"/>
      <c r="B171" s="19">
        <v>1</v>
      </c>
      <c r="C171" s="9">
        <v>4</v>
      </c>
      <c r="D171" s="225">
        <v>58</v>
      </c>
      <c r="E171" s="222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4">
        <v>57.5</v>
      </c>
    </row>
    <row r="172" spans="1:65">
      <c r="A172" s="30"/>
      <c r="B172" s="19">
        <v>1</v>
      </c>
      <c r="C172" s="9">
        <v>5</v>
      </c>
      <c r="D172" s="225">
        <v>58</v>
      </c>
      <c r="E172" s="222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54</v>
      </c>
    </row>
    <row r="173" spans="1:65">
      <c r="A173" s="30"/>
      <c r="B173" s="19">
        <v>1</v>
      </c>
      <c r="C173" s="9">
        <v>6</v>
      </c>
      <c r="D173" s="225">
        <v>59</v>
      </c>
      <c r="E173" s="222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8"/>
    </row>
    <row r="174" spans="1:65">
      <c r="A174" s="30"/>
      <c r="B174" s="20" t="s">
        <v>268</v>
      </c>
      <c r="C174" s="12"/>
      <c r="D174" s="229">
        <v>57.5</v>
      </c>
      <c r="E174" s="222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8"/>
    </row>
    <row r="175" spans="1:65">
      <c r="A175" s="30"/>
      <c r="B175" s="3" t="s">
        <v>269</v>
      </c>
      <c r="C175" s="29"/>
      <c r="D175" s="225">
        <v>58</v>
      </c>
      <c r="E175" s="222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8"/>
    </row>
    <row r="176" spans="1:65">
      <c r="A176" s="30"/>
      <c r="B176" s="3" t="s">
        <v>270</v>
      </c>
      <c r="C176" s="29"/>
      <c r="D176" s="225">
        <v>2.7386127875258306</v>
      </c>
      <c r="E176" s="222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8"/>
    </row>
    <row r="177" spans="1:65">
      <c r="A177" s="30"/>
      <c r="B177" s="3" t="s">
        <v>87</v>
      </c>
      <c r="C177" s="29"/>
      <c r="D177" s="13">
        <v>4.7628048478710099E-2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271</v>
      </c>
      <c r="C178" s="29"/>
      <c r="D178" s="13">
        <v>0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272</v>
      </c>
      <c r="C179" s="47"/>
      <c r="D179" s="45" t="s">
        <v>273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715</v>
      </c>
      <c r="BM181" s="28" t="s">
        <v>328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228</v>
      </c>
      <c r="E182" s="15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229</v>
      </c>
      <c r="C183" s="9" t="s">
        <v>229</v>
      </c>
      <c r="D183" s="153" t="s">
        <v>258</v>
      </c>
      <c r="E183" s="15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359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7.1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8</v>
      </c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30</v>
      </c>
    </row>
    <row r="188" spans="1:65">
      <c r="A188" s="30"/>
      <c r="B188" s="19">
        <v>1</v>
      </c>
      <c r="C188" s="9">
        <v>3</v>
      </c>
      <c r="D188" s="11">
        <v>7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7.1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7.2166666666666703</v>
      </c>
    </row>
    <row r="190" spans="1:65">
      <c r="A190" s="30"/>
      <c r="B190" s="19">
        <v>1</v>
      </c>
      <c r="C190" s="9">
        <v>5</v>
      </c>
      <c r="D190" s="11">
        <v>7.1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55</v>
      </c>
    </row>
    <row r="191" spans="1:65">
      <c r="A191" s="30"/>
      <c r="B191" s="19">
        <v>1</v>
      </c>
      <c r="C191" s="9">
        <v>6</v>
      </c>
      <c r="D191" s="11">
        <v>7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268</v>
      </c>
      <c r="C192" s="12"/>
      <c r="D192" s="23">
        <v>7.2166666666666677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269</v>
      </c>
      <c r="C193" s="29"/>
      <c r="D193" s="11">
        <v>7.1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270</v>
      </c>
      <c r="C194" s="29"/>
      <c r="D194" s="24">
        <v>0.38686776379877758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5.3607542327775176E-2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271</v>
      </c>
      <c r="C196" s="29"/>
      <c r="D196" s="13">
        <v>-3.3306690738754696E-16</v>
      </c>
      <c r="E196" s="15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272</v>
      </c>
      <c r="C197" s="47"/>
      <c r="D197" s="45" t="s">
        <v>273</v>
      </c>
      <c r="E197" s="15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716</v>
      </c>
      <c r="BM199" s="28" t="s">
        <v>328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228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229</v>
      </c>
      <c r="C201" s="9" t="s">
        <v>229</v>
      </c>
      <c r="D201" s="153" t="s">
        <v>258</v>
      </c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359</v>
      </c>
      <c r="E202" s="15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15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20">
        <v>61.9</v>
      </c>
      <c r="E204" s="222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  <c r="AA204" s="223"/>
      <c r="AB204" s="223"/>
      <c r="AC204" s="223"/>
      <c r="AD204" s="223"/>
      <c r="AE204" s="223"/>
      <c r="AF204" s="223"/>
      <c r="AG204" s="223"/>
      <c r="AH204" s="223"/>
      <c r="AI204" s="223"/>
      <c r="AJ204" s="223"/>
      <c r="AK204" s="223"/>
      <c r="AL204" s="223"/>
      <c r="AM204" s="223"/>
      <c r="AN204" s="223"/>
      <c r="AO204" s="223"/>
      <c r="AP204" s="223"/>
      <c r="AQ204" s="223"/>
      <c r="AR204" s="223"/>
      <c r="AS204" s="223"/>
      <c r="AT204" s="223"/>
      <c r="AU204" s="223"/>
      <c r="AV204" s="223"/>
      <c r="AW204" s="223"/>
      <c r="AX204" s="223"/>
      <c r="AY204" s="223"/>
      <c r="AZ204" s="223"/>
      <c r="BA204" s="223"/>
      <c r="BB204" s="223"/>
      <c r="BC204" s="223"/>
      <c r="BD204" s="223"/>
      <c r="BE204" s="223"/>
      <c r="BF204" s="223"/>
      <c r="BG204" s="223"/>
      <c r="BH204" s="223"/>
      <c r="BI204" s="223"/>
      <c r="BJ204" s="223"/>
      <c r="BK204" s="223"/>
      <c r="BL204" s="223"/>
      <c r="BM204" s="224">
        <v>1</v>
      </c>
    </row>
    <row r="205" spans="1:65">
      <c r="A205" s="30"/>
      <c r="B205" s="19">
        <v>1</v>
      </c>
      <c r="C205" s="9">
        <v>2</v>
      </c>
      <c r="D205" s="225">
        <v>69.7</v>
      </c>
      <c r="E205" s="222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  <c r="AL205" s="223"/>
      <c r="AM205" s="223"/>
      <c r="AN205" s="223"/>
      <c r="AO205" s="223"/>
      <c r="AP205" s="223"/>
      <c r="AQ205" s="223"/>
      <c r="AR205" s="223"/>
      <c r="AS205" s="223"/>
      <c r="AT205" s="223"/>
      <c r="AU205" s="223"/>
      <c r="AV205" s="223"/>
      <c r="AW205" s="223"/>
      <c r="AX205" s="223"/>
      <c r="AY205" s="223"/>
      <c r="AZ205" s="223"/>
      <c r="BA205" s="223"/>
      <c r="BB205" s="223"/>
      <c r="BC205" s="223"/>
      <c r="BD205" s="223"/>
      <c r="BE205" s="223"/>
      <c r="BF205" s="223"/>
      <c r="BG205" s="223"/>
      <c r="BH205" s="223"/>
      <c r="BI205" s="223"/>
      <c r="BJ205" s="223"/>
      <c r="BK205" s="223"/>
      <c r="BL205" s="223"/>
      <c r="BM205" s="224">
        <v>17</v>
      </c>
    </row>
    <row r="206" spans="1:65">
      <c r="A206" s="30"/>
      <c r="B206" s="19">
        <v>1</v>
      </c>
      <c r="C206" s="9">
        <v>3</v>
      </c>
      <c r="D206" s="225">
        <v>61.100000000000009</v>
      </c>
      <c r="E206" s="222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  <c r="AA206" s="223"/>
      <c r="AB206" s="223"/>
      <c r="AC206" s="223"/>
      <c r="AD206" s="223"/>
      <c r="AE206" s="223"/>
      <c r="AF206" s="223"/>
      <c r="AG206" s="223"/>
      <c r="AH206" s="223"/>
      <c r="AI206" s="223"/>
      <c r="AJ206" s="223"/>
      <c r="AK206" s="223"/>
      <c r="AL206" s="223"/>
      <c r="AM206" s="223"/>
      <c r="AN206" s="223"/>
      <c r="AO206" s="223"/>
      <c r="AP206" s="223"/>
      <c r="AQ206" s="223"/>
      <c r="AR206" s="223"/>
      <c r="AS206" s="223"/>
      <c r="AT206" s="223"/>
      <c r="AU206" s="223"/>
      <c r="AV206" s="223"/>
      <c r="AW206" s="223"/>
      <c r="AX206" s="223"/>
      <c r="AY206" s="223"/>
      <c r="AZ206" s="223"/>
      <c r="BA206" s="223"/>
      <c r="BB206" s="223"/>
      <c r="BC206" s="223"/>
      <c r="BD206" s="223"/>
      <c r="BE206" s="223"/>
      <c r="BF206" s="223"/>
      <c r="BG206" s="223"/>
      <c r="BH206" s="223"/>
      <c r="BI206" s="223"/>
      <c r="BJ206" s="223"/>
      <c r="BK206" s="223"/>
      <c r="BL206" s="223"/>
      <c r="BM206" s="224">
        <v>16</v>
      </c>
    </row>
    <row r="207" spans="1:65">
      <c r="A207" s="30"/>
      <c r="B207" s="19">
        <v>1</v>
      </c>
      <c r="C207" s="9">
        <v>4</v>
      </c>
      <c r="D207" s="225">
        <v>62.4</v>
      </c>
      <c r="E207" s="222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3"/>
      <c r="AK207" s="223"/>
      <c r="AL207" s="223"/>
      <c r="AM207" s="223"/>
      <c r="AN207" s="223"/>
      <c r="AO207" s="223"/>
      <c r="AP207" s="223"/>
      <c r="AQ207" s="223"/>
      <c r="AR207" s="223"/>
      <c r="AS207" s="223"/>
      <c r="AT207" s="223"/>
      <c r="AU207" s="223"/>
      <c r="AV207" s="223"/>
      <c r="AW207" s="223"/>
      <c r="AX207" s="223"/>
      <c r="AY207" s="223"/>
      <c r="AZ207" s="223"/>
      <c r="BA207" s="223"/>
      <c r="BB207" s="223"/>
      <c r="BC207" s="223"/>
      <c r="BD207" s="223"/>
      <c r="BE207" s="223"/>
      <c r="BF207" s="223"/>
      <c r="BG207" s="223"/>
      <c r="BH207" s="223"/>
      <c r="BI207" s="223"/>
      <c r="BJ207" s="223"/>
      <c r="BK207" s="223"/>
      <c r="BL207" s="223"/>
      <c r="BM207" s="224">
        <v>62.95</v>
      </c>
    </row>
    <row r="208" spans="1:65">
      <c r="A208" s="30"/>
      <c r="B208" s="19">
        <v>1</v>
      </c>
      <c r="C208" s="9">
        <v>5</v>
      </c>
      <c r="D208" s="225">
        <v>61</v>
      </c>
      <c r="E208" s="222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  <c r="AA208" s="223"/>
      <c r="AB208" s="223"/>
      <c r="AC208" s="223"/>
      <c r="AD208" s="223"/>
      <c r="AE208" s="223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56</v>
      </c>
    </row>
    <row r="209" spans="1:65">
      <c r="A209" s="30"/>
      <c r="B209" s="19">
        <v>1</v>
      </c>
      <c r="C209" s="9">
        <v>6</v>
      </c>
      <c r="D209" s="225">
        <v>61.600000000000009</v>
      </c>
      <c r="E209" s="222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  <c r="AA209" s="223"/>
      <c r="AB209" s="223"/>
      <c r="AC209" s="223"/>
      <c r="AD209" s="223"/>
      <c r="AE209" s="223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8"/>
    </row>
    <row r="210" spans="1:65">
      <c r="A210" s="30"/>
      <c r="B210" s="20" t="s">
        <v>268</v>
      </c>
      <c r="C210" s="12"/>
      <c r="D210" s="229">
        <v>62.95000000000001</v>
      </c>
      <c r="E210" s="222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  <c r="AA210" s="223"/>
      <c r="AB210" s="223"/>
      <c r="AC210" s="223"/>
      <c r="AD210" s="223"/>
      <c r="AE210" s="223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8"/>
    </row>
    <row r="211" spans="1:65">
      <c r="A211" s="30"/>
      <c r="B211" s="3" t="s">
        <v>269</v>
      </c>
      <c r="C211" s="29"/>
      <c r="D211" s="225">
        <v>61.75</v>
      </c>
      <c r="E211" s="222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  <c r="AA211" s="223"/>
      <c r="AB211" s="223"/>
      <c r="AC211" s="223"/>
      <c r="AD211" s="223"/>
      <c r="AE211" s="223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8"/>
    </row>
    <row r="212" spans="1:65">
      <c r="A212" s="30"/>
      <c r="B212" s="3" t="s">
        <v>270</v>
      </c>
      <c r="C212" s="29"/>
      <c r="D212" s="225">
        <v>3.3470882868547096</v>
      </c>
      <c r="E212" s="222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  <c r="AA212" s="223"/>
      <c r="AB212" s="223"/>
      <c r="AC212" s="223"/>
      <c r="AD212" s="223"/>
      <c r="AE212" s="223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8"/>
    </row>
    <row r="213" spans="1:65">
      <c r="A213" s="30"/>
      <c r="B213" s="3" t="s">
        <v>87</v>
      </c>
      <c r="C213" s="29"/>
      <c r="D213" s="13">
        <v>5.3170584382124055E-2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271</v>
      </c>
      <c r="C214" s="29"/>
      <c r="D214" s="13">
        <v>2.2204460492503131E-16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272</v>
      </c>
      <c r="C215" s="47"/>
      <c r="D215" s="45" t="s">
        <v>273</v>
      </c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717</v>
      </c>
      <c r="BM217" s="28" t="s">
        <v>328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228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229</v>
      </c>
      <c r="C219" s="9" t="s">
        <v>229</v>
      </c>
      <c r="D219" s="153" t="s">
        <v>258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359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3.36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3.44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32</v>
      </c>
    </row>
    <row r="224" spans="1:65">
      <c r="A224" s="30"/>
      <c r="B224" s="19">
        <v>1</v>
      </c>
      <c r="C224" s="9">
        <v>3</v>
      </c>
      <c r="D224" s="11">
        <v>3.29</v>
      </c>
      <c r="E224" s="15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3.28</v>
      </c>
      <c r="E225" s="15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3.3183333333333298</v>
      </c>
    </row>
    <row r="226" spans="1:65">
      <c r="A226" s="30"/>
      <c r="B226" s="19">
        <v>1</v>
      </c>
      <c r="C226" s="9">
        <v>5</v>
      </c>
      <c r="D226" s="11">
        <v>3.28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57</v>
      </c>
    </row>
    <row r="227" spans="1:65">
      <c r="A227" s="30"/>
      <c r="B227" s="19">
        <v>1</v>
      </c>
      <c r="C227" s="9">
        <v>6</v>
      </c>
      <c r="D227" s="11">
        <v>3.26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268</v>
      </c>
      <c r="C228" s="12"/>
      <c r="D228" s="23">
        <v>3.3183333333333329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269</v>
      </c>
      <c r="C229" s="29"/>
      <c r="D229" s="11">
        <v>3.2850000000000001</v>
      </c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270</v>
      </c>
      <c r="C230" s="29"/>
      <c r="D230" s="24">
        <v>6.8823445617512288E-2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87</v>
      </c>
      <c r="C231" s="29"/>
      <c r="D231" s="13">
        <v>2.0740365329235247E-2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271</v>
      </c>
      <c r="C232" s="29"/>
      <c r="D232" s="13">
        <v>8.8817841970012523E-16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272</v>
      </c>
      <c r="C233" s="47"/>
      <c r="D233" s="45" t="s">
        <v>273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718</v>
      </c>
      <c r="BM235" s="28" t="s">
        <v>328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228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229</v>
      </c>
      <c r="C237" s="9" t="s">
        <v>229</v>
      </c>
      <c r="D237" s="153" t="s">
        <v>258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359</v>
      </c>
      <c r="E238" s="15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1.44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1.43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33</v>
      </c>
    </row>
    <row r="242" spans="1:65">
      <c r="A242" s="30"/>
      <c r="B242" s="19">
        <v>1</v>
      </c>
      <c r="C242" s="9">
        <v>3</v>
      </c>
      <c r="D242" s="11">
        <v>1.41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1.4</v>
      </c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1.4016666666666699</v>
      </c>
    </row>
    <row r="244" spans="1:65">
      <c r="A244" s="30"/>
      <c r="B244" s="19">
        <v>1</v>
      </c>
      <c r="C244" s="9">
        <v>5</v>
      </c>
      <c r="D244" s="11">
        <v>1.34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58</v>
      </c>
    </row>
    <row r="245" spans="1:65">
      <c r="A245" s="30"/>
      <c r="B245" s="19">
        <v>1</v>
      </c>
      <c r="C245" s="9">
        <v>6</v>
      </c>
      <c r="D245" s="11">
        <v>1.39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268</v>
      </c>
      <c r="C246" s="12"/>
      <c r="D246" s="23">
        <v>1.4016666666666666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269</v>
      </c>
      <c r="C247" s="29"/>
      <c r="D247" s="11">
        <v>1.4049999999999998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270</v>
      </c>
      <c r="C248" s="29"/>
      <c r="D248" s="24">
        <v>3.5449494589721069E-2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87</v>
      </c>
      <c r="C249" s="29"/>
      <c r="D249" s="13">
        <v>2.5290959279230252E-2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271</v>
      </c>
      <c r="C250" s="29"/>
      <c r="D250" s="13">
        <v>-2.3314683517128287E-15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272</v>
      </c>
      <c r="C251" s="47"/>
      <c r="D251" s="45" t="s">
        <v>273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719</v>
      </c>
      <c r="BM253" s="28" t="s">
        <v>328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228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53" t="s">
        <v>258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359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1.44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1.48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34</v>
      </c>
    </row>
    <row r="260" spans="1:65">
      <c r="A260" s="30"/>
      <c r="B260" s="19">
        <v>1</v>
      </c>
      <c r="C260" s="9">
        <v>3</v>
      </c>
      <c r="D260" s="11">
        <v>1.42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1.45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1.4483333333333299</v>
      </c>
    </row>
    <row r="262" spans="1:65">
      <c r="A262" s="30"/>
      <c r="B262" s="19">
        <v>1</v>
      </c>
      <c r="C262" s="9">
        <v>5</v>
      </c>
      <c r="D262" s="11">
        <v>1.45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59</v>
      </c>
    </row>
    <row r="263" spans="1:65">
      <c r="A263" s="30"/>
      <c r="B263" s="19">
        <v>1</v>
      </c>
      <c r="C263" s="9">
        <v>6</v>
      </c>
      <c r="D263" s="11">
        <v>1.45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268</v>
      </c>
      <c r="C264" s="12"/>
      <c r="D264" s="23">
        <v>1.4483333333333333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269</v>
      </c>
      <c r="C265" s="29"/>
      <c r="D265" s="11">
        <v>1.45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270</v>
      </c>
      <c r="C266" s="29"/>
      <c r="D266" s="24">
        <v>1.9407902170679534E-2</v>
      </c>
      <c r="E266" s="15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87</v>
      </c>
      <c r="C267" s="29"/>
      <c r="D267" s="13">
        <v>1.3400162603461128E-2</v>
      </c>
      <c r="E267" s="15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271</v>
      </c>
      <c r="C268" s="29"/>
      <c r="D268" s="13">
        <v>2.2204460492503131E-15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272</v>
      </c>
      <c r="C269" s="47"/>
      <c r="D269" s="45" t="s">
        <v>273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720</v>
      </c>
      <c r="BM271" s="28" t="s">
        <v>328</v>
      </c>
    </row>
    <row r="272" spans="1:65" ht="19.5">
      <c r="A272" s="25" t="s">
        <v>361</v>
      </c>
      <c r="B272" s="18" t="s">
        <v>110</v>
      </c>
      <c r="C272" s="15" t="s">
        <v>111</v>
      </c>
      <c r="D272" s="16" t="s">
        <v>228</v>
      </c>
      <c r="E272" s="15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229</v>
      </c>
      <c r="C273" s="9" t="s">
        <v>229</v>
      </c>
      <c r="D273" s="153" t="s">
        <v>258</v>
      </c>
      <c r="E273" s="15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360</v>
      </c>
      <c r="E274" s="15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7.16</v>
      </c>
      <c r="E276" s="15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7.2700000000000005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54</v>
      </c>
    </row>
    <row r="278" spans="1:65">
      <c r="A278" s="30"/>
      <c r="B278" s="19">
        <v>1</v>
      </c>
      <c r="C278" s="9">
        <v>3</v>
      </c>
      <c r="D278" s="11">
        <v>7.1800000000000006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7.24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7.2249999999999996</v>
      </c>
    </row>
    <row r="280" spans="1:65">
      <c r="A280" s="30"/>
      <c r="B280" s="19">
        <v>1</v>
      </c>
      <c r="C280" s="9">
        <v>5</v>
      </c>
      <c r="D280" s="11">
        <v>7.24</v>
      </c>
      <c r="E280" s="15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60</v>
      </c>
    </row>
    <row r="281" spans="1:65">
      <c r="A281" s="30"/>
      <c r="B281" s="19">
        <v>1</v>
      </c>
      <c r="C281" s="9">
        <v>6</v>
      </c>
      <c r="D281" s="11">
        <v>7.26</v>
      </c>
      <c r="E281" s="15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268</v>
      </c>
      <c r="C282" s="12"/>
      <c r="D282" s="23">
        <v>7.2250000000000005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269</v>
      </c>
      <c r="C283" s="29"/>
      <c r="D283" s="11">
        <v>7.24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270</v>
      </c>
      <c r="C284" s="29"/>
      <c r="D284" s="24">
        <v>4.4609416046390855E-2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87</v>
      </c>
      <c r="C285" s="29"/>
      <c r="D285" s="13">
        <v>6.1743136396388721E-3</v>
      </c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271</v>
      </c>
      <c r="C286" s="29"/>
      <c r="D286" s="13">
        <v>2.2204460492503131E-16</v>
      </c>
      <c r="E286" s="15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272</v>
      </c>
      <c r="C287" s="47"/>
      <c r="D287" s="45" t="s">
        <v>273</v>
      </c>
      <c r="E287" s="15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721</v>
      </c>
      <c r="BM289" s="28" t="s">
        <v>328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228</v>
      </c>
      <c r="E290" s="15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229</v>
      </c>
      <c r="C291" s="9" t="s">
        <v>229</v>
      </c>
      <c r="D291" s="153" t="s">
        <v>258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359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30">
        <v>17.399999999999999</v>
      </c>
      <c r="E294" s="231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  <c r="AF294" s="232"/>
      <c r="AG294" s="232"/>
      <c r="AH294" s="232"/>
      <c r="AI294" s="232"/>
      <c r="AJ294" s="232"/>
      <c r="AK294" s="232"/>
      <c r="AL294" s="232"/>
      <c r="AM294" s="232"/>
      <c r="AN294" s="232"/>
      <c r="AO294" s="232"/>
      <c r="AP294" s="232"/>
      <c r="AQ294" s="232"/>
      <c r="AR294" s="232"/>
      <c r="AS294" s="232"/>
      <c r="AT294" s="232"/>
      <c r="AU294" s="232"/>
      <c r="AV294" s="232"/>
      <c r="AW294" s="232"/>
      <c r="AX294" s="232"/>
      <c r="AY294" s="232"/>
      <c r="AZ294" s="232"/>
      <c r="BA294" s="232"/>
      <c r="BB294" s="232"/>
      <c r="BC294" s="232"/>
      <c r="BD294" s="232"/>
      <c r="BE294" s="232"/>
      <c r="BF294" s="232"/>
      <c r="BG294" s="232"/>
      <c r="BH294" s="232"/>
      <c r="BI294" s="232"/>
      <c r="BJ294" s="232"/>
      <c r="BK294" s="232"/>
      <c r="BL294" s="232"/>
      <c r="BM294" s="233">
        <v>1</v>
      </c>
    </row>
    <row r="295" spans="1:65">
      <c r="A295" s="30"/>
      <c r="B295" s="19">
        <v>1</v>
      </c>
      <c r="C295" s="9">
        <v>2</v>
      </c>
      <c r="D295" s="234">
        <v>19.399999999999999</v>
      </c>
      <c r="E295" s="231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2"/>
      <c r="AG295" s="232"/>
      <c r="AH295" s="232"/>
      <c r="AI295" s="232"/>
      <c r="AJ295" s="232"/>
      <c r="AK295" s="232"/>
      <c r="AL295" s="232"/>
      <c r="AM295" s="232"/>
      <c r="AN295" s="232"/>
      <c r="AO295" s="232"/>
      <c r="AP295" s="232"/>
      <c r="AQ295" s="232"/>
      <c r="AR295" s="232"/>
      <c r="AS295" s="232"/>
      <c r="AT295" s="232"/>
      <c r="AU295" s="232"/>
      <c r="AV295" s="232"/>
      <c r="AW295" s="232"/>
      <c r="AX295" s="232"/>
      <c r="AY295" s="232"/>
      <c r="AZ295" s="232"/>
      <c r="BA295" s="232"/>
      <c r="BB295" s="232"/>
      <c r="BC295" s="232"/>
      <c r="BD295" s="232"/>
      <c r="BE295" s="232"/>
      <c r="BF295" s="232"/>
      <c r="BG295" s="232"/>
      <c r="BH295" s="232"/>
      <c r="BI295" s="232"/>
      <c r="BJ295" s="232"/>
      <c r="BK295" s="232"/>
      <c r="BL295" s="232"/>
      <c r="BM295" s="233">
        <v>35</v>
      </c>
    </row>
    <row r="296" spans="1:65">
      <c r="A296" s="30"/>
      <c r="B296" s="19">
        <v>1</v>
      </c>
      <c r="C296" s="9">
        <v>3</v>
      </c>
      <c r="D296" s="234">
        <v>17.5</v>
      </c>
      <c r="E296" s="231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32"/>
      <c r="AJ296" s="232"/>
      <c r="AK296" s="232"/>
      <c r="AL296" s="232"/>
      <c r="AM296" s="232"/>
      <c r="AN296" s="232"/>
      <c r="AO296" s="232"/>
      <c r="AP296" s="232"/>
      <c r="AQ296" s="232"/>
      <c r="AR296" s="232"/>
      <c r="AS296" s="232"/>
      <c r="AT296" s="232"/>
      <c r="AU296" s="232"/>
      <c r="AV296" s="232"/>
      <c r="AW296" s="232"/>
      <c r="AX296" s="232"/>
      <c r="AY296" s="232"/>
      <c r="AZ296" s="232"/>
      <c r="BA296" s="232"/>
      <c r="BB296" s="232"/>
      <c r="BC296" s="232"/>
      <c r="BD296" s="232"/>
      <c r="BE296" s="232"/>
      <c r="BF296" s="232"/>
      <c r="BG296" s="232"/>
      <c r="BH296" s="232"/>
      <c r="BI296" s="232"/>
      <c r="BJ296" s="232"/>
      <c r="BK296" s="232"/>
      <c r="BL296" s="232"/>
      <c r="BM296" s="233">
        <v>16</v>
      </c>
    </row>
    <row r="297" spans="1:65">
      <c r="A297" s="30"/>
      <c r="B297" s="19">
        <v>1</v>
      </c>
      <c r="C297" s="9">
        <v>4</v>
      </c>
      <c r="D297" s="234">
        <v>17.5</v>
      </c>
      <c r="E297" s="231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32"/>
      <c r="AJ297" s="232"/>
      <c r="AK297" s="232"/>
      <c r="AL297" s="232"/>
      <c r="AM297" s="232"/>
      <c r="AN297" s="232"/>
      <c r="AO297" s="232"/>
      <c r="AP297" s="232"/>
      <c r="AQ297" s="232"/>
      <c r="AR297" s="232"/>
      <c r="AS297" s="232"/>
      <c r="AT297" s="232"/>
      <c r="AU297" s="232"/>
      <c r="AV297" s="232"/>
      <c r="AW297" s="232"/>
      <c r="AX297" s="232"/>
      <c r="AY297" s="232"/>
      <c r="AZ297" s="232"/>
      <c r="BA297" s="232"/>
      <c r="BB297" s="232"/>
      <c r="BC297" s="232"/>
      <c r="BD297" s="232"/>
      <c r="BE297" s="232"/>
      <c r="BF297" s="232"/>
      <c r="BG297" s="232"/>
      <c r="BH297" s="232"/>
      <c r="BI297" s="232"/>
      <c r="BJ297" s="232"/>
      <c r="BK297" s="232"/>
      <c r="BL297" s="232"/>
      <c r="BM297" s="233">
        <v>17.683333333333302</v>
      </c>
    </row>
    <row r="298" spans="1:65">
      <c r="A298" s="30"/>
      <c r="B298" s="19">
        <v>1</v>
      </c>
      <c r="C298" s="9">
        <v>5</v>
      </c>
      <c r="D298" s="234">
        <v>17.2</v>
      </c>
      <c r="E298" s="231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32"/>
      <c r="AJ298" s="232"/>
      <c r="AK298" s="232"/>
      <c r="AL298" s="232"/>
      <c r="AM298" s="232"/>
      <c r="AN298" s="232"/>
      <c r="AO298" s="232"/>
      <c r="AP298" s="232"/>
      <c r="AQ298" s="232"/>
      <c r="AR298" s="232"/>
      <c r="AS298" s="232"/>
      <c r="AT298" s="232"/>
      <c r="AU298" s="232"/>
      <c r="AV298" s="232"/>
      <c r="AW298" s="232"/>
      <c r="AX298" s="232"/>
      <c r="AY298" s="232"/>
      <c r="AZ298" s="232"/>
      <c r="BA298" s="232"/>
      <c r="BB298" s="232"/>
      <c r="BC298" s="232"/>
      <c r="BD298" s="232"/>
      <c r="BE298" s="232"/>
      <c r="BF298" s="232"/>
      <c r="BG298" s="232"/>
      <c r="BH298" s="232"/>
      <c r="BI298" s="232"/>
      <c r="BJ298" s="232"/>
      <c r="BK298" s="232"/>
      <c r="BL298" s="232"/>
      <c r="BM298" s="233">
        <v>61</v>
      </c>
    </row>
    <row r="299" spans="1:65">
      <c r="A299" s="30"/>
      <c r="B299" s="19">
        <v>1</v>
      </c>
      <c r="C299" s="9">
        <v>6</v>
      </c>
      <c r="D299" s="234">
        <v>17.100000000000001</v>
      </c>
      <c r="E299" s="231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32"/>
      <c r="AJ299" s="232"/>
      <c r="AK299" s="232"/>
      <c r="AL299" s="232"/>
      <c r="AM299" s="232"/>
      <c r="AN299" s="232"/>
      <c r="AO299" s="232"/>
      <c r="AP299" s="232"/>
      <c r="AQ299" s="232"/>
      <c r="AR299" s="232"/>
      <c r="AS299" s="232"/>
      <c r="AT299" s="232"/>
      <c r="AU299" s="232"/>
      <c r="AV299" s="232"/>
      <c r="AW299" s="232"/>
      <c r="AX299" s="232"/>
      <c r="AY299" s="232"/>
      <c r="AZ299" s="232"/>
      <c r="BA299" s="232"/>
      <c r="BB299" s="232"/>
      <c r="BC299" s="232"/>
      <c r="BD299" s="232"/>
      <c r="BE299" s="232"/>
      <c r="BF299" s="232"/>
      <c r="BG299" s="232"/>
      <c r="BH299" s="232"/>
      <c r="BI299" s="232"/>
      <c r="BJ299" s="232"/>
      <c r="BK299" s="232"/>
      <c r="BL299" s="232"/>
      <c r="BM299" s="235"/>
    </row>
    <row r="300" spans="1:65">
      <c r="A300" s="30"/>
      <c r="B300" s="20" t="s">
        <v>268</v>
      </c>
      <c r="C300" s="12"/>
      <c r="D300" s="236">
        <v>17.683333333333334</v>
      </c>
      <c r="E300" s="231"/>
      <c r="F300" s="232"/>
      <c r="G300" s="232"/>
      <c r="H300" s="232"/>
      <c r="I300" s="232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  <c r="AF300" s="232"/>
      <c r="AG300" s="232"/>
      <c r="AH300" s="232"/>
      <c r="AI300" s="232"/>
      <c r="AJ300" s="232"/>
      <c r="AK300" s="232"/>
      <c r="AL300" s="232"/>
      <c r="AM300" s="232"/>
      <c r="AN300" s="232"/>
      <c r="AO300" s="232"/>
      <c r="AP300" s="232"/>
      <c r="AQ300" s="232"/>
      <c r="AR300" s="232"/>
      <c r="AS300" s="232"/>
      <c r="AT300" s="232"/>
      <c r="AU300" s="232"/>
      <c r="AV300" s="232"/>
      <c r="AW300" s="232"/>
      <c r="AX300" s="232"/>
      <c r="AY300" s="232"/>
      <c r="AZ300" s="232"/>
      <c r="BA300" s="232"/>
      <c r="BB300" s="232"/>
      <c r="BC300" s="232"/>
      <c r="BD300" s="232"/>
      <c r="BE300" s="232"/>
      <c r="BF300" s="232"/>
      <c r="BG300" s="232"/>
      <c r="BH300" s="232"/>
      <c r="BI300" s="232"/>
      <c r="BJ300" s="232"/>
      <c r="BK300" s="232"/>
      <c r="BL300" s="232"/>
      <c r="BM300" s="235"/>
    </row>
    <row r="301" spans="1:65">
      <c r="A301" s="30"/>
      <c r="B301" s="3" t="s">
        <v>269</v>
      </c>
      <c r="C301" s="29"/>
      <c r="D301" s="234">
        <v>17.45</v>
      </c>
      <c r="E301" s="231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F301" s="232"/>
      <c r="AG301" s="232"/>
      <c r="AH301" s="232"/>
      <c r="AI301" s="232"/>
      <c r="AJ301" s="232"/>
      <c r="AK301" s="232"/>
      <c r="AL301" s="232"/>
      <c r="AM301" s="232"/>
      <c r="AN301" s="232"/>
      <c r="AO301" s="232"/>
      <c r="AP301" s="232"/>
      <c r="AQ301" s="232"/>
      <c r="AR301" s="232"/>
      <c r="AS301" s="232"/>
      <c r="AT301" s="232"/>
      <c r="AU301" s="232"/>
      <c r="AV301" s="232"/>
      <c r="AW301" s="232"/>
      <c r="AX301" s="232"/>
      <c r="AY301" s="232"/>
      <c r="AZ301" s="232"/>
      <c r="BA301" s="232"/>
      <c r="BB301" s="232"/>
      <c r="BC301" s="232"/>
      <c r="BD301" s="232"/>
      <c r="BE301" s="232"/>
      <c r="BF301" s="232"/>
      <c r="BG301" s="232"/>
      <c r="BH301" s="232"/>
      <c r="BI301" s="232"/>
      <c r="BJ301" s="232"/>
      <c r="BK301" s="232"/>
      <c r="BL301" s="232"/>
      <c r="BM301" s="235"/>
    </row>
    <row r="302" spans="1:65">
      <c r="A302" s="30"/>
      <c r="B302" s="3" t="s">
        <v>270</v>
      </c>
      <c r="C302" s="29"/>
      <c r="D302" s="234">
        <v>0.85654344120229275</v>
      </c>
      <c r="E302" s="231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2"/>
      <c r="AG302" s="232"/>
      <c r="AH302" s="232"/>
      <c r="AI302" s="232"/>
      <c r="AJ302" s="232"/>
      <c r="AK302" s="232"/>
      <c r="AL302" s="232"/>
      <c r="AM302" s="232"/>
      <c r="AN302" s="232"/>
      <c r="AO302" s="232"/>
      <c r="AP302" s="232"/>
      <c r="AQ302" s="232"/>
      <c r="AR302" s="232"/>
      <c r="AS302" s="232"/>
      <c r="AT302" s="232"/>
      <c r="AU302" s="232"/>
      <c r="AV302" s="232"/>
      <c r="AW302" s="232"/>
      <c r="AX302" s="232"/>
      <c r="AY302" s="232"/>
      <c r="AZ302" s="232"/>
      <c r="BA302" s="232"/>
      <c r="BB302" s="232"/>
      <c r="BC302" s="232"/>
      <c r="BD302" s="232"/>
      <c r="BE302" s="232"/>
      <c r="BF302" s="232"/>
      <c r="BG302" s="232"/>
      <c r="BH302" s="232"/>
      <c r="BI302" s="232"/>
      <c r="BJ302" s="232"/>
      <c r="BK302" s="232"/>
      <c r="BL302" s="232"/>
      <c r="BM302" s="235"/>
    </row>
    <row r="303" spans="1:65">
      <c r="A303" s="30"/>
      <c r="B303" s="3" t="s">
        <v>87</v>
      </c>
      <c r="C303" s="29"/>
      <c r="D303" s="13">
        <v>4.8437894884201284E-2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271</v>
      </c>
      <c r="C304" s="29"/>
      <c r="D304" s="13">
        <v>1.7763568394002505E-15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272</v>
      </c>
      <c r="C305" s="47"/>
      <c r="D305" s="45" t="s">
        <v>273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722</v>
      </c>
      <c r="BM307" s="28" t="s">
        <v>328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228</v>
      </c>
      <c r="E308" s="15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229</v>
      </c>
      <c r="C309" s="9" t="s">
        <v>229</v>
      </c>
      <c r="D309" s="153" t="s">
        <v>258</v>
      </c>
      <c r="E309" s="15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359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4.2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4.4000000000000004</v>
      </c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36</v>
      </c>
    </row>
    <row r="314" spans="1:65">
      <c r="A314" s="30"/>
      <c r="B314" s="19">
        <v>1</v>
      </c>
      <c r="C314" s="9">
        <v>3</v>
      </c>
      <c r="D314" s="11">
        <v>4.3</v>
      </c>
      <c r="E314" s="15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4.2</v>
      </c>
      <c r="E315" s="15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4.25</v>
      </c>
    </row>
    <row r="316" spans="1:65">
      <c r="A316" s="30"/>
      <c r="B316" s="19">
        <v>1</v>
      </c>
      <c r="C316" s="9">
        <v>5</v>
      </c>
      <c r="D316" s="11">
        <v>4.2</v>
      </c>
      <c r="E316" s="15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45</v>
      </c>
    </row>
    <row r="317" spans="1:65">
      <c r="A317" s="30"/>
      <c r="B317" s="19">
        <v>1</v>
      </c>
      <c r="C317" s="9">
        <v>6</v>
      </c>
      <c r="D317" s="11">
        <v>4.2</v>
      </c>
      <c r="E317" s="15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268</v>
      </c>
      <c r="C318" s="12"/>
      <c r="D318" s="23">
        <v>4.25</v>
      </c>
      <c r="E318" s="15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269</v>
      </c>
      <c r="C319" s="29"/>
      <c r="D319" s="11">
        <v>4.2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270</v>
      </c>
      <c r="C320" s="29"/>
      <c r="D320" s="24">
        <v>8.3666002653407581E-2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87</v>
      </c>
      <c r="C321" s="29"/>
      <c r="D321" s="13">
        <v>1.9686118271390021E-2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271</v>
      </c>
      <c r="C322" s="29"/>
      <c r="D322" s="13">
        <v>0</v>
      </c>
      <c r="E322" s="15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272</v>
      </c>
      <c r="C323" s="47"/>
      <c r="D323" s="45" t="s">
        <v>273</v>
      </c>
      <c r="E323" s="15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723</v>
      </c>
      <c r="BM325" s="28" t="s">
        <v>328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228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229</v>
      </c>
      <c r="C327" s="9" t="s">
        <v>229</v>
      </c>
      <c r="D327" s="153" t="s">
        <v>258</v>
      </c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359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2.4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2.4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21</v>
      </c>
    </row>
    <row r="332" spans="1:65">
      <c r="A332" s="30"/>
      <c r="B332" s="19">
        <v>1</v>
      </c>
      <c r="C332" s="9">
        <v>3</v>
      </c>
      <c r="D332" s="11">
        <v>2.4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2.2999999999999998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2.3333333333333299</v>
      </c>
    </row>
    <row r="334" spans="1:65">
      <c r="A334" s="30"/>
      <c r="B334" s="19">
        <v>1</v>
      </c>
      <c r="C334" s="9">
        <v>5</v>
      </c>
      <c r="D334" s="11">
        <v>2.2999999999999998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46</v>
      </c>
    </row>
    <row r="335" spans="1:65">
      <c r="A335" s="30"/>
      <c r="B335" s="19">
        <v>1</v>
      </c>
      <c r="C335" s="9">
        <v>6</v>
      </c>
      <c r="D335" s="11">
        <v>2.2000000000000002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268</v>
      </c>
      <c r="C336" s="12"/>
      <c r="D336" s="23">
        <v>2.3333333333333335</v>
      </c>
      <c r="E336" s="15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269</v>
      </c>
      <c r="C337" s="29"/>
      <c r="D337" s="11">
        <v>2.3499999999999996</v>
      </c>
      <c r="E337" s="15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270</v>
      </c>
      <c r="C338" s="29"/>
      <c r="D338" s="24">
        <v>8.1649658092772526E-2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87</v>
      </c>
      <c r="C339" s="29"/>
      <c r="D339" s="13">
        <v>3.4992710611188221E-2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271</v>
      </c>
      <c r="C340" s="29"/>
      <c r="D340" s="13">
        <v>1.5543122344752192E-15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272</v>
      </c>
      <c r="C341" s="47"/>
      <c r="D341" s="45" t="s">
        <v>273</v>
      </c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724</v>
      </c>
      <c r="BM343" s="28" t="s">
        <v>328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228</v>
      </c>
      <c r="E344" s="15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229</v>
      </c>
      <c r="C345" s="9" t="s">
        <v>229</v>
      </c>
      <c r="D345" s="153" t="s">
        <v>258</v>
      </c>
      <c r="E345" s="15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359</v>
      </c>
      <c r="E346" s="15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0.48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0.5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22</v>
      </c>
    </row>
    <row r="350" spans="1:65">
      <c r="A350" s="30"/>
      <c r="B350" s="19">
        <v>1</v>
      </c>
      <c r="C350" s="9">
        <v>3</v>
      </c>
      <c r="D350" s="11">
        <v>0.49</v>
      </c>
      <c r="E350" s="15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0.49</v>
      </c>
      <c r="E351" s="15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0.49166666666666697</v>
      </c>
    </row>
    <row r="352" spans="1:65">
      <c r="A352" s="30"/>
      <c r="B352" s="19">
        <v>1</v>
      </c>
      <c r="C352" s="9">
        <v>5</v>
      </c>
      <c r="D352" s="11">
        <v>0.48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47</v>
      </c>
    </row>
    <row r="353" spans="1:65">
      <c r="A353" s="30"/>
      <c r="B353" s="19">
        <v>1</v>
      </c>
      <c r="C353" s="9">
        <v>6</v>
      </c>
      <c r="D353" s="11">
        <v>0.51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268</v>
      </c>
      <c r="C354" s="12"/>
      <c r="D354" s="23">
        <v>0.4916666666666667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269</v>
      </c>
      <c r="C355" s="29"/>
      <c r="D355" s="11">
        <v>0.49</v>
      </c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270</v>
      </c>
      <c r="C356" s="29"/>
      <c r="D356" s="24">
        <v>1.169045194450013E-2</v>
      </c>
      <c r="E356" s="15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87</v>
      </c>
      <c r="C357" s="29"/>
      <c r="D357" s="13">
        <v>2.3777190395593485E-2</v>
      </c>
      <c r="E357" s="15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271</v>
      </c>
      <c r="C358" s="29"/>
      <c r="D358" s="13">
        <v>-5.5511151231257827E-16</v>
      </c>
      <c r="E358" s="15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272</v>
      </c>
      <c r="C359" s="47"/>
      <c r="D359" s="45" t="s">
        <v>273</v>
      </c>
      <c r="E359" s="15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725</v>
      </c>
      <c r="BM361" s="28" t="s">
        <v>328</v>
      </c>
    </row>
    <row r="362" spans="1:65" ht="19.5">
      <c r="A362" s="25" t="s">
        <v>353</v>
      </c>
      <c r="B362" s="18" t="s">
        <v>110</v>
      </c>
      <c r="C362" s="15" t="s">
        <v>111</v>
      </c>
      <c r="D362" s="16" t="s">
        <v>228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229</v>
      </c>
      <c r="C363" s="9" t="s">
        <v>229</v>
      </c>
      <c r="D363" s="153" t="s">
        <v>258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360</v>
      </c>
      <c r="E364" s="15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3.64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3.6699999999999995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11</v>
      </c>
    </row>
    <row r="368" spans="1:65">
      <c r="A368" s="30"/>
      <c r="B368" s="19">
        <v>1</v>
      </c>
      <c r="C368" s="9">
        <v>3</v>
      </c>
      <c r="D368" s="11">
        <v>3.64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3.66</v>
      </c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3.6533333333333302</v>
      </c>
    </row>
    <row r="370" spans="1:65">
      <c r="A370" s="30"/>
      <c r="B370" s="19">
        <v>1</v>
      </c>
      <c r="C370" s="9">
        <v>5</v>
      </c>
      <c r="D370" s="11">
        <v>3.63</v>
      </c>
      <c r="E370" s="15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48</v>
      </c>
    </row>
    <row r="371" spans="1:65">
      <c r="A371" s="30"/>
      <c r="B371" s="19">
        <v>1</v>
      </c>
      <c r="C371" s="9">
        <v>6</v>
      </c>
      <c r="D371" s="11">
        <v>3.6799999999999997</v>
      </c>
      <c r="E371" s="15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268</v>
      </c>
      <c r="C372" s="12"/>
      <c r="D372" s="23">
        <v>3.6533333333333329</v>
      </c>
      <c r="E372" s="15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269</v>
      </c>
      <c r="C373" s="29"/>
      <c r="D373" s="11">
        <v>3.6500000000000004</v>
      </c>
      <c r="E373" s="15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270</v>
      </c>
      <c r="C374" s="29"/>
      <c r="D374" s="24">
        <v>1.9663841605003337E-2</v>
      </c>
      <c r="E374" s="15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87</v>
      </c>
      <c r="C375" s="29"/>
      <c r="D375" s="13">
        <v>5.3824383955301111E-3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271</v>
      </c>
      <c r="C376" s="29"/>
      <c r="D376" s="13">
        <v>6.6613381477509392E-16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272</v>
      </c>
      <c r="C377" s="47"/>
      <c r="D377" s="45" t="s">
        <v>273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726</v>
      </c>
      <c r="BM379" s="28" t="s">
        <v>328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228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229</v>
      </c>
      <c r="C381" s="9" t="s">
        <v>229</v>
      </c>
      <c r="D381" s="153" t="s">
        <v>258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360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0">
        <v>32</v>
      </c>
      <c r="E384" s="231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32"/>
      <c r="AT384" s="232"/>
      <c r="AU384" s="232"/>
      <c r="AV384" s="232"/>
      <c r="AW384" s="232"/>
      <c r="AX384" s="232"/>
      <c r="AY384" s="232"/>
      <c r="AZ384" s="232"/>
      <c r="BA384" s="232"/>
      <c r="BB384" s="232"/>
      <c r="BC384" s="232"/>
      <c r="BD384" s="232"/>
      <c r="BE384" s="232"/>
      <c r="BF384" s="232"/>
      <c r="BG384" s="232"/>
      <c r="BH384" s="232"/>
      <c r="BI384" s="232"/>
      <c r="BJ384" s="232"/>
      <c r="BK384" s="232"/>
      <c r="BL384" s="232"/>
      <c r="BM384" s="233">
        <v>1</v>
      </c>
    </row>
    <row r="385" spans="1:65">
      <c r="A385" s="30"/>
      <c r="B385" s="19">
        <v>1</v>
      </c>
      <c r="C385" s="9">
        <v>2</v>
      </c>
      <c r="D385" s="234">
        <v>34</v>
      </c>
      <c r="E385" s="231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32"/>
      <c r="AT385" s="232"/>
      <c r="AU385" s="232"/>
      <c r="AV385" s="232"/>
      <c r="AW385" s="232"/>
      <c r="AX385" s="232"/>
      <c r="AY385" s="232"/>
      <c r="AZ385" s="232"/>
      <c r="BA385" s="232"/>
      <c r="BB385" s="232"/>
      <c r="BC385" s="232"/>
      <c r="BD385" s="232"/>
      <c r="BE385" s="232"/>
      <c r="BF385" s="232"/>
      <c r="BG385" s="232"/>
      <c r="BH385" s="232"/>
      <c r="BI385" s="232"/>
      <c r="BJ385" s="232"/>
      <c r="BK385" s="232"/>
      <c r="BL385" s="232"/>
      <c r="BM385" s="233">
        <v>24</v>
      </c>
    </row>
    <row r="386" spans="1:65">
      <c r="A386" s="30"/>
      <c r="B386" s="19">
        <v>1</v>
      </c>
      <c r="C386" s="9">
        <v>3</v>
      </c>
      <c r="D386" s="234">
        <v>34</v>
      </c>
      <c r="E386" s="231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32"/>
      <c r="AT386" s="232"/>
      <c r="AU386" s="232"/>
      <c r="AV386" s="232"/>
      <c r="AW386" s="232"/>
      <c r="AX386" s="232"/>
      <c r="AY386" s="232"/>
      <c r="AZ386" s="232"/>
      <c r="BA386" s="232"/>
      <c r="BB386" s="232"/>
      <c r="BC386" s="232"/>
      <c r="BD386" s="232"/>
      <c r="BE386" s="232"/>
      <c r="BF386" s="232"/>
      <c r="BG386" s="232"/>
      <c r="BH386" s="232"/>
      <c r="BI386" s="232"/>
      <c r="BJ386" s="232"/>
      <c r="BK386" s="232"/>
      <c r="BL386" s="232"/>
      <c r="BM386" s="233">
        <v>16</v>
      </c>
    </row>
    <row r="387" spans="1:65">
      <c r="A387" s="30"/>
      <c r="B387" s="19">
        <v>1</v>
      </c>
      <c r="C387" s="9">
        <v>4</v>
      </c>
      <c r="D387" s="234">
        <v>33</v>
      </c>
      <c r="E387" s="231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32"/>
      <c r="AT387" s="232"/>
      <c r="AU387" s="232"/>
      <c r="AV387" s="232"/>
      <c r="AW387" s="232"/>
      <c r="AX387" s="232"/>
      <c r="AY387" s="232"/>
      <c r="AZ387" s="232"/>
      <c r="BA387" s="232"/>
      <c r="BB387" s="232"/>
      <c r="BC387" s="232"/>
      <c r="BD387" s="232"/>
      <c r="BE387" s="232"/>
      <c r="BF387" s="232"/>
      <c r="BG387" s="232"/>
      <c r="BH387" s="232"/>
      <c r="BI387" s="232"/>
      <c r="BJ387" s="232"/>
      <c r="BK387" s="232"/>
      <c r="BL387" s="232"/>
      <c r="BM387" s="233">
        <v>33.3333333333333</v>
      </c>
    </row>
    <row r="388" spans="1:65">
      <c r="A388" s="30"/>
      <c r="B388" s="19">
        <v>1</v>
      </c>
      <c r="C388" s="9">
        <v>5</v>
      </c>
      <c r="D388" s="234">
        <v>33</v>
      </c>
      <c r="E388" s="231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  <c r="AA388" s="232"/>
      <c r="AB388" s="232"/>
      <c r="AC388" s="232"/>
      <c r="AD388" s="232"/>
      <c r="AE388" s="232"/>
      <c r="AF388" s="232"/>
      <c r="AG388" s="232"/>
      <c r="AH388" s="232"/>
      <c r="AI388" s="232"/>
      <c r="AJ388" s="232"/>
      <c r="AK388" s="232"/>
      <c r="AL388" s="232"/>
      <c r="AM388" s="232"/>
      <c r="AN388" s="232"/>
      <c r="AO388" s="232"/>
      <c r="AP388" s="232"/>
      <c r="AQ388" s="232"/>
      <c r="AR388" s="232"/>
      <c r="AS388" s="232"/>
      <c r="AT388" s="232"/>
      <c r="AU388" s="232"/>
      <c r="AV388" s="232"/>
      <c r="AW388" s="232"/>
      <c r="AX388" s="232"/>
      <c r="AY388" s="232"/>
      <c r="AZ388" s="232"/>
      <c r="BA388" s="232"/>
      <c r="BB388" s="232"/>
      <c r="BC388" s="232"/>
      <c r="BD388" s="232"/>
      <c r="BE388" s="232"/>
      <c r="BF388" s="232"/>
      <c r="BG388" s="232"/>
      <c r="BH388" s="232"/>
      <c r="BI388" s="232"/>
      <c r="BJ388" s="232"/>
      <c r="BK388" s="232"/>
      <c r="BL388" s="232"/>
      <c r="BM388" s="233">
        <v>49</v>
      </c>
    </row>
    <row r="389" spans="1:65">
      <c r="A389" s="30"/>
      <c r="B389" s="19">
        <v>1</v>
      </c>
      <c r="C389" s="9">
        <v>6</v>
      </c>
      <c r="D389" s="234">
        <v>34</v>
      </c>
      <c r="E389" s="231"/>
      <c r="F389" s="232"/>
      <c r="G389" s="232"/>
      <c r="H389" s="232"/>
      <c r="I389" s="232"/>
      <c r="J389" s="232"/>
      <c r="K389" s="232"/>
      <c r="L389" s="232"/>
      <c r="M389" s="232"/>
      <c r="N389" s="232"/>
      <c r="O389" s="232"/>
      <c r="P389" s="232"/>
      <c r="Q389" s="232"/>
      <c r="R389" s="232"/>
      <c r="S389" s="232"/>
      <c r="T389" s="232"/>
      <c r="U389" s="232"/>
      <c r="V389" s="232"/>
      <c r="W389" s="232"/>
      <c r="X389" s="232"/>
      <c r="Y389" s="232"/>
      <c r="Z389" s="232"/>
      <c r="AA389" s="232"/>
      <c r="AB389" s="232"/>
      <c r="AC389" s="232"/>
      <c r="AD389" s="232"/>
      <c r="AE389" s="232"/>
      <c r="AF389" s="232"/>
      <c r="AG389" s="232"/>
      <c r="AH389" s="232"/>
      <c r="AI389" s="232"/>
      <c r="AJ389" s="232"/>
      <c r="AK389" s="232"/>
      <c r="AL389" s="232"/>
      <c r="AM389" s="232"/>
      <c r="AN389" s="232"/>
      <c r="AO389" s="232"/>
      <c r="AP389" s="232"/>
      <c r="AQ389" s="232"/>
      <c r="AR389" s="232"/>
      <c r="AS389" s="232"/>
      <c r="AT389" s="232"/>
      <c r="AU389" s="232"/>
      <c r="AV389" s="232"/>
      <c r="AW389" s="232"/>
      <c r="AX389" s="232"/>
      <c r="AY389" s="232"/>
      <c r="AZ389" s="232"/>
      <c r="BA389" s="232"/>
      <c r="BB389" s="232"/>
      <c r="BC389" s="232"/>
      <c r="BD389" s="232"/>
      <c r="BE389" s="232"/>
      <c r="BF389" s="232"/>
      <c r="BG389" s="232"/>
      <c r="BH389" s="232"/>
      <c r="BI389" s="232"/>
      <c r="BJ389" s="232"/>
      <c r="BK389" s="232"/>
      <c r="BL389" s="232"/>
      <c r="BM389" s="235"/>
    </row>
    <row r="390" spans="1:65">
      <c r="A390" s="30"/>
      <c r="B390" s="20" t="s">
        <v>268</v>
      </c>
      <c r="C390" s="12"/>
      <c r="D390" s="236">
        <v>33.333333333333336</v>
      </c>
      <c r="E390" s="231"/>
      <c r="F390" s="232"/>
      <c r="G390" s="232"/>
      <c r="H390" s="232"/>
      <c r="I390" s="232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  <c r="AA390" s="232"/>
      <c r="AB390" s="232"/>
      <c r="AC390" s="232"/>
      <c r="AD390" s="232"/>
      <c r="AE390" s="232"/>
      <c r="AF390" s="232"/>
      <c r="AG390" s="232"/>
      <c r="AH390" s="232"/>
      <c r="AI390" s="232"/>
      <c r="AJ390" s="232"/>
      <c r="AK390" s="232"/>
      <c r="AL390" s="232"/>
      <c r="AM390" s="232"/>
      <c r="AN390" s="232"/>
      <c r="AO390" s="232"/>
      <c r="AP390" s="232"/>
      <c r="AQ390" s="232"/>
      <c r="AR390" s="232"/>
      <c r="AS390" s="232"/>
      <c r="AT390" s="232"/>
      <c r="AU390" s="232"/>
      <c r="AV390" s="232"/>
      <c r="AW390" s="232"/>
      <c r="AX390" s="232"/>
      <c r="AY390" s="232"/>
      <c r="AZ390" s="232"/>
      <c r="BA390" s="232"/>
      <c r="BB390" s="232"/>
      <c r="BC390" s="232"/>
      <c r="BD390" s="232"/>
      <c r="BE390" s="232"/>
      <c r="BF390" s="232"/>
      <c r="BG390" s="232"/>
      <c r="BH390" s="232"/>
      <c r="BI390" s="232"/>
      <c r="BJ390" s="232"/>
      <c r="BK390" s="232"/>
      <c r="BL390" s="232"/>
      <c r="BM390" s="235"/>
    </row>
    <row r="391" spans="1:65">
      <c r="A391" s="30"/>
      <c r="B391" s="3" t="s">
        <v>269</v>
      </c>
      <c r="C391" s="29"/>
      <c r="D391" s="234">
        <v>33.5</v>
      </c>
      <c r="E391" s="231"/>
      <c r="F391" s="232"/>
      <c r="G391" s="232"/>
      <c r="H391" s="232"/>
      <c r="I391" s="232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  <c r="AA391" s="232"/>
      <c r="AB391" s="232"/>
      <c r="AC391" s="232"/>
      <c r="AD391" s="232"/>
      <c r="AE391" s="232"/>
      <c r="AF391" s="232"/>
      <c r="AG391" s="232"/>
      <c r="AH391" s="232"/>
      <c r="AI391" s="232"/>
      <c r="AJ391" s="232"/>
      <c r="AK391" s="232"/>
      <c r="AL391" s="232"/>
      <c r="AM391" s="232"/>
      <c r="AN391" s="232"/>
      <c r="AO391" s="232"/>
      <c r="AP391" s="232"/>
      <c r="AQ391" s="232"/>
      <c r="AR391" s="232"/>
      <c r="AS391" s="232"/>
      <c r="AT391" s="232"/>
      <c r="AU391" s="232"/>
      <c r="AV391" s="232"/>
      <c r="AW391" s="232"/>
      <c r="AX391" s="232"/>
      <c r="AY391" s="232"/>
      <c r="AZ391" s="232"/>
      <c r="BA391" s="232"/>
      <c r="BB391" s="232"/>
      <c r="BC391" s="232"/>
      <c r="BD391" s="232"/>
      <c r="BE391" s="232"/>
      <c r="BF391" s="232"/>
      <c r="BG391" s="232"/>
      <c r="BH391" s="232"/>
      <c r="BI391" s="232"/>
      <c r="BJ391" s="232"/>
      <c r="BK391" s="232"/>
      <c r="BL391" s="232"/>
      <c r="BM391" s="235"/>
    </row>
    <row r="392" spans="1:65">
      <c r="A392" s="30"/>
      <c r="B392" s="3" t="s">
        <v>270</v>
      </c>
      <c r="C392" s="29"/>
      <c r="D392" s="234">
        <v>0.81649658092772603</v>
      </c>
      <c r="E392" s="231"/>
      <c r="F392" s="232"/>
      <c r="G392" s="232"/>
      <c r="H392" s="232"/>
      <c r="I392" s="232"/>
      <c r="J392" s="232"/>
      <c r="K392" s="232"/>
      <c r="L392" s="232"/>
      <c r="M392" s="232"/>
      <c r="N392" s="232"/>
      <c r="O392" s="232"/>
      <c r="P392" s="232"/>
      <c r="Q392" s="232"/>
      <c r="R392" s="232"/>
      <c r="S392" s="232"/>
      <c r="T392" s="232"/>
      <c r="U392" s="232"/>
      <c r="V392" s="232"/>
      <c r="W392" s="232"/>
      <c r="X392" s="232"/>
      <c r="Y392" s="232"/>
      <c r="Z392" s="232"/>
      <c r="AA392" s="232"/>
      <c r="AB392" s="232"/>
      <c r="AC392" s="232"/>
      <c r="AD392" s="232"/>
      <c r="AE392" s="232"/>
      <c r="AF392" s="232"/>
      <c r="AG392" s="232"/>
      <c r="AH392" s="232"/>
      <c r="AI392" s="232"/>
      <c r="AJ392" s="232"/>
      <c r="AK392" s="232"/>
      <c r="AL392" s="232"/>
      <c r="AM392" s="232"/>
      <c r="AN392" s="232"/>
      <c r="AO392" s="232"/>
      <c r="AP392" s="232"/>
      <c r="AQ392" s="232"/>
      <c r="AR392" s="232"/>
      <c r="AS392" s="232"/>
      <c r="AT392" s="232"/>
      <c r="AU392" s="232"/>
      <c r="AV392" s="232"/>
      <c r="AW392" s="232"/>
      <c r="AX392" s="232"/>
      <c r="AY392" s="232"/>
      <c r="AZ392" s="232"/>
      <c r="BA392" s="232"/>
      <c r="BB392" s="232"/>
      <c r="BC392" s="232"/>
      <c r="BD392" s="232"/>
      <c r="BE392" s="232"/>
      <c r="BF392" s="232"/>
      <c r="BG392" s="232"/>
      <c r="BH392" s="232"/>
      <c r="BI392" s="232"/>
      <c r="BJ392" s="232"/>
      <c r="BK392" s="232"/>
      <c r="BL392" s="232"/>
      <c r="BM392" s="235"/>
    </row>
    <row r="393" spans="1:65">
      <c r="A393" s="30"/>
      <c r="B393" s="3" t="s">
        <v>87</v>
      </c>
      <c r="C393" s="29"/>
      <c r="D393" s="13">
        <v>2.4494897427831779E-2</v>
      </c>
      <c r="E393" s="15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271</v>
      </c>
      <c r="C394" s="29"/>
      <c r="D394" s="13">
        <v>1.1102230246251565E-15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272</v>
      </c>
      <c r="C395" s="47"/>
      <c r="D395" s="45" t="s">
        <v>273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727</v>
      </c>
      <c r="BM397" s="28" t="s">
        <v>328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228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229</v>
      </c>
      <c r="C399" s="9" t="s">
        <v>229</v>
      </c>
      <c r="D399" s="153" t="s">
        <v>258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360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30">
        <v>47</v>
      </c>
      <c r="E402" s="231"/>
      <c r="F402" s="232"/>
      <c r="G402" s="232"/>
      <c r="H402" s="232"/>
      <c r="I402" s="232"/>
      <c r="J402" s="232"/>
      <c r="K402" s="232"/>
      <c r="L402" s="232"/>
      <c r="M402" s="232"/>
      <c r="N402" s="232"/>
      <c r="O402" s="232"/>
      <c r="P402" s="232"/>
      <c r="Q402" s="232"/>
      <c r="R402" s="232"/>
      <c r="S402" s="232"/>
      <c r="T402" s="232"/>
      <c r="U402" s="232"/>
      <c r="V402" s="232"/>
      <c r="W402" s="232"/>
      <c r="X402" s="232"/>
      <c r="Y402" s="232"/>
      <c r="Z402" s="232"/>
      <c r="AA402" s="232"/>
      <c r="AB402" s="232"/>
      <c r="AC402" s="232"/>
      <c r="AD402" s="232"/>
      <c r="AE402" s="232"/>
      <c r="AF402" s="232"/>
      <c r="AG402" s="232"/>
      <c r="AH402" s="232"/>
      <c r="AI402" s="232"/>
      <c r="AJ402" s="232"/>
      <c r="AK402" s="232"/>
      <c r="AL402" s="232"/>
      <c r="AM402" s="232"/>
      <c r="AN402" s="232"/>
      <c r="AO402" s="232"/>
      <c r="AP402" s="232"/>
      <c r="AQ402" s="232"/>
      <c r="AR402" s="232"/>
      <c r="AS402" s="232"/>
      <c r="AT402" s="232"/>
      <c r="AU402" s="232"/>
      <c r="AV402" s="232"/>
      <c r="AW402" s="232"/>
      <c r="AX402" s="232"/>
      <c r="AY402" s="232"/>
      <c r="AZ402" s="232"/>
      <c r="BA402" s="232"/>
      <c r="BB402" s="232"/>
      <c r="BC402" s="232"/>
      <c r="BD402" s="232"/>
      <c r="BE402" s="232"/>
      <c r="BF402" s="232"/>
      <c r="BG402" s="232"/>
      <c r="BH402" s="232"/>
      <c r="BI402" s="232"/>
      <c r="BJ402" s="232"/>
      <c r="BK402" s="232"/>
      <c r="BL402" s="232"/>
      <c r="BM402" s="233">
        <v>1</v>
      </c>
    </row>
    <row r="403" spans="1:65">
      <c r="A403" s="30"/>
      <c r="B403" s="19">
        <v>1</v>
      </c>
      <c r="C403" s="9">
        <v>2</v>
      </c>
      <c r="D403" s="234">
        <v>47</v>
      </c>
      <c r="E403" s="231"/>
      <c r="F403" s="232"/>
      <c r="G403" s="232"/>
      <c r="H403" s="232"/>
      <c r="I403" s="232"/>
      <c r="J403" s="232"/>
      <c r="K403" s="232"/>
      <c r="L403" s="232"/>
      <c r="M403" s="232"/>
      <c r="N403" s="232"/>
      <c r="O403" s="232"/>
      <c r="P403" s="232"/>
      <c r="Q403" s="232"/>
      <c r="R403" s="232"/>
      <c r="S403" s="232"/>
      <c r="T403" s="232"/>
      <c r="U403" s="232"/>
      <c r="V403" s="232"/>
      <c r="W403" s="232"/>
      <c r="X403" s="232"/>
      <c r="Y403" s="232"/>
      <c r="Z403" s="232"/>
      <c r="AA403" s="232"/>
      <c r="AB403" s="232"/>
      <c r="AC403" s="232"/>
      <c r="AD403" s="232"/>
      <c r="AE403" s="232"/>
      <c r="AF403" s="232"/>
      <c r="AG403" s="232"/>
      <c r="AH403" s="232"/>
      <c r="AI403" s="232"/>
      <c r="AJ403" s="232"/>
      <c r="AK403" s="232"/>
      <c r="AL403" s="232"/>
      <c r="AM403" s="232"/>
      <c r="AN403" s="232"/>
      <c r="AO403" s="232"/>
      <c r="AP403" s="232"/>
      <c r="AQ403" s="232"/>
      <c r="AR403" s="232"/>
      <c r="AS403" s="232"/>
      <c r="AT403" s="232"/>
      <c r="AU403" s="232"/>
      <c r="AV403" s="232"/>
      <c r="AW403" s="232"/>
      <c r="AX403" s="232"/>
      <c r="AY403" s="232"/>
      <c r="AZ403" s="232"/>
      <c r="BA403" s="232"/>
      <c r="BB403" s="232"/>
      <c r="BC403" s="232"/>
      <c r="BD403" s="232"/>
      <c r="BE403" s="232"/>
      <c r="BF403" s="232"/>
      <c r="BG403" s="232"/>
      <c r="BH403" s="232"/>
      <c r="BI403" s="232"/>
      <c r="BJ403" s="232"/>
      <c r="BK403" s="232"/>
      <c r="BL403" s="232"/>
      <c r="BM403" s="233">
        <v>44</v>
      </c>
    </row>
    <row r="404" spans="1:65">
      <c r="A404" s="30"/>
      <c r="B404" s="19">
        <v>1</v>
      </c>
      <c r="C404" s="9">
        <v>3</v>
      </c>
      <c r="D404" s="234">
        <v>45</v>
      </c>
      <c r="E404" s="231"/>
      <c r="F404" s="232"/>
      <c r="G404" s="232"/>
      <c r="H404" s="232"/>
      <c r="I404" s="232"/>
      <c r="J404" s="232"/>
      <c r="K404" s="232"/>
      <c r="L404" s="232"/>
      <c r="M404" s="232"/>
      <c r="N404" s="232"/>
      <c r="O404" s="232"/>
      <c r="P404" s="232"/>
      <c r="Q404" s="232"/>
      <c r="R404" s="232"/>
      <c r="S404" s="232"/>
      <c r="T404" s="232"/>
      <c r="U404" s="232"/>
      <c r="V404" s="232"/>
      <c r="W404" s="232"/>
      <c r="X404" s="232"/>
      <c r="Y404" s="232"/>
      <c r="Z404" s="232"/>
      <c r="AA404" s="232"/>
      <c r="AB404" s="232"/>
      <c r="AC404" s="232"/>
      <c r="AD404" s="232"/>
      <c r="AE404" s="232"/>
      <c r="AF404" s="232"/>
      <c r="AG404" s="232"/>
      <c r="AH404" s="232"/>
      <c r="AI404" s="232"/>
      <c r="AJ404" s="232"/>
      <c r="AK404" s="232"/>
      <c r="AL404" s="232"/>
      <c r="AM404" s="232"/>
      <c r="AN404" s="232"/>
      <c r="AO404" s="232"/>
      <c r="AP404" s="232"/>
      <c r="AQ404" s="232"/>
      <c r="AR404" s="232"/>
      <c r="AS404" s="232"/>
      <c r="AT404" s="232"/>
      <c r="AU404" s="232"/>
      <c r="AV404" s="232"/>
      <c r="AW404" s="232"/>
      <c r="AX404" s="232"/>
      <c r="AY404" s="232"/>
      <c r="AZ404" s="232"/>
      <c r="BA404" s="232"/>
      <c r="BB404" s="232"/>
      <c r="BC404" s="232"/>
      <c r="BD404" s="232"/>
      <c r="BE404" s="232"/>
      <c r="BF404" s="232"/>
      <c r="BG404" s="232"/>
      <c r="BH404" s="232"/>
      <c r="BI404" s="232"/>
      <c r="BJ404" s="232"/>
      <c r="BK404" s="232"/>
      <c r="BL404" s="232"/>
      <c r="BM404" s="233">
        <v>16</v>
      </c>
    </row>
    <row r="405" spans="1:65">
      <c r="A405" s="30"/>
      <c r="B405" s="19">
        <v>1</v>
      </c>
      <c r="C405" s="9">
        <v>4</v>
      </c>
      <c r="D405" s="234">
        <v>46</v>
      </c>
      <c r="E405" s="231"/>
      <c r="F405" s="232"/>
      <c r="G405" s="232"/>
      <c r="H405" s="232"/>
      <c r="I405" s="232"/>
      <c r="J405" s="232"/>
      <c r="K405" s="232"/>
      <c r="L405" s="232"/>
      <c r="M405" s="232"/>
      <c r="N405" s="232"/>
      <c r="O405" s="232"/>
      <c r="P405" s="232"/>
      <c r="Q405" s="232"/>
      <c r="R405" s="232"/>
      <c r="S405" s="232"/>
      <c r="T405" s="232"/>
      <c r="U405" s="232"/>
      <c r="V405" s="232"/>
      <c r="W405" s="232"/>
      <c r="X405" s="232"/>
      <c r="Y405" s="232"/>
      <c r="Z405" s="232"/>
      <c r="AA405" s="232"/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  <c r="AP405" s="232"/>
      <c r="AQ405" s="232"/>
      <c r="AR405" s="232"/>
      <c r="AS405" s="232"/>
      <c r="AT405" s="232"/>
      <c r="AU405" s="232"/>
      <c r="AV405" s="232"/>
      <c r="AW405" s="232"/>
      <c r="AX405" s="232"/>
      <c r="AY405" s="232"/>
      <c r="AZ405" s="232"/>
      <c r="BA405" s="232"/>
      <c r="BB405" s="232"/>
      <c r="BC405" s="232"/>
      <c r="BD405" s="232"/>
      <c r="BE405" s="232"/>
      <c r="BF405" s="232"/>
      <c r="BG405" s="232"/>
      <c r="BH405" s="232"/>
      <c r="BI405" s="232"/>
      <c r="BJ405" s="232"/>
      <c r="BK405" s="232"/>
      <c r="BL405" s="232"/>
      <c r="BM405" s="233">
        <v>46</v>
      </c>
    </row>
    <row r="406" spans="1:65">
      <c r="A406" s="30"/>
      <c r="B406" s="19">
        <v>1</v>
      </c>
      <c r="C406" s="9">
        <v>5</v>
      </c>
      <c r="D406" s="234">
        <v>45</v>
      </c>
      <c r="E406" s="231"/>
      <c r="F406" s="232"/>
      <c r="G406" s="232"/>
      <c r="H406" s="232"/>
      <c r="I406" s="232"/>
      <c r="J406" s="232"/>
      <c r="K406" s="232"/>
      <c r="L406" s="232"/>
      <c r="M406" s="232"/>
      <c r="N406" s="232"/>
      <c r="O406" s="232"/>
      <c r="P406" s="232"/>
      <c r="Q406" s="232"/>
      <c r="R406" s="232"/>
      <c r="S406" s="232"/>
      <c r="T406" s="232"/>
      <c r="U406" s="232"/>
      <c r="V406" s="232"/>
      <c r="W406" s="232"/>
      <c r="X406" s="232"/>
      <c r="Y406" s="232"/>
      <c r="Z406" s="232"/>
      <c r="AA406" s="232"/>
      <c r="AB406" s="232"/>
      <c r="AC406" s="232"/>
      <c r="AD406" s="232"/>
      <c r="AE406" s="232"/>
      <c r="AF406" s="232"/>
      <c r="AG406" s="232"/>
      <c r="AH406" s="232"/>
      <c r="AI406" s="232"/>
      <c r="AJ406" s="232"/>
      <c r="AK406" s="232"/>
      <c r="AL406" s="232"/>
      <c r="AM406" s="232"/>
      <c r="AN406" s="232"/>
      <c r="AO406" s="232"/>
      <c r="AP406" s="232"/>
      <c r="AQ406" s="232"/>
      <c r="AR406" s="232"/>
      <c r="AS406" s="232"/>
      <c r="AT406" s="232"/>
      <c r="AU406" s="232"/>
      <c r="AV406" s="232"/>
      <c r="AW406" s="232"/>
      <c r="AX406" s="232"/>
      <c r="AY406" s="232"/>
      <c r="AZ406" s="232"/>
      <c r="BA406" s="232"/>
      <c r="BB406" s="232"/>
      <c r="BC406" s="232"/>
      <c r="BD406" s="232"/>
      <c r="BE406" s="232"/>
      <c r="BF406" s="232"/>
      <c r="BG406" s="232"/>
      <c r="BH406" s="232"/>
      <c r="BI406" s="232"/>
      <c r="BJ406" s="232"/>
      <c r="BK406" s="232"/>
      <c r="BL406" s="232"/>
      <c r="BM406" s="233">
        <v>50</v>
      </c>
    </row>
    <row r="407" spans="1:65">
      <c r="A407" s="30"/>
      <c r="B407" s="19">
        <v>1</v>
      </c>
      <c r="C407" s="9">
        <v>6</v>
      </c>
      <c r="D407" s="234">
        <v>46</v>
      </c>
      <c r="E407" s="231"/>
      <c r="F407" s="232"/>
      <c r="G407" s="232"/>
      <c r="H407" s="232"/>
      <c r="I407" s="232"/>
      <c r="J407" s="232"/>
      <c r="K407" s="232"/>
      <c r="L407" s="232"/>
      <c r="M407" s="232"/>
      <c r="N407" s="232"/>
      <c r="O407" s="232"/>
      <c r="P407" s="232"/>
      <c r="Q407" s="232"/>
      <c r="R407" s="232"/>
      <c r="S407" s="232"/>
      <c r="T407" s="232"/>
      <c r="U407" s="232"/>
      <c r="V407" s="232"/>
      <c r="W407" s="232"/>
      <c r="X407" s="232"/>
      <c r="Y407" s="232"/>
      <c r="Z407" s="232"/>
      <c r="AA407" s="232"/>
      <c r="AB407" s="232"/>
      <c r="AC407" s="232"/>
      <c r="AD407" s="232"/>
      <c r="AE407" s="232"/>
      <c r="AF407" s="232"/>
      <c r="AG407" s="232"/>
      <c r="AH407" s="232"/>
      <c r="AI407" s="232"/>
      <c r="AJ407" s="232"/>
      <c r="AK407" s="232"/>
      <c r="AL407" s="232"/>
      <c r="AM407" s="232"/>
      <c r="AN407" s="232"/>
      <c r="AO407" s="232"/>
      <c r="AP407" s="232"/>
      <c r="AQ407" s="232"/>
      <c r="AR407" s="232"/>
      <c r="AS407" s="232"/>
      <c r="AT407" s="232"/>
      <c r="AU407" s="232"/>
      <c r="AV407" s="232"/>
      <c r="AW407" s="232"/>
      <c r="AX407" s="232"/>
      <c r="AY407" s="232"/>
      <c r="AZ407" s="232"/>
      <c r="BA407" s="232"/>
      <c r="BB407" s="232"/>
      <c r="BC407" s="232"/>
      <c r="BD407" s="232"/>
      <c r="BE407" s="232"/>
      <c r="BF407" s="232"/>
      <c r="BG407" s="232"/>
      <c r="BH407" s="232"/>
      <c r="BI407" s="232"/>
      <c r="BJ407" s="232"/>
      <c r="BK407" s="232"/>
      <c r="BL407" s="232"/>
      <c r="BM407" s="235"/>
    </row>
    <row r="408" spans="1:65">
      <c r="A408" s="30"/>
      <c r="B408" s="20" t="s">
        <v>268</v>
      </c>
      <c r="C408" s="12"/>
      <c r="D408" s="236">
        <v>46</v>
      </c>
      <c r="E408" s="231"/>
      <c r="F408" s="232"/>
      <c r="G408" s="232"/>
      <c r="H408" s="232"/>
      <c r="I408" s="232"/>
      <c r="J408" s="232"/>
      <c r="K408" s="232"/>
      <c r="L408" s="232"/>
      <c r="M408" s="232"/>
      <c r="N408" s="232"/>
      <c r="O408" s="232"/>
      <c r="P408" s="232"/>
      <c r="Q408" s="232"/>
      <c r="R408" s="232"/>
      <c r="S408" s="232"/>
      <c r="T408" s="232"/>
      <c r="U408" s="232"/>
      <c r="V408" s="232"/>
      <c r="W408" s="232"/>
      <c r="X408" s="232"/>
      <c r="Y408" s="232"/>
      <c r="Z408" s="232"/>
      <c r="AA408" s="232"/>
      <c r="AB408" s="232"/>
      <c r="AC408" s="232"/>
      <c r="AD408" s="232"/>
      <c r="AE408" s="232"/>
      <c r="AF408" s="232"/>
      <c r="AG408" s="232"/>
      <c r="AH408" s="232"/>
      <c r="AI408" s="232"/>
      <c r="AJ408" s="232"/>
      <c r="AK408" s="232"/>
      <c r="AL408" s="232"/>
      <c r="AM408" s="232"/>
      <c r="AN408" s="232"/>
      <c r="AO408" s="232"/>
      <c r="AP408" s="232"/>
      <c r="AQ408" s="232"/>
      <c r="AR408" s="232"/>
      <c r="AS408" s="232"/>
      <c r="AT408" s="232"/>
      <c r="AU408" s="232"/>
      <c r="AV408" s="232"/>
      <c r="AW408" s="232"/>
      <c r="AX408" s="232"/>
      <c r="AY408" s="232"/>
      <c r="AZ408" s="232"/>
      <c r="BA408" s="232"/>
      <c r="BB408" s="232"/>
      <c r="BC408" s="232"/>
      <c r="BD408" s="232"/>
      <c r="BE408" s="232"/>
      <c r="BF408" s="232"/>
      <c r="BG408" s="232"/>
      <c r="BH408" s="232"/>
      <c r="BI408" s="232"/>
      <c r="BJ408" s="232"/>
      <c r="BK408" s="232"/>
      <c r="BL408" s="232"/>
      <c r="BM408" s="235"/>
    </row>
    <row r="409" spans="1:65">
      <c r="A409" s="30"/>
      <c r="B409" s="3" t="s">
        <v>269</v>
      </c>
      <c r="C409" s="29"/>
      <c r="D409" s="234">
        <v>46</v>
      </c>
      <c r="E409" s="231"/>
      <c r="F409" s="232"/>
      <c r="G409" s="232"/>
      <c r="H409" s="232"/>
      <c r="I409" s="232"/>
      <c r="J409" s="232"/>
      <c r="K409" s="232"/>
      <c r="L409" s="232"/>
      <c r="M409" s="232"/>
      <c r="N409" s="232"/>
      <c r="O409" s="232"/>
      <c r="P409" s="232"/>
      <c r="Q409" s="232"/>
      <c r="R409" s="232"/>
      <c r="S409" s="232"/>
      <c r="T409" s="232"/>
      <c r="U409" s="232"/>
      <c r="V409" s="232"/>
      <c r="W409" s="232"/>
      <c r="X409" s="232"/>
      <c r="Y409" s="232"/>
      <c r="Z409" s="232"/>
      <c r="AA409" s="232"/>
      <c r="AB409" s="232"/>
      <c r="AC409" s="232"/>
      <c r="AD409" s="232"/>
      <c r="AE409" s="232"/>
      <c r="AF409" s="232"/>
      <c r="AG409" s="232"/>
      <c r="AH409" s="232"/>
      <c r="AI409" s="232"/>
      <c r="AJ409" s="232"/>
      <c r="AK409" s="232"/>
      <c r="AL409" s="232"/>
      <c r="AM409" s="232"/>
      <c r="AN409" s="232"/>
      <c r="AO409" s="232"/>
      <c r="AP409" s="232"/>
      <c r="AQ409" s="232"/>
      <c r="AR409" s="232"/>
      <c r="AS409" s="232"/>
      <c r="AT409" s="232"/>
      <c r="AU409" s="232"/>
      <c r="AV409" s="232"/>
      <c r="AW409" s="232"/>
      <c r="AX409" s="232"/>
      <c r="AY409" s="232"/>
      <c r="AZ409" s="232"/>
      <c r="BA409" s="232"/>
      <c r="BB409" s="232"/>
      <c r="BC409" s="232"/>
      <c r="BD409" s="232"/>
      <c r="BE409" s="232"/>
      <c r="BF409" s="232"/>
      <c r="BG409" s="232"/>
      <c r="BH409" s="232"/>
      <c r="BI409" s="232"/>
      <c r="BJ409" s="232"/>
      <c r="BK409" s="232"/>
      <c r="BL409" s="232"/>
      <c r="BM409" s="235"/>
    </row>
    <row r="410" spans="1:65">
      <c r="A410" s="30"/>
      <c r="B410" s="3" t="s">
        <v>270</v>
      </c>
      <c r="C410" s="29"/>
      <c r="D410" s="234">
        <v>0.89442719099991586</v>
      </c>
      <c r="E410" s="231"/>
      <c r="F410" s="232"/>
      <c r="G410" s="232"/>
      <c r="H410" s="232"/>
      <c r="I410" s="232"/>
      <c r="J410" s="232"/>
      <c r="K410" s="232"/>
      <c r="L410" s="232"/>
      <c r="M410" s="232"/>
      <c r="N410" s="232"/>
      <c r="O410" s="232"/>
      <c r="P410" s="232"/>
      <c r="Q410" s="232"/>
      <c r="R410" s="232"/>
      <c r="S410" s="232"/>
      <c r="T410" s="232"/>
      <c r="U410" s="232"/>
      <c r="V410" s="232"/>
      <c r="W410" s="232"/>
      <c r="X410" s="232"/>
      <c r="Y410" s="232"/>
      <c r="Z410" s="232"/>
      <c r="AA410" s="232"/>
      <c r="AB410" s="232"/>
      <c r="AC410" s="232"/>
      <c r="AD410" s="232"/>
      <c r="AE410" s="232"/>
      <c r="AF410" s="232"/>
      <c r="AG410" s="232"/>
      <c r="AH410" s="232"/>
      <c r="AI410" s="232"/>
      <c r="AJ410" s="232"/>
      <c r="AK410" s="232"/>
      <c r="AL410" s="232"/>
      <c r="AM410" s="232"/>
      <c r="AN410" s="232"/>
      <c r="AO410" s="232"/>
      <c r="AP410" s="232"/>
      <c r="AQ410" s="232"/>
      <c r="AR410" s="232"/>
      <c r="AS410" s="232"/>
      <c r="AT410" s="232"/>
      <c r="AU410" s="232"/>
      <c r="AV410" s="232"/>
      <c r="AW410" s="232"/>
      <c r="AX410" s="232"/>
      <c r="AY410" s="232"/>
      <c r="AZ410" s="232"/>
      <c r="BA410" s="232"/>
      <c r="BB410" s="232"/>
      <c r="BC410" s="232"/>
      <c r="BD410" s="232"/>
      <c r="BE410" s="232"/>
      <c r="BF410" s="232"/>
      <c r="BG410" s="232"/>
      <c r="BH410" s="232"/>
      <c r="BI410" s="232"/>
      <c r="BJ410" s="232"/>
      <c r="BK410" s="232"/>
      <c r="BL410" s="232"/>
      <c r="BM410" s="235"/>
    </row>
    <row r="411" spans="1:65">
      <c r="A411" s="30"/>
      <c r="B411" s="3" t="s">
        <v>87</v>
      </c>
      <c r="C411" s="29"/>
      <c r="D411" s="13">
        <v>1.9444069369563388E-2</v>
      </c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271</v>
      </c>
      <c r="C412" s="29"/>
      <c r="D412" s="13">
        <v>0</v>
      </c>
      <c r="E412" s="15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272</v>
      </c>
      <c r="C413" s="47"/>
      <c r="D413" s="45" t="s">
        <v>273</v>
      </c>
      <c r="E413" s="15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728</v>
      </c>
      <c r="BM415" s="28" t="s">
        <v>328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228</v>
      </c>
      <c r="E416" s="15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229</v>
      </c>
      <c r="C417" s="9" t="s">
        <v>229</v>
      </c>
      <c r="D417" s="153" t="s">
        <v>258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360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2">
        <v>3.16</v>
      </c>
      <c r="E420" s="15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3.2300000000000004</v>
      </c>
      <c r="E421" s="15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12</v>
      </c>
    </row>
    <row r="422" spans="1:65">
      <c r="A422" s="30"/>
      <c r="B422" s="19">
        <v>1</v>
      </c>
      <c r="C422" s="9">
        <v>3</v>
      </c>
      <c r="D422" s="11">
        <v>3.19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3.2300000000000004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3.2050000000000001</v>
      </c>
    </row>
    <row r="424" spans="1:65">
      <c r="A424" s="30"/>
      <c r="B424" s="19">
        <v>1</v>
      </c>
      <c r="C424" s="9">
        <v>5</v>
      </c>
      <c r="D424" s="11">
        <v>3.2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51</v>
      </c>
    </row>
    <row r="425" spans="1:65">
      <c r="A425" s="30"/>
      <c r="B425" s="19">
        <v>1</v>
      </c>
      <c r="C425" s="9">
        <v>6</v>
      </c>
      <c r="D425" s="11">
        <v>3.2199999999999998</v>
      </c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268</v>
      </c>
      <c r="C426" s="12"/>
      <c r="D426" s="23">
        <v>3.2050000000000001</v>
      </c>
      <c r="E426" s="15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269</v>
      </c>
      <c r="C427" s="29"/>
      <c r="D427" s="11">
        <v>3.21</v>
      </c>
      <c r="E427" s="15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270</v>
      </c>
      <c r="C428" s="29"/>
      <c r="D428" s="24">
        <v>2.738612787525839E-2</v>
      </c>
      <c r="E428" s="15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87</v>
      </c>
      <c r="C429" s="29"/>
      <c r="D429" s="13">
        <v>8.5448136896282018E-3</v>
      </c>
      <c r="E429" s="15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271</v>
      </c>
      <c r="C430" s="29"/>
      <c r="D430" s="13">
        <v>0</v>
      </c>
      <c r="E430" s="15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272</v>
      </c>
      <c r="C431" s="47"/>
      <c r="D431" s="45" t="s">
        <v>273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729</v>
      </c>
      <c r="BM433" s="28" t="s">
        <v>328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228</v>
      </c>
      <c r="E434" s="15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229</v>
      </c>
      <c r="C435" s="9" t="s">
        <v>229</v>
      </c>
      <c r="D435" s="153" t="s">
        <v>258</v>
      </c>
      <c r="E435" s="15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360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4">
        <v>0.06</v>
      </c>
      <c r="E438" s="211"/>
      <c r="F438" s="212"/>
      <c r="G438" s="212"/>
      <c r="H438" s="212"/>
      <c r="I438" s="212"/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  <c r="AH438" s="212"/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  <c r="BI438" s="212"/>
      <c r="BJ438" s="212"/>
      <c r="BK438" s="212"/>
      <c r="BL438" s="212"/>
      <c r="BM438" s="216">
        <v>1</v>
      </c>
    </row>
    <row r="439" spans="1:65">
      <c r="A439" s="30"/>
      <c r="B439" s="19">
        <v>1</v>
      </c>
      <c r="C439" s="9">
        <v>2</v>
      </c>
      <c r="D439" s="24">
        <v>6.2E-2</v>
      </c>
      <c r="E439" s="211"/>
      <c r="F439" s="212"/>
      <c r="G439" s="212"/>
      <c r="H439" s="212"/>
      <c r="I439" s="212"/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  <c r="BI439" s="212"/>
      <c r="BJ439" s="212"/>
      <c r="BK439" s="212"/>
      <c r="BL439" s="212"/>
      <c r="BM439" s="216">
        <v>13</v>
      </c>
    </row>
    <row r="440" spans="1:65">
      <c r="A440" s="30"/>
      <c r="B440" s="19">
        <v>1</v>
      </c>
      <c r="C440" s="9">
        <v>3</v>
      </c>
      <c r="D440" s="24">
        <v>0.06</v>
      </c>
      <c r="E440" s="211"/>
      <c r="F440" s="212"/>
      <c r="G440" s="212"/>
      <c r="H440" s="212"/>
      <c r="I440" s="212"/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  <c r="AH440" s="212"/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  <c r="BI440" s="212"/>
      <c r="BJ440" s="212"/>
      <c r="BK440" s="212"/>
      <c r="BL440" s="212"/>
      <c r="BM440" s="216">
        <v>16</v>
      </c>
    </row>
    <row r="441" spans="1:65">
      <c r="A441" s="30"/>
      <c r="B441" s="19">
        <v>1</v>
      </c>
      <c r="C441" s="9">
        <v>4</v>
      </c>
      <c r="D441" s="24">
        <v>6.0999999999999999E-2</v>
      </c>
      <c r="E441" s="211"/>
      <c r="F441" s="212"/>
      <c r="G441" s="212"/>
      <c r="H441" s="212"/>
      <c r="I441" s="212"/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  <c r="BI441" s="212"/>
      <c r="BJ441" s="212"/>
      <c r="BK441" s="212"/>
      <c r="BL441" s="212"/>
      <c r="BM441" s="216">
        <v>6.0833333333333302E-2</v>
      </c>
    </row>
    <row r="442" spans="1:65">
      <c r="A442" s="30"/>
      <c r="B442" s="19">
        <v>1</v>
      </c>
      <c r="C442" s="9">
        <v>5</v>
      </c>
      <c r="D442" s="24">
        <v>6.0999999999999999E-2</v>
      </c>
      <c r="E442" s="211"/>
      <c r="F442" s="212"/>
      <c r="G442" s="212"/>
      <c r="H442" s="212"/>
      <c r="I442" s="212"/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  <c r="BI442" s="212"/>
      <c r="BJ442" s="212"/>
      <c r="BK442" s="212"/>
      <c r="BL442" s="212"/>
      <c r="BM442" s="216">
        <v>52</v>
      </c>
    </row>
    <row r="443" spans="1:65">
      <c r="A443" s="30"/>
      <c r="B443" s="19">
        <v>1</v>
      </c>
      <c r="C443" s="9">
        <v>6</v>
      </c>
      <c r="D443" s="24">
        <v>6.0999999999999999E-2</v>
      </c>
      <c r="E443" s="211"/>
      <c r="F443" s="212"/>
      <c r="G443" s="212"/>
      <c r="H443" s="212"/>
      <c r="I443" s="212"/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  <c r="BI443" s="212"/>
      <c r="BJ443" s="212"/>
      <c r="BK443" s="212"/>
      <c r="BL443" s="212"/>
      <c r="BM443" s="56"/>
    </row>
    <row r="444" spans="1:65">
      <c r="A444" s="30"/>
      <c r="B444" s="20" t="s">
        <v>268</v>
      </c>
      <c r="C444" s="12"/>
      <c r="D444" s="219">
        <v>6.083333333333333E-2</v>
      </c>
      <c r="E444" s="211"/>
      <c r="F444" s="212"/>
      <c r="G444" s="212"/>
      <c r="H444" s="212"/>
      <c r="I444" s="212"/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56"/>
    </row>
    <row r="445" spans="1:65">
      <c r="A445" s="30"/>
      <c r="B445" s="3" t="s">
        <v>269</v>
      </c>
      <c r="C445" s="29"/>
      <c r="D445" s="24">
        <v>6.0999999999999999E-2</v>
      </c>
      <c r="E445" s="211"/>
      <c r="F445" s="212"/>
      <c r="G445" s="212"/>
      <c r="H445" s="212"/>
      <c r="I445" s="212"/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56"/>
    </row>
    <row r="446" spans="1:65">
      <c r="A446" s="30"/>
      <c r="B446" s="3" t="s">
        <v>270</v>
      </c>
      <c r="C446" s="29"/>
      <c r="D446" s="24">
        <v>7.5277265270908163E-4</v>
      </c>
      <c r="E446" s="211"/>
      <c r="F446" s="212"/>
      <c r="G446" s="212"/>
      <c r="H446" s="212"/>
      <c r="I446" s="212"/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56"/>
    </row>
    <row r="447" spans="1:65">
      <c r="A447" s="30"/>
      <c r="B447" s="3" t="s">
        <v>87</v>
      </c>
      <c r="C447" s="29"/>
      <c r="D447" s="13">
        <v>1.2374344976039699E-2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271</v>
      </c>
      <c r="C448" s="29"/>
      <c r="D448" s="13">
        <v>4.4408920985006262E-16</v>
      </c>
      <c r="E448" s="15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272</v>
      </c>
      <c r="C449" s="47"/>
      <c r="D449" s="45" t="s">
        <v>273</v>
      </c>
      <c r="E449" s="15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730</v>
      </c>
      <c r="BM451" s="28" t="s">
        <v>328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228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229</v>
      </c>
      <c r="C453" s="9" t="s">
        <v>229</v>
      </c>
      <c r="D453" s="153" t="s">
        <v>258</v>
      </c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359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3.51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3.24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27</v>
      </c>
    </row>
    <row r="458" spans="1:65">
      <c r="A458" s="30"/>
      <c r="B458" s="19">
        <v>1</v>
      </c>
      <c r="C458" s="9">
        <v>3</v>
      </c>
      <c r="D458" s="11">
        <v>3.3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3.2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3.1850000000000001</v>
      </c>
    </row>
    <row r="460" spans="1:65">
      <c r="A460" s="30"/>
      <c r="B460" s="19">
        <v>1</v>
      </c>
      <c r="C460" s="9">
        <v>5</v>
      </c>
      <c r="D460" s="11">
        <v>2.83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53</v>
      </c>
    </row>
    <row r="461" spans="1:65">
      <c r="A461" s="30"/>
      <c r="B461" s="19">
        <v>1</v>
      </c>
      <c r="C461" s="9">
        <v>6</v>
      </c>
      <c r="D461" s="11">
        <v>3.03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268</v>
      </c>
      <c r="C462" s="12"/>
      <c r="D462" s="23">
        <v>3.1850000000000001</v>
      </c>
      <c r="E462" s="15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269</v>
      </c>
      <c r="C463" s="29"/>
      <c r="D463" s="11">
        <v>3.22</v>
      </c>
      <c r="E463" s="15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270</v>
      </c>
      <c r="C464" s="29"/>
      <c r="D464" s="24">
        <v>0.23330237889914449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87</v>
      </c>
      <c r="C465" s="29"/>
      <c r="D465" s="13">
        <v>7.3250354442431553E-2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271</v>
      </c>
      <c r="C466" s="29"/>
      <c r="D466" s="13">
        <v>0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272</v>
      </c>
      <c r="C467" s="47"/>
      <c r="D467" s="45" t="s">
        <v>273</v>
      </c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731</v>
      </c>
      <c r="BM469" s="28" t="s">
        <v>328</v>
      </c>
    </row>
    <row r="470" spans="1:65" ht="19.5">
      <c r="A470" s="25" t="s">
        <v>354</v>
      </c>
      <c r="B470" s="18" t="s">
        <v>110</v>
      </c>
      <c r="C470" s="15" t="s">
        <v>111</v>
      </c>
      <c r="D470" s="16" t="s">
        <v>228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229</v>
      </c>
      <c r="C471" s="9" t="s">
        <v>229</v>
      </c>
      <c r="D471" s="153" t="s">
        <v>258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360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2.29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2.2999999999999998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14</v>
      </c>
    </row>
    <row r="476" spans="1:65">
      <c r="A476" s="30"/>
      <c r="B476" s="19">
        <v>1</v>
      </c>
      <c r="C476" s="9">
        <v>3</v>
      </c>
      <c r="D476" s="11">
        <v>2.2999999999999998</v>
      </c>
      <c r="E476" s="15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2.2999999999999998</v>
      </c>
      <c r="E477" s="15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2.2983333333333298</v>
      </c>
    </row>
    <row r="478" spans="1:65">
      <c r="A478" s="30"/>
      <c r="B478" s="19">
        <v>1</v>
      </c>
      <c r="C478" s="9">
        <v>5</v>
      </c>
      <c r="D478" s="11">
        <v>2.2799999999999998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54</v>
      </c>
    </row>
    <row r="479" spans="1:65">
      <c r="A479" s="30"/>
      <c r="B479" s="19">
        <v>1</v>
      </c>
      <c r="C479" s="9">
        <v>6</v>
      </c>
      <c r="D479" s="11">
        <v>2.3199999999999998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268</v>
      </c>
      <c r="C480" s="12"/>
      <c r="D480" s="23">
        <v>2.2983333333333333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269</v>
      </c>
      <c r="C481" s="29"/>
      <c r="D481" s="11">
        <v>2.2999999999999998</v>
      </c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270</v>
      </c>
      <c r="C482" s="29"/>
      <c r="D482" s="24">
        <v>1.3291601358251241E-2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87</v>
      </c>
      <c r="C483" s="29"/>
      <c r="D483" s="13">
        <v>5.7831477990940858E-3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271</v>
      </c>
      <c r="C484" s="29"/>
      <c r="D484" s="13">
        <v>1.5543122344752192E-15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272</v>
      </c>
      <c r="C485" s="47"/>
      <c r="D485" s="45" t="s">
        <v>273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732</v>
      </c>
      <c r="BM487" s="28" t="s">
        <v>328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228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229</v>
      </c>
      <c r="C489" s="9" t="s">
        <v>229</v>
      </c>
      <c r="D489" s="153" t="s">
        <v>258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359</v>
      </c>
      <c r="E490" s="15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30">
        <v>11.4</v>
      </c>
      <c r="E492" s="231"/>
      <c r="F492" s="232"/>
      <c r="G492" s="232"/>
      <c r="H492" s="232"/>
      <c r="I492" s="232"/>
      <c r="J492" s="232"/>
      <c r="K492" s="232"/>
      <c r="L492" s="232"/>
      <c r="M492" s="232"/>
      <c r="N492" s="232"/>
      <c r="O492" s="232"/>
      <c r="P492" s="232"/>
      <c r="Q492" s="232"/>
      <c r="R492" s="232"/>
      <c r="S492" s="232"/>
      <c r="T492" s="232"/>
      <c r="U492" s="232"/>
      <c r="V492" s="232"/>
      <c r="W492" s="232"/>
      <c r="X492" s="232"/>
      <c r="Y492" s="232"/>
      <c r="Z492" s="232"/>
      <c r="AA492" s="232"/>
      <c r="AB492" s="232"/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2"/>
      <c r="AO492" s="232"/>
      <c r="AP492" s="232"/>
      <c r="AQ492" s="232"/>
      <c r="AR492" s="232"/>
      <c r="AS492" s="232"/>
      <c r="AT492" s="232"/>
      <c r="AU492" s="232"/>
      <c r="AV492" s="232"/>
      <c r="AW492" s="232"/>
      <c r="AX492" s="232"/>
      <c r="AY492" s="232"/>
      <c r="AZ492" s="232"/>
      <c r="BA492" s="232"/>
      <c r="BB492" s="232"/>
      <c r="BC492" s="232"/>
      <c r="BD492" s="232"/>
      <c r="BE492" s="232"/>
      <c r="BF492" s="232"/>
      <c r="BG492" s="232"/>
      <c r="BH492" s="232"/>
      <c r="BI492" s="232"/>
      <c r="BJ492" s="232"/>
      <c r="BK492" s="232"/>
      <c r="BL492" s="232"/>
      <c r="BM492" s="233">
        <v>1</v>
      </c>
    </row>
    <row r="493" spans="1:65">
      <c r="A493" s="30"/>
      <c r="B493" s="19">
        <v>1</v>
      </c>
      <c r="C493" s="9">
        <v>2</v>
      </c>
      <c r="D493" s="234">
        <v>12.8</v>
      </c>
      <c r="E493" s="231"/>
      <c r="F493" s="232"/>
      <c r="G493" s="232"/>
      <c r="H493" s="232"/>
      <c r="I493" s="232"/>
      <c r="J493" s="232"/>
      <c r="K493" s="232"/>
      <c r="L493" s="232"/>
      <c r="M493" s="232"/>
      <c r="N493" s="232"/>
      <c r="O493" s="232"/>
      <c r="P493" s="232"/>
      <c r="Q493" s="232"/>
      <c r="R493" s="232"/>
      <c r="S493" s="232"/>
      <c r="T493" s="232"/>
      <c r="U493" s="232"/>
      <c r="V493" s="232"/>
      <c r="W493" s="232"/>
      <c r="X493" s="232"/>
      <c r="Y493" s="232"/>
      <c r="Z493" s="232"/>
      <c r="AA493" s="232"/>
      <c r="AB493" s="232"/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2"/>
      <c r="AO493" s="232"/>
      <c r="AP493" s="232"/>
      <c r="AQ493" s="232"/>
      <c r="AR493" s="232"/>
      <c r="AS493" s="232"/>
      <c r="AT493" s="232"/>
      <c r="AU493" s="232"/>
      <c r="AV493" s="232"/>
      <c r="AW493" s="232"/>
      <c r="AX493" s="232"/>
      <c r="AY493" s="232"/>
      <c r="AZ493" s="232"/>
      <c r="BA493" s="232"/>
      <c r="BB493" s="232"/>
      <c r="BC493" s="232"/>
      <c r="BD493" s="232"/>
      <c r="BE493" s="232"/>
      <c r="BF493" s="232"/>
      <c r="BG493" s="232"/>
      <c r="BH493" s="232"/>
      <c r="BI493" s="232"/>
      <c r="BJ493" s="232"/>
      <c r="BK493" s="232"/>
      <c r="BL493" s="232"/>
      <c r="BM493" s="233">
        <v>28</v>
      </c>
    </row>
    <row r="494" spans="1:65">
      <c r="A494" s="30"/>
      <c r="B494" s="19">
        <v>1</v>
      </c>
      <c r="C494" s="9">
        <v>3</v>
      </c>
      <c r="D494" s="234">
        <v>11.2</v>
      </c>
      <c r="E494" s="231"/>
      <c r="F494" s="232"/>
      <c r="G494" s="232"/>
      <c r="H494" s="232"/>
      <c r="I494" s="232"/>
      <c r="J494" s="232"/>
      <c r="K494" s="232"/>
      <c r="L494" s="232"/>
      <c r="M494" s="232"/>
      <c r="N494" s="232"/>
      <c r="O494" s="232"/>
      <c r="P494" s="232"/>
      <c r="Q494" s="232"/>
      <c r="R494" s="232"/>
      <c r="S494" s="232"/>
      <c r="T494" s="232"/>
      <c r="U494" s="232"/>
      <c r="V494" s="232"/>
      <c r="W494" s="232"/>
      <c r="X494" s="232"/>
      <c r="Y494" s="232"/>
      <c r="Z494" s="232"/>
      <c r="AA494" s="232"/>
      <c r="AB494" s="232"/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2"/>
      <c r="AO494" s="232"/>
      <c r="AP494" s="232"/>
      <c r="AQ494" s="232"/>
      <c r="AR494" s="232"/>
      <c r="AS494" s="232"/>
      <c r="AT494" s="232"/>
      <c r="AU494" s="232"/>
      <c r="AV494" s="232"/>
      <c r="AW494" s="232"/>
      <c r="AX494" s="232"/>
      <c r="AY494" s="232"/>
      <c r="AZ494" s="232"/>
      <c r="BA494" s="232"/>
      <c r="BB494" s="232"/>
      <c r="BC494" s="232"/>
      <c r="BD494" s="232"/>
      <c r="BE494" s="232"/>
      <c r="BF494" s="232"/>
      <c r="BG494" s="232"/>
      <c r="BH494" s="232"/>
      <c r="BI494" s="232"/>
      <c r="BJ494" s="232"/>
      <c r="BK494" s="232"/>
      <c r="BL494" s="232"/>
      <c r="BM494" s="233">
        <v>16</v>
      </c>
    </row>
    <row r="495" spans="1:65">
      <c r="A495" s="30"/>
      <c r="B495" s="19">
        <v>1</v>
      </c>
      <c r="C495" s="9">
        <v>4</v>
      </c>
      <c r="D495" s="234">
        <v>11.2</v>
      </c>
      <c r="E495" s="231"/>
      <c r="F495" s="232"/>
      <c r="G495" s="232"/>
      <c r="H495" s="232"/>
      <c r="I495" s="232"/>
      <c r="J495" s="232"/>
      <c r="K495" s="232"/>
      <c r="L495" s="232"/>
      <c r="M495" s="232"/>
      <c r="N495" s="232"/>
      <c r="O495" s="232"/>
      <c r="P495" s="232"/>
      <c r="Q495" s="232"/>
      <c r="R495" s="232"/>
      <c r="S495" s="232"/>
      <c r="T495" s="232"/>
      <c r="U495" s="232"/>
      <c r="V495" s="232"/>
      <c r="W495" s="232"/>
      <c r="X495" s="232"/>
      <c r="Y495" s="232"/>
      <c r="Z495" s="232"/>
      <c r="AA495" s="232"/>
      <c r="AB495" s="232"/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2"/>
      <c r="AO495" s="232"/>
      <c r="AP495" s="232"/>
      <c r="AQ495" s="232"/>
      <c r="AR495" s="232"/>
      <c r="AS495" s="232"/>
      <c r="AT495" s="232"/>
      <c r="AU495" s="232"/>
      <c r="AV495" s="232"/>
      <c r="AW495" s="232"/>
      <c r="AX495" s="232"/>
      <c r="AY495" s="232"/>
      <c r="AZ495" s="232"/>
      <c r="BA495" s="232"/>
      <c r="BB495" s="232"/>
      <c r="BC495" s="232"/>
      <c r="BD495" s="232"/>
      <c r="BE495" s="232"/>
      <c r="BF495" s="232"/>
      <c r="BG495" s="232"/>
      <c r="BH495" s="232"/>
      <c r="BI495" s="232"/>
      <c r="BJ495" s="232"/>
      <c r="BK495" s="232"/>
      <c r="BL495" s="232"/>
      <c r="BM495" s="233">
        <v>11.466666666666701</v>
      </c>
    </row>
    <row r="496" spans="1:65">
      <c r="A496" s="30"/>
      <c r="B496" s="19">
        <v>1</v>
      </c>
      <c r="C496" s="9">
        <v>5</v>
      </c>
      <c r="D496" s="234">
        <v>11</v>
      </c>
      <c r="E496" s="231"/>
      <c r="F496" s="232"/>
      <c r="G496" s="232"/>
      <c r="H496" s="232"/>
      <c r="I496" s="232"/>
      <c r="J496" s="232"/>
      <c r="K496" s="232"/>
      <c r="L496" s="232"/>
      <c r="M496" s="232"/>
      <c r="N496" s="232"/>
      <c r="O496" s="232"/>
      <c r="P496" s="232"/>
      <c r="Q496" s="232"/>
      <c r="R496" s="232"/>
      <c r="S496" s="232"/>
      <c r="T496" s="232"/>
      <c r="U496" s="232"/>
      <c r="V496" s="232"/>
      <c r="W496" s="232"/>
      <c r="X496" s="232"/>
      <c r="Y496" s="232"/>
      <c r="Z496" s="232"/>
      <c r="AA496" s="232"/>
      <c r="AB496" s="232"/>
      <c r="AC496" s="232"/>
      <c r="AD496" s="232"/>
      <c r="AE496" s="232"/>
      <c r="AF496" s="232"/>
      <c r="AG496" s="232"/>
      <c r="AH496" s="232"/>
      <c r="AI496" s="232"/>
      <c r="AJ496" s="232"/>
      <c r="AK496" s="232"/>
      <c r="AL496" s="232"/>
      <c r="AM496" s="232"/>
      <c r="AN496" s="232"/>
      <c r="AO496" s="232"/>
      <c r="AP496" s="232"/>
      <c r="AQ496" s="232"/>
      <c r="AR496" s="232"/>
      <c r="AS496" s="232"/>
      <c r="AT496" s="232"/>
      <c r="AU496" s="232"/>
      <c r="AV496" s="232"/>
      <c r="AW496" s="232"/>
      <c r="AX496" s="232"/>
      <c r="AY496" s="232"/>
      <c r="AZ496" s="232"/>
      <c r="BA496" s="232"/>
      <c r="BB496" s="232"/>
      <c r="BC496" s="232"/>
      <c r="BD496" s="232"/>
      <c r="BE496" s="232"/>
      <c r="BF496" s="232"/>
      <c r="BG496" s="232"/>
      <c r="BH496" s="232"/>
      <c r="BI496" s="232"/>
      <c r="BJ496" s="232"/>
      <c r="BK496" s="232"/>
      <c r="BL496" s="232"/>
      <c r="BM496" s="233">
        <v>55</v>
      </c>
    </row>
    <row r="497" spans="1:65">
      <c r="A497" s="30"/>
      <c r="B497" s="19">
        <v>1</v>
      </c>
      <c r="C497" s="9">
        <v>6</v>
      </c>
      <c r="D497" s="234">
        <v>11.2</v>
      </c>
      <c r="E497" s="231"/>
      <c r="F497" s="232"/>
      <c r="G497" s="232"/>
      <c r="H497" s="232"/>
      <c r="I497" s="232"/>
      <c r="J497" s="232"/>
      <c r="K497" s="232"/>
      <c r="L497" s="232"/>
      <c r="M497" s="232"/>
      <c r="N497" s="232"/>
      <c r="O497" s="232"/>
      <c r="P497" s="232"/>
      <c r="Q497" s="232"/>
      <c r="R497" s="232"/>
      <c r="S497" s="232"/>
      <c r="T497" s="232"/>
      <c r="U497" s="232"/>
      <c r="V497" s="232"/>
      <c r="W497" s="232"/>
      <c r="X497" s="232"/>
      <c r="Y497" s="232"/>
      <c r="Z497" s="232"/>
      <c r="AA497" s="232"/>
      <c r="AB497" s="232"/>
      <c r="AC497" s="232"/>
      <c r="AD497" s="232"/>
      <c r="AE497" s="232"/>
      <c r="AF497" s="232"/>
      <c r="AG497" s="232"/>
      <c r="AH497" s="232"/>
      <c r="AI497" s="232"/>
      <c r="AJ497" s="232"/>
      <c r="AK497" s="232"/>
      <c r="AL497" s="232"/>
      <c r="AM497" s="232"/>
      <c r="AN497" s="232"/>
      <c r="AO497" s="232"/>
      <c r="AP497" s="232"/>
      <c r="AQ497" s="232"/>
      <c r="AR497" s="232"/>
      <c r="AS497" s="232"/>
      <c r="AT497" s="232"/>
      <c r="AU497" s="232"/>
      <c r="AV497" s="232"/>
      <c r="AW497" s="232"/>
      <c r="AX497" s="232"/>
      <c r="AY497" s="232"/>
      <c r="AZ497" s="232"/>
      <c r="BA497" s="232"/>
      <c r="BB497" s="232"/>
      <c r="BC497" s="232"/>
      <c r="BD497" s="232"/>
      <c r="BE497" s="232"/>
      <c r="BF497" s="232"/>
      <c r="BG497" s="232"/>
      <c r="BH497" s="232"/>
      <c r="BI497" s="232"/>
      <c r="BJ497" s="232"/>
      <c r="BK497" s="232"/>
      <c r="BL497" s="232"/>
      <c r="BM497" s="235"/>
    </row>
    <row r="498" spans="1:65">
      <c r="A498" s="30"/>
      <c r="B498" s="20" t="s">
        <v>268</v>
      </c>
      <c r="C498" s="12"/>
      <c r="D498" s="236">
        <v>11.466666666666669</v>
      </c>
      <c r="E498" s="231"/>
      <c r="F498" s="232"/>
      <c r="G498" s="232"/>
      <c r="H498" s="232"/>
      <c r="I498" s="232"/>
      <c r="J498" s="232"/>
      <c r="K498" s="232"/>
      <c r="L498" s="232"/>
      <c r="M498" s="232"/>
      <c r="N498" s="232"/>
      <c r="O498" s="232"/>
      <c r="P498" s="232"/>
      <c r="Q498" s="232"/>
      <c r="R498" s="232"/>
      <c r="S498" s="232"/>
      <c r="T498" s="232"/>
      <c r="U498" s="232"/>
      <c r="V498" s="232"/>
      <c r="W498" s="232"/>
      <c r="X498" s="232"/>
      <c r="Y498" s="232"/>
      <c r="Z498" s="232"/>
      <c r="AA498" s="232"/>
      <c r="AB498" s="232"/>
      <c r="AC498" s="232"/>
      <c r="AD498" s="232"/>
      <c r="AE498" s="232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F498" s="232"/>
      <c r="BG498" s="232"/>
      <c r="BH498" s="232"/>
      <c r="BI498" s="232"/>
      <c r="BJ498" s="232"/>
      <c r="BK498" s="232"/>
      <c r="BL498" s="232"/>
      <c r="BM498" s="235"/>
    </row>
    <row r="499" spans="1:65">
      <c r="A499" s="30"/>
      <c r="B499" s="3" t="s">
        <v>269</v>
      </c>
      <c r="C499" s="29"/>
      <c r="D499" s="234">
        <v>11.2</v>
      </c>
      <c r="E499" s="231"/>
      <c r="F499" s="232"/>
      <c r="G499" s="232"/>
      <c r="H499" s="232"/>
      <c r="I499" s="232"/>
      <c r="J499" s="232"/>
      <c r="K499" s="232"/>
      <c r="L499" s="232"/>
      <c r="M499" s="232"/>
      <c r="N499" s="232"/>
      <c r="O499" s="232"/>
      <c r="P499" s="232"/>
      <c r="Q499" s="232"/>
      <c r="R499" s="232"/>
      <c r="S499" s="232"/>
      <c r="T499" s="232"/>
      <c r="U499" s="232"/>
      <c r="V499" s="232"/>
      <c r="W499" s="232"/>
      <c r="X499" s="232"/>
      <c r="Y499" s="232"/>
      <c r="Z499" s="232"/>
      <c r="AA499" s="232"/>
      <c r="AB499" s="232"/>
      <c r="AC499" s="232"/>
      <c r="AD499" s="232"/>
      <c r="AE499" s="232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F499" s="232"/>
      <c r="BG499" s="232"/>
      <c r="BH499" s="232"/>
      <c r="BI499" s="232"/>
      <c r="BJ499" s="232"/>
      <c r="BK499" s="232"/>
      <c r="BL499" s="232"/>
      <c r="BM499" s="235"/>
    </row>
    <row r="500" spans="1:65">
      <c r="A500" s="30"/>
      <c r="B500" s="3" t="s">
        <v>270</v>
      </c>
      <c r="C500" s="29"/>
      <c r="D500" s="234">
        <v>0.66533199732664838</v>
      </c>
      <c r="E500" s="231"/>
      <c r="F500" s="232"/>
      <c r="G500" s="232"/>
      <c r="H500" s="232"/>
      <c r="I500" s="232"/>
      <c r="J500" s="232"/>
      <c r="K500" s="232"/>
      <c r="L500" s="232"/>
      <c r="M500" s="232"/>
      <c r="N500" s="232"/>
      <c r="O500" s="232"/>
      <c r="P500" s="232"/>
      <c r="Q500" s="232"/>
      <c r="R500" s="232"/>
      <c r="S500" s="232"/>
      <c r="T500" s="232"/>
      <c r="U500" s="232"/>
      <c r="V500" s="232"/>
      <c r="W500" s="232"/>
      <c r="X500" s="232"/>
      <c r="Y500" s="232"/>
      <c r="Z500" s="232"/>
      <c r="AA500" s="232"/>
      <c r="AB500" s="232"/>
      <c r="AC500" s="232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5"/>
    </row>
    <row r="501" spans="1:65">
      <c r="A501" s="30"/>
      <c r="B501" s="3" t="s">
        <v>87</v>
      </c>
      <c r="C501" s="29"/>
      <c r="D501" s="13">
        <v>5.8023139301742584E-2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271</v>
      </c>
      <c r="C502" s="29"/>
      <c r="D502" s="13">
        <v>-2.7755575615628914E-15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272</v>
      </c>
      <c r="C503" s="47"/>
      <c r="D503" s="45" t="s">
        <v>273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733</v>
      </c>
      <c r="BM505" s="28" t="s">
        <v>328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228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229</v>
      </c>
      <c r="C507" s="9" t="s">
        <v>229</v>
      </c>
      <c r="D507" s="153" t="s">
        <v>258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359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30">
        <v>29.1</v>
      </c>
      <c r="E510" s="231"/>
      <c r="F510" s="232"/>
      <c r="G510" s="232"/>
      <c r="H510" s="232"/>
      <c r="I510" s="232"/>
      <c r="J510" s="232"/>
      <c r="K510" s="232"/>
      <c r="L510" s="232"/>
      <c r="M510" s="232"/>
      <c r="N510" s="232"/>
      <c r="O510" s="232"/>
      <c r="P510" s="232"/>
      <c r="Q510" s="232"/>
      <c r="R510" s="232"/>
      <c r="S510" s="232"/>
      <c r="T510" s="232"/>
      <c r="U510" s="232"/>
      <c r="V510" s="232"/>
      <c r="W510" s="232"/>
      <c r="X510" s="232"/>
      <c r="Y510" s="232"/>
      <c r="Z510" s="232"/>
      <c r="AA510" s="232"/>
      <c r="AB510" s="232"/>
      <c r="AC510" s="232"/>
      <c r="AD510" s="232"/>
      <c r="AE510" s="232"/>
      <c r="AF510" s="232"/>
      <c r="AG510" s="232"/>
      <c r="AH510" s="232"/>
      <c r="AI510" s="232"/>
      <c r="AJ510" s="232"/>
      <c r="AK510" s="232"/>
      <c r="AL510" s="232"/>
      <c r="AM510" s="232"/>
      <c r="AN510" s="232"/>
      <c r="AO510" s="232"/>
      <c r="AP510" s="232"/>
      <c r="AQ510" s="232"/>
      <c r="AR510" s="232"/>
      <c r="AS510" s="232"/>
      <c r="AT510" s="232"/>
      <c r="AU510" s="232"/>
      <c r="AV510" s="232"/>
      <c r="AW510" s="232"/>
      <c r="AX510" s="232"/>
      <c r="AY510" s="232"/>
      <c r="AZ510" s="232"/>
      <c r="BA510" s="232"/>
      <c r="BB510" s="232"/>
      <c r="BC510" s="232"/>
      <c r="BD510" s="232"/>
      <c r="BE510" s="232"/>
      <c r="BF510" s="232"/>
      <c r="BG510" s="232"/>
      <c r="BH510" s="232"/>
      <c r="BI510" s="232"/>
      <c r="BJ510" s="232"/>
      <c r="BK510" s="232"/>
      <c r="BL510" s="232"/>
      <c r="BM510" s="233">
        <v>1</v>
      </c>
    </row>
    <row r="511" spans="1:65">
      <c r="A511" s="30"/>
      <c r="B511" s="19">
        <v>1</v>
      </c>
      <c r="C511" s="9">
        <v>2</v>
      </c>
      <c r="D511" s="234">
        <v>32</v>
      </c>
      <c r="E511" s="231"/>
      <c r="F511" s="232"/>
      <c r="G511" s="232"/>
      <c r="H511" s="232"/>
      <c r="I511" s="232"/>
      <c r="J511" s="232"/>
      <c r="K511" s="232"/>
      <c r="L511" s="232"/>
      <c r="M511" s="232"/>
      <c r="N511" s="232"/>
      <c r="O511" s="232"/>
      <c r="P511" s="232"/>
      <c r="Q511" s="232"/>
      <c r="R511" s="232"/>
      <c r="S511" s="232"/>
      <c r="T511" s="232"/>
      <c r="U511" s="232"/>
      <c r="V511" s="232"/>
      <c r="W511" s="232"/>
      <c r="X511" s="232"/>
      <c r="Y511" s="232"/>
      <c r="Z511" s="232"/>
      <c r="AA511" s="232"/>
      <c r="AB511" s="232"/>
      <c r="AC511" s="232"/>
      <c r="AD511" s="232"/>
      <c r="AE511" s="232"/>
      <c r="AF511" s="232"/>
      <c r="AG511" s="232"/>
      <c r="AH511" s="232"/>
      <c r="AI511" s="232"/>
      <c r="AJ511" s="232"/>
      <c r="AK511" s="232"/>
      <c r="AL511" s="232"/>
      <c r="AM511" s="232"/>
      <c r="AN511" s="232"/>
      <c r="AO511" s="232"/>
      <c r="AP511" s="232"/>
      <c r="AQ511" s="232"/>
      <c r="AR511" s="232"/>
      <c r="AS511" s="232"/>
      <c r="AT511" s="232"/>
      <c r="AU511" s="232"/>
      <c r="AV511" s="232"/>
      <c r="AW511" s="232"/>
      <c r="AX511" s="232"/>
      <c r="AY511" s="232"/>
      <c r="AZ511" s="232"/>
      <c r="BA511" s="232"/>
      <c r="BB511" s="232"/>
      <c r="BC511" s="232"/>
      <c r="BD511" s="232"/>
      <c r="BE511" s="232"/>
      <c r="BF511" s="232"/>
      <c r="BG511" s="232"/>
      <c r="BH511" s="232"/>
      <c r="BI511" s="232"/>
      <c r="BJ511" s="232"/>
      <c r="BK511" s="232"/>
      <c r="BL511" s="232"/>
      <c r="BM511" s="233">
        <v>6</v>
      </c>
    </row>
    <row r="512" spans="1:65">
      <c r="A512" s="30"/>
      <c r="B512" s="19">
        <v>1</v>
      </c>
      <c r="C512" s="9">
        <v>3</v>
      </c>
      <c r="D512" s="234">
        <v>30</v>
      </c>
      <c r="E512" s="231"/>
      <c r="F512" s="232"/>
      <c r="G512" s="232"/>
      <c r="H512" s="232"/>
      <c r="I512" s="232"/>
      <c r="J512" s="232"/>
      <c r="K512" s="232"/>
      <c r="L512" s="232"/>
      <c r="M512" s="232"/>
      <c r="N512" s="232"/>
      <c r="O512" s="232"/>
      <c r="P512" s="232"/>
      <c r="Q512" s="232"/>
      <c r="R512" s="232"/>
      <c r="S512" s="232"/>
      <c r="T512" s="232"/>
      <c r="U512" s="232"/>
      <c r="V512" s="232"/>
      <c r="W512" s="232"/>
      <c r="X512" s="232"/>
      <c r="Y512" s="232"/>
      <c r="Z512" s="232"/>
      <c r="AA512" s="232"/>
      <c r="AB512" s="232"/>
      <c r="AC512" s="232"/>
      <c r="AD512" s="232"/>
      <c r="AE512" s="232"/>
      <c r="AF512" s="232"/>
      <c r="AG512" s="232"/>
      <c r="AH512" s="232"/>
      <c r="AI512" s="232"/>
      <c r="AJ512" s="232"/>
      <c r="AK512" s="232"/>
      <c r="AL512" s="232"/>
      <c r="AM512" s="232"/>
      <c r="AN512" s="232"/>
      <c r="AO512" s="232"/>
      <c r="AP512" s="232"/>
      <c r="AQ512" s="232"/>
      <c r="AR512" s="232"/>
      <c r="AS512" s="232"/>
      <c r="AT512" s="232"/>
      <c r="AU512" s="232"/>
      <c r="AV512" s="232"/>
      <c r="AW512" s="232"/>
      <c r="AX512" s="232"/>
      <c r="AY512" s="232"/>
      <c r="AZ512" s="232"/>
      <c r="BA512" s="232"/>
      <c r="BB512" s="232"/>
      <c r="BC512" s="232"/>
      <c r="BD512" s="232"/>
      <c r="BE512" s="232"/>
      <c r="BF512" s="232"/>
      <c r="BG512" s="232"/>
      <c r="BH512" s="232"/>
      <c r="BI512" s="232"/>
      <c r="BJ512" s="232"/>
      <c r="BK512" s="232"/>
      <c r="BL512" s="232"/>
      <c r="BM512" s="233">
        <v>16</v>
      </c>
    </row>
    <row r="513" spans="1:65">
      <c r="A513" s="30"/>
      <c r="B513" s="19">
        <v>1</v>
      </c>
      <c r="C513" s="9">
        <v>4</v>
      </c>
      <c r="D513" s="234">
        <v>29.2</v>
      </c>
      <c r="E513" s="231"/>
      <c r="F513" s="232"/>
      <c r="G513" s="232"/>
      <c r="H513" s="232"/>
      <c r="I513" s="232"/>
      <c r="J513" s="232"/>
      <c r="K513" s="232"/>
      <c r="L513" s="232"/>
      <c r="M513" s="232"/>
      <c r="N513" s="232"/>
      <c r="O513" s="232"/>
      <c r="P513" s="232"/>
      <c r="Q513" s="232"/>
      <c r="R513" s="232"/>
      <c r="S513" s="232"/>
      <c r="T513" s="232"/>
      <c r="U513" s="232"/>
      <c r="V513" s="232"/>
      <c r="W513" s="232"/>
      <c r="X513" s="232"/>
      <c r="Y513" s="232"/>
      <c r="Z513" s="232"/>
      <c r="AA513" s="232"/>
      <c r="AB513" s="232"/>
      <c r="AC513" s="232"/>
      <c r="AD513" s="232"/>
      <c r="AE513" s="232"/>
      <c r="AF513" s="232"/>
      <c r="AG513" s="232"/>
      <c r="AH513" s="232"/>
      <c r="AI513" s="232"/>
      <c r="AJ513" s="232"/>
      <c r="AK513" s="232"/>
      <c r="AL513" s="232"/>
      <c r="AM513" s="232"/>
      <c r="AN513" s="232"/>
      <c r="AO513" s="232"/>
      <c r="AP513" s="232"/>
      <c r="AQ513" s="232"/>
      <c r="AR513" s="232"/>
      <c r="AS513" s="232"/>
      <c r="AT513" s="232"/>
      <c r="AU513" s="232"/>
      <c r="AV513" s="232"/>
      <c r="AW513" s="232"/>
      <c r="AX513" s="232"/>
      <c r="AY513" s="232"/>
      <c r="AZ513" s="232"/>
      <c r="BA513" s="232"/>
      <c r="BB513" s="232"/>
      <c r="BC513" s="232"/>
      <c r="BD513" s="232"/>
      <c r="BE513" s="232"/>
      <c r="BF513" s="232"/>
      <c r="BG513" s="232"/>
      <c r="BH513" s="232"/>
      <c r="BI513" s="232"/>
      <c r="BJ513" s="232"/>
      <c r="BK513" s="232"/>
      <c r="BL513" s="232"/>
      <c r="BM513" s="233">
        <v>29.816666666666698</v>
      </c>
    </row>
    <row r="514" spans="1:65">
      <c r="A514" s="30"/>
      <c r="B514" s="19">
        <v>1</v>
      </c>
      <c r="C514" s="9">
        <v>5</v>
      </c>
      <c r="D514" s="234">
        <v>28.9</v>
      </c>
      <c r="E514" s="231"/>
      <c r="F514" s="232"/>
      <c r="G514" s="232"/>
      <c r="H514" s="232"/>
      <c r="I514" s="232"/>
      <c r="J514" s="232"/>
      <c r="K514" s="232"/>
      <c r="L514" s="232"/>
      <c r="M514" s="232"/>
      <c r="N514" s="232"/>
      <c r="O514" s="232"/>
      <c r="P514" s="232"/>
      <c r="Q514" s="232"/>
      <c r="R514" s="232"/>
      <c r="S514" s="232"/>
      <c r="T514" s="232"/>
      <c r="U514" s="232"/>
      <c r="V514" s="232"/>
      <c r="W514" s="232"/>
      <c r="X514" s="232"/>
      <c r="Y514" s="232"/>
      <c r="Z514" s="232"/>
      <c r="AA514" s="232"/>
      <c r="AB514" s="232"/>
      <c r="AC514" s="232"/>
      <c r="AD514" s="232"/>
      <c r="AE514" s="232"/>
      <c r="AF514" s="232"/>
      <c r="AG514" s="232"/>
      <c r="AH514" s="232"/>
      <c r="AI514" s="232"/>
      <c r="AJ514" s="232"/>
      <c r="AK514" s="232"/>
      <c r="AL514" s="232"/>
      <c r="AM514" s="232"/>
      <c r="AN514" s="232"/>
      <c r="AO514" s="232"/>
      <c r="AP514" s="232"/>
      <c r="AQ514" s="232"/>
      <c r="AR514" s="232"/>
      <c r="AS514" s="232"/>
      <c r="AT514" s="232"/>
      <c r="AU514" s="232"/>
      <c r="AV514" s="232"/>
      <c r="AW514" s="232"/>
      <c r="AX514" s="232"/>
      <c r="AY514" s="232"/>
      <c r="AZ514" s="232"/>
      <c r="BA514" s="232"/>
      <c r="BB514" s="232"/>
      <c r="BC514" s="232"/>
      <c r="BD514" s="232"/>
      <c r="BE514" s="232"/>
      <c r="BF514" s="232"/>
      <c r="BG514" s="232"/>
      <c r="BH514" s="232"/>
      <c r="BI514" s="232"/>
      <c r="BJ514" s="232"/>
      <c r="BK514" s="232"/>
      <c r="BL514" s="232"/>
      <c r="BM514" s="233">
        <v>56</v>
      </c>
    </row>
    <row r="515" spans="1:65">
      <c r="A515" s="30"/>
      <c r="B515" s="19">
        <v>1</v>
      </c>
      <c r="C515" s="9">
        <v>6</v>
      </c>
      <c r="D515" s="234">
        <v>29.7</v>
      </c>
      <c r="E515" s="231"/>
      <c r="F515" s="232"/>
      <c r="G515" s="232"/>
      <c r="H515" s="232"/>
      <c r="I515" s="232"/>
      <c r="J515" s="232"/>
      <c r="K515" s="232"/>
      <c r="L515" s="232"/>
      <c r="M515" s="232"/>
      <c r="N515" s="232"/>
      <c r="O515" s="232"/>
      <c r="P515" s="232"/>
      <c r="Q515" s="232"/>
      <c r="R515" s="232"/>
      <c r="S515" s="232"/>
      <c r="T515" s="232"/>
      <c r="U515" s="232"/>
      <c r="V515" s="232"/>
      <c r="W515" s="232"/>
      <c r="X515" s="232"/>
      <c r="Y515" s="232"/>
      <c r="Z515" s="232"/>
      <c r="AA515" s="232"/>
      <c r="AB515" s="232"/>
      <c r="AC515" s="232"/>
      <c r="AD515" s="232"/>
      <c r="AE515" s="232"/>
      <c r="AF515" s="232"/>
      <c r="AG515" s="232"/>
      <c r="AH515" s="232"/>
      <c r="AI515" s="232"/>
      <c r="AJ515" s="232"/>
      <c r="AK515" s="232"/>
      <c r="AL515" s="232"/>
      <c r="AM515" s="232"/>
      <c r="AN515" s="232"/>
      <c r="AO515" s="232"/>
      <c r="AP515" s="232"/>
      <c r="AQ515" s="232"/>
      <c r="AR515" s="232"/>
      <c r="AS515" s="232"/>
      <c r="AT515" s="232"/>
      <c r="AU515" s="232"/>
      <c r="AV515" s="232"/>
      <c r="AW515" s="232"/>
      <c r="AX515" s="232"/>
      <c r="AY515" s="232"/>
      <c r="AZ515" s="232"/>
      <c r="BA515" s="232"/>
      <c r="BB515" s="232"/>
      <c r="BC515" s="232"/>
      <c r="BD515" s="232"/>
      <c r="BE515" s="232"/>
      <c r="BF515" s="232"/>
      <c r="BG515" s="232"/>
      <c r="BH515" s="232"/>
      <c r="BI515" s="232"/>
      <c r="BJ515" s="232"/>
      <c r="BK515" s="232"/>
      <c r="BL515" s="232"/>
      <c r="BM515" s="235"/>
    </row>
    <row r="516" spans="1:65">
      <c r="A516" s="30"/>
      <c r="B516" s="20" t="s">
        <v>268</v>
      </c>
      <c r="C516" s="12"/>
      <c r="D516" s="236">
        <v>29.816666666666663</v>
      </c>
      <c r="E516" s="231"/>
      <c r="F516" s="232"/>
      <c r="G516" s="232"/>
      <c r="H516" s="232"/>
      <c r="I516" s="232"/>
      <c r="J516" s="232"/>
      <c r="K516" s="232"/>
      <c r="L516" s="232"/>
      <c r="M516" s="232"/>
      <c r="N516" s="232"/>
      <c r="O516" s="232"/>
      <c r="P516" s="232"/>
      <c r="Q516" s="232"/>
      <c r="R516" s="232"/>
      <c r="S516" s="232"/>
      <c r="T516" s="232"/>
      <c r="U516" s="232"/>
      <c r="V516" s="232"/>
      <c r="W516" s="232"/>
      <c r="X516" s="232"/>
      <c r="Y516" s="232"/>
      <c r="Z516" s="232"/>
      <c r="AA516" s="232"/>
      <c r="AB516" s="232"/>
      <c r="AC516" s="232"/>
      <c r="AD516" s="232"/>
      <c r="AE516" s="232"/>
      <c r="AF516" s="232"/>
      <c r="AG516" s="232"/>
      <c r="AH516" s="232"/>
      <c r="AI516" s="232"/>
      <c r="AJ516" s="232"/>
      <c r="AK516" s="232"/>
      <c r="AL516" s="232"/>
      <c r="AM516" s="232"/>
      <c r="AN516" s="232"/>
      <c r="AO516" s="232"/>
      <c r="AP516" s="232"/>
      <c r="AQ516" s="232"/>
      <c r="AR516" s="232"/>
      <c r="AS516" s="232"/>
      <c r="AT516" s="232"/>
      <c r="AU516" s="232"/>
      <c r="AV516" s="232"/>
      <c r="AW516" s="232"/>
      <c r="AX516" s="232"/>
      <c r="AY516" s="232"/>
      <c r="AZ516" s="232"/>
      <c r="BA516" s="232"/>
      <c r="BB516" s="232"/>
      <c r="BC516" s="232"/>
      <c r="BD516" s="232"/>
      <c r="BE516" s="232"/>
      <c r="BF516" s="232"/>
      <c r="BG516" s="232"/>
      <c r="BH516" s="232"/>
      <c r="BI516" s="232"/>
      <c r="BJ516" s="232"/>
      <c r="BK516" s="232"/>
      <c r="BL516" s="232"/>
      <c r="BM516" s="235"/>
    </row>
    <row r="517" spans="1:65">
      <c r="A517" s="30"/>
      <c r="B517" s="3" t="s">
        <v>269</v>
      </c>
      <c r="C517" s="29"/>
      <c r="D517" s="234">
        <v>29.45</v>
      </c>
      <c r="E517" s="231"/>
      <c r="F517" s="232"/>
      <c r="G517" s="232"/>
      <c r="H517" s="232"/>
      <c r="I517" s="232"/>
      <c r="J517" s="232"/>
      <c r="K517" s="232"/>
      <c r="L517" s="232"/>
      <c r="M517" s="232"/>
      <c r="N517" s="232"/>
      <c r="O517" s="232"/>
      <c r="P517" s="232"/>
      <c r="Q517" s="232"/>
      <c r="R517" s="232"/>
      <c r="S517" s="232"/>
      <c r="T517" s="232"/>
      <c r="U517" s="232"/>
      <c r="V517" s="232"/>
      <c r="W517" s="232"/>
      <c r="X517" s="232"/>
      <c r="Y517" s="232"/>
      <c r="Z517" s="232"/>
      <c r="AA517" s="232"/>
      <c r="AB517" s="232"/>
      <c r="AC517" s="232"/>
      <c r="AD517" s="232"/>
      <c r="AE517" s="232"/>
      <c r="AF517" s="232"/>
      <c r="AG517" s="232"/>
      <c r="AH517" s="232"/>
      <c r="AI517" s="232"/>
      <c r="AJ517" s="232"/>
      <c r="AK517" s="232"/>
      <c r="AL517" s="232"/>
      <c r="AM517" s="232"/>
      <c r="AN517" s="232"/>
      <c r="AO517" s="232"/>
      <c r="AP517" s="232"/>
      <c r="AQ517" s="232"/>
      <c r="AR517" s="232"/>
      <c r="AS517" s="232"/>
      <c r="AT517" s="232"/>
      <c r="AU517" s="232"/>
      <c r="AV517" s="232"/>
      <c r="AW517" s="232"/>
      <c r="AX517" s="232"/>
      <c r="AY517" s="232"/>
      <c r="AZ517" s="232"/>
      <c r="BA517" s="232"/>
      <c r="BB517" s="232"/>
      <c r="BC517" s="232"/>
      <c r="BD517" s="232"/>
      <c r="BE517" s="232"/>
      <c r="BF517" s="232"/>
      <c r="BG517" s="232"/>
      <c r="BH517" s="232"/>
      <c r="BI517" s="232"/>
      <c r="BJ517" s="232"/>
      <c r="BK517" s="232"/>
      <c r="BL517" s="232"/>
      <c r="BM517" s="235"/>
    </row>
    <row r="518" spans="1:65">
      <c r="A518" s="30"/>
      <c r="B518" s="3" t="s">
        <v>270</v>
      </c>
      <c r="C518" s="29"/>
      <c r="D518" s="234">
        <v>1.1444066876188146</v>
      </c>
      <c r="E518" s="231"/>
      <c r="F518" s="232"/>
      <c r="G518" s="232"/>
      <c r="H518" s="232"/>
      <c r="I518" s="232"/>
      <c r="J518" s="232"/>
      <c r="K518" s="232"/>
      <c r="L518" s="232"/>
      <c r="M518" s="232"/>
      <c r="N518" s="232"/>
      <c r="O518" s="232"/>
      <c r="P518" s="232"/>
      <c r="Q518" s="232"/>
      <c r="R518" s="232"/>
      <c r="S518" s="232"/>
      <c r="T518" s="232"/>
      <c r="U518" s="232"/>
      <c r="V518" s="232"/>
      <c r="W518" s="232"/>
      <c r="X518" s="232"/>
      <c r="Y518" s="232"/>
      <c r="Z518" s="232"/>
      <c r="AA518" s="232"/>
      <c r="AB518" s="232"/>
      <c r="AC518" s="232"/>
      <c r="AD518" s="232"/>
      <c r="AE518" s="232"/>
      <c r="AF518" s="232"/>
      <c r="AG518" s="232"/>
      <c r="AH518" s="232"/>
      <c r="AI518" s="232"/>
      <c r="AJ518" s="232"/>
      <c r="AK518" s="232"/>
      <c r="AL518" s="232"/>
      <c r="AM518" s="232"/>
      <c r="AN518" s="232"/>
      <c r="AO518" s="232"/>
      <c r="AP518" s="232"/>
      <c r="AQ518" s="232"/>
      <c r="AR518" s="232"/>
      <c r="AS518" s="232"/>
      <c r="AT518" s="232"/>
      <c r="AU518" s="232"/>
      <c r="AV518" s="232"/>
      <c r="AW518" s="232"/>
      <c r="AX518" s="232"/>
      <c r="AY518" s="232"/>
      <c r="AZ518" s="232"/>
      <c r="BA518" s="232"/>
      <c r="BB518" s="232"/>
      <c r="BC518" s="232"/>
      <c r="BD518" s="232"/>
      <c r="BE518" s="232"/>
      <c r="BF518" s="232"/>
      <c r="BG518" s="232"/>
      <c r="BH518" s="232"/>
      <c r="BI518" s="232"/>
      <c r="BJ518" s="232"/>
      <c r="BK518" s="232"/>
      <c r="BL518" s="232"/>
      <c r="BM518" s="235"/>
    </row>
    <row r="519" spans="1:65">
      <c r="A519" s="30"/>
      <c r="B519" s="3" t="s">
        <v>87</v>
      </c>
      <c r="C519" s="29"/>
      <c r="D519" s="13">
        <v>3.8381442849149738E-2</v>
      </c>
      <c r="E519" s="15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271</v>
      </c>
      <c r="C520" s="29"/>
      <c r="D520" s="13">
        <v>-1.2212453270876722E-15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272</v>
      </c>
      <c r="C521" s="47"/>
      <c r="D521" s="45" t="s">
        <v>273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734</v>
      </c>
      <c r="BM523" s="28" t="s">
        <v>328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228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229</v>
      </c>
      <c r="C525" s="9" t="s">
        <v>229</v>
      </c>
      <c r="D525" s="153" t="s">
        <v>258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359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30">
        <v>33.200000000000003</v>
      </c>
      <c r="E528" s="231"/>
      <c r="F528" s="232"/>
      <c r="G528" s="232"/>
      <c r="H528" s="232"/>
      <c r="I528" s="232"/>
      <c r="J528" s="232"/>
      <c r="K528" s="232"/>
      <c r="L528" s="232"/>
      <c r="M528" s="232"/>
      <c r="N528" s="232"/>
      <c r="O528" s="232"/>
      <c r="P528" s="232"/>
      <c r="Q528" s="232"/>
      <c r="R528" s="232"/>
      <c r="S528" s="232"/>
      <c r="T528" s="232"/>
      <c r="U528" s="232"/>
      <c r="V528" s="232"/>
      <c r="W528" s="232"/>
      <c r="X528" s="232"/>
      <c r="Y528" s="232"/>
      <c r="Z528" s="232"/>
      <c r="AA528" s="232"/>
      <c r="AB528" s="232"/>
      <c r="AC528" s="232"/>
      <c r="AD528" s="232"/>
      <c r="AE528" s="232"/>
      <c r="AF528" s="232"/>
      <c r="AG528" s="232"/>
      <c r="AH528" s="232"/>
      <c r="AI528" s="232"/>
      <c r="AJ528" s="232"/>
      <c r="AK528" s="232"/>
      <c r="AL528" s="232"/>
      <c r="AM528" s="232"/>
      <c r="AN528" s="232"/>
      <c r="AO528" s="232"/>
      <c r="AP528" s="232"/>
      <c r="AQ528" s="232"/>
      <c r="AR528" s="232"/>
      <c r="AS528" s="232"/>
      <c r="AT528" s="232"/>
      <c r="AU528" s="232"/>
      <c r="AV528" s="232"/>
      <c r="AW528" s="232"/>
      <c r="AX528" s="232"/>
      <c r="AY528" s="232"/>
      <c r="AZ528" s="232"/>
      <c r="BA528" s="232"/>
      <c r="BB528" s="232"/>
      <c r="BC528" s="232"/>
      <c r="BD528" s="232"/>
      <c r="BE528" s="232"/>
      <c r="BF528" s="232"/>
      <c r="BG528" s="232"/>
      <c r="BH528" s="232"/>
      <c r="BI528" s="232"/>
      <c r="BJ528" s="232"/>
      <c r="BK528" s="232"/>
      <c r="BL528" s="232"/>
      <c r="BM528" s="233">
        <v>1</v>
      </c>
    </row>
    <row r="529" spans="1:65">
      <c r="A529" s="30"/>
      <c r="B529" s="19">
        <v>1</v>
      </c>
      <c r="C529" s="9">
        <v>2</v>
      </c>
      <c r="D529" s="234">
        <v>36.700000000000003</v>
      </c>
      <c r="E529" s="231"/>
      <c r="F529" s="232"/>
      <c r="G529" s="232"/>
      <c r="H529" s="232"/>
      <c r="I529" s="232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  <c r="AA529" s="232"/>
      <c r="AB529" s="232"/>
      <c r="AC529" s="232"/>
      <c r="AD529" s="232"/>
      <c r="AE529" s="232"/>
      <c r="AF529" s="232"/>
      <c r="AG529" s="232"/>
      <c r="AH529" s="232"/>
      <c r="AI529" s="232"/>
      <c r="AJ529" s="232"/>
      <c r="AK529" s="232"/>
      <c r="AL529" s="232"/>
      <c r="AM529" s="232"/>
      <c r="AN529" s="232"/>
      <c r="AO529" s="232"/>
      <c r="AP529" s="232"/>
      <c r="AQ529" s="232"/>
      <c r="AR529" s="232"/>
      <c r="AS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F529" s="232"/>
      <c r="BG529" s="232"/>
      <c r="BH529" s="232"/>
      <c r="BI529" s="232"/>
      <c r="BJ529" s="232"/>
      <c r="BK529" s="232"/>
      <c r="BL529" s="232"/>
      <c r="BM529" s="233">
        <v>15</v>
      </c>
    </row>
    <row r="530" spans="1:65">
      <c r="A530" s="30"/>
      <c r="B530" s="19">
        <v>1</v>
      </c>
      <c r="C530" s="9">
        <v>3</v>
      </c>
      <c r="D530" s="234">
        <v>33</v>
      </c>
      <c r="E530" s="231"/>
      <c r="F530" s="232"/>
      <c r="G530" s="232"/>
      <c r="H530" s="232"/>
      <c r="I530" s="232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  <c r="AA530" s="232"/>
      <c r="AB530" s="232"/>
      <c r="AC530" s="232"/>
      <c r="AD530" s="232"/>
      <c r="AE530" s="232"/>
      <c r="AF530" s="232"/>
      <c r="AG530" s="232"/>
      <c r="AH530" s="232"/>
      <c r="AI530" s="232"/>
      <c r="AJ530" s="232"/>
      <c r="AK530" s="232"/>
      <c r="AL530" s="232"/>
      <c r="AM530" s="232"/>
      <c r="AN530" s="232"/>
      <c r="AO530" s="232"/>
      <c r="AP530" s="232"/>
      <c r="AQ530" s="232"/>
      <c r="AR530" s="232"/>
      <c r="AS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F530" s="232"/>
      <c r="BG530" s="232"/>
      <c r="BH530" s="232"/>
      <c r="BI530" s="232"/>
      <c r="BJ530" s="232"/>
      <c r="BK530" s="232"/>
      <c r="BL530" s="232"/>
      <c r="BM530" s="233">
        <v>16</v>
      </c>
    </row>
    <row r="531" spans="1:65">
      <c r="A531" s="30"/>
      <c r="B531" s="19">
        <v>1</v>
      </c>
      <c r="C531" s="9">
        <v>4</v>
      </c>
      <c r="D531" s="234">
        <v>33.200000000000003</v>
      </c>
      <c r="E531" s="231"/>
      <c r="F531" s="232"/>
      <c r="G531" s="232"/>
      <c r="H531" s="232"/>
      <c r="I531" s="232"/>
      <c r="J531" s="232"/>
      <c r="K531" s="232"/>
      <c r="L531" s="232"/>
      <c r="M531" s="232"/>
      <c r="N531" s="232"/>
      <c r="O531" s="232"/>
      <c r="P531" s="232"/>
      <c r="Q531" s="232"/>
      <c r="R531" s="232"/>
      <c r="S531" s="232"/>
      <c r="T531" s="232"/>
      <c r="U531" s="232"/>
      <c r="V531" s="232"/>
      <c r="W531" s="232"/>
      <c r="X531" s="232"/>
      <c r="Y531" s="232"/>
      <c r="Z531" s="232"/>
      <c r="AA531" s="232"/>
      <c r="AB531" s="232"/>
      <c r="AC531" s="232"/>
      <c r="AD531" s="232"/>
      <c r="AE531" s="232"/>
      <c r="AF531" s="232"/>
      <c r="AG531" s="232"/>
      <c r="AH531" s="232"/>
      <c r="AI531" s="232"/>
      <c r="AJ531" s="232"/>
      <c r="AK531" s="232"/>
      <c r="AL531" s="232"/>
      <c r="AM531" s="232"/>
      <c r="AN531" s="232"/>
      <c r="AO531" s="232"/>
      <c r="AP531" s="232"/>
      <c r="AQ531" s="232"/>
      <c r="AR531" s="232"/>
      <c r="AS531" s="232"/>
      <c r="AT531" s="232"/>
      <c r="AU531" s="232"/>
      <c r="AV531" s="232"/>
      <c r="AW531" s="232"/>
      <c r="AX531" s="232"/>
      <c r="AY531" s="232"/>
      <c r="AZ531" s="232"/>
      <c r="BA531" s="232"/>
      <c r="BB531" s="232"/>
      <c r="BC531" s="232"/>
      <c r="BD531" s="232"/>
      <c r="BE531" s="232"/>
      <c r="BF531" s="232"/>
      <c r="BG531" s="232"/>
      <c r="BH531" s="232"/>
      <c r="BI531" s="232"/>
      <c r="BJ531" s="232"/>
      <c r="BK531" s="232"/>
      <c r="BL531" s="232"/>
      <c r="BM531" s="233">
        <v>33.516666666666701</v>
      </c>
    </row>
    <row r="532" spans="1:65">
      <c r="A532" s="30"/>
      <c r="B532" s="19">
        <v>1</v>
      </c>
      <c r="C532" s="9">
        <v>5</v>
      </c>
      <c r="D532" s="234">
        <v>32.5</v>
      </c>
      <c r="E532" s="231"/>
      <c r="F532" s="232"/>
      <c r="G532" s="232"/>
      <c r="H532" s="232"/>
      <c r="I532" s="232"/>
      <c r="J532" s="232"/>
      <c r="K532" s="232"/>
      <c r="L532" s="232"/>
      <c r="M532" s="232"/>
      <c r="N532" s="232"/>
      <c r="O532" s="232"/>
      <c r="P532" s="232"/>
      <c r="Q532" s="232"/>
      <c r="R532" s="232"/>
      <c r="S532" s="232"/>
      <c r="T532" s="232"/>
      <c r="U532" s="232"/>
      <c r="V532" s="232"/>
      <c r="W532" s="232"/>
      <c r="X532" s="232"/>
      <c r="Y532" s="232"/>
      <c r="Z532" s="232"/>
      <c r="AA532" s="232"/>
      <c r="AB532" s="232"/>
      <c r="AC532" s="232"/>
      <c r="AD532" s="232"/>
      <c r="AE532" s="232"/>
      <c r="AF532" s="232"/>
      <c r="AG532" s="232"/>
      <c r="AH532" s="232"/>
      <c r="AI532" s="232"/>
      <c r="AJ532" s="232"/>
      <c r="AK532" s="232"/>
      <c r="AL532" s="232"/>
      <c r="AM532" s="232"/>
      <c r="AN532" s="232"/>
      <c r="AO532" s="232"/>
      <c r="AP532" s="232"/>
      <c r="AQ532" s="232"/>
      <c r="AR532" s="232"/>
      <c r="AS532" s="232"/>
      <c r="AT532" s="232"/>
      <c r="AU532" s="232"/>
      <c r="AV532" s="232"/>
      <c r="AW532" s="232"/>
      <c r="AX532" s="232"/>
      <c r="AY532" s="232"/>
      <c r="AZ532" s="232"/>
      <c r="BA532" s="232"/>
      <c r="BB532" s="232"/>
      <c r="BC532" s="232"/>
      <c r="BD532" s="232"/>
      <c r="BE532" s="232"/>
      <c r="BF532" s="232"/>
      <c r="BG532" s="232"/>
      <c r="BH532" s="232"/>
      <c r="BI532" s="232"/>
      <c r="BJ532" s="232"/>
      <c r="BK532" s="232"/>
      <c r="BL532" s="232"/>
      <c r="BM532" s="233">
        <v>57</v>
      </c>
    </row>
    <row r="533" spans="1:65">
      <c r="A533" s="30"/>
      <c r="B533" s="19">
        <v>1</v>
      </c>
      <c r="C533" s="9">
        <v>6</v>
      </c>
      <c r="D533" s="234">
        <v>32.5</v>
      </c>
      <c r="E533" s="231"/>
      <c r="F533" s="232"/>
      <c r="G533" s="232"/>
      <c r="H533" s="232"/>
      <c r="I533" s="232"/>
      <c r="J533" s="232"/>
      <c r="K533" s="232"/>
      <c r="L533" s="232"/>
      <c r="M533" s="232"/>
      <c r="N533" s="232"/>
      <c r="O533" s="232"/>
      <c r="P533" s="232"/>
      <c r="Q533" s="232"/>
      <c r="R533" s="232"/>
      <c r="S533" s="232"/>
      <c r="T533" s="232"/>
      <c r="U533" s="232"/>
      <c r="V533" s="232"/>
      <c r="W533" s="232"/>
      <c r="X533" s="232"/>
      <c r="Y533" s="232"/>
      <c r="Z533" s="232"/>
      <c r="AA533" s="232"/>
      <c r="AB533" s="232"/>
      <c r="AC533" s="232"/>
      <c r="AD533" s="232"/>
      <c r="AE533" s="232"/>
      <c r="AF533" s="232"/>
      <c r="AG533" s="232"/>
      <c r="AH533" s="232"/>
      <c r="AI533" s="232"/>
      <c r="AJ533" s="232"/>
      <c r="AK533" s="232"/>
      <c r="AL533" s="232"/>
      <c r="AM533" s="232"/>
      <c r="AN533" s="232"/>
      <c r="AO533" s="232"/>
      <c r="AP533" s="232"/>
      <c r="AQ533" s="232"/>
      <c r="AR533" s="232"/>
      <c r="AS533" s="232"/>
      <c r="AT533" s="232"/>
      <c r="AU533" s="232"/>
      <c r="AV533" s="232"/>
      <c r="AW533" s="232"/>
      <c r="AX533" s="232"/>
      <c r="AY533" s="232"/>
      <c r="AZ533" s="232"/>
      <c r="BA533" s="232"/>
      <c r="BB533" s="232"/>
      <c r="BC533" s="232"/>
      <c r="BD533" s="232"/>
      <c r="BE533" s="232"/>
      <c r="BF533" s="232"/>
      <c r="BG533" s="232"/>
      <c r="BH533" s="232"/>
      <c r="BI533" s="232"/>
      <c r="BJ533" s="232"/>
      <c r="BK533" s="232"/>
      <c r="BL533" s="232"/>
      <c r="BM533" s="235"/>
    </row>
    <row r="534" spans="1:65">
      <c r="A534" s="30"/>
      <c r="B534" s="20" t="s">
        <v>268</v>
      </c>
      <c r="C534" s="12"/>
      <c r="D534" s="236">
        <v>33.516666666666673</v>
      </c>
      <c r="E534" s="231"/>
      <c r="F534" s="232"/>
      <c r="G534" s="232"/>
      <c r="H534" s="232"/>
      <c r="I534" s="232"/>
      <c r="J534" s="232"/>
      <c r="K534" s="232"/>
      <c r="L534" s="232"/>
      <c r="M534" s="232"/>
      <c r="N534" s="232"/>
      <c r="O534" s="232"/>
      <c r="P534" s="232"/>
      <c r="Q534" s="232"/>
      <c r="R534" s="232"/>
      <c r="S534" s="232"/>
      <c r="T534" s="232"/>
      <c r="U534" s="232"/>
      <c r="V534" s="232"/>
      <c r="W534" s="232"/>
      <c r="X534" s="232"/>
      <c r="Y534" s="232"/>
      <c r="Z534" s="232"/>
      <c r="AA534" s="232"/>
      <c r="AB534" s="232"/>
      <c r="AC534" s="232"/>
      <c r="AD534" s="232"/>
      <c r="AE534" s="232"/>
      <c r="AF534" s="232"/>
      <c r="AG534" s="232"/>
      <c r="AH534" s="232"/>
      <c r="AI534" s="232"/>
      <c r="AJ534" s="232"/>
      <c r="AK534" s="232"/>
      <c r="AL534" s="232"/>
      <c r="AM534" s="232"/>
      <c r="AN534" s="232"/>
      <c r="AO534" s="232"/>
      <c r="AP534" s="232"/>
      <c r="AQ534" s="232"/>
      <c r="AR534" s="232"/>
      <c r="AS534" s="232"/>
      <c r="AT534" s="232"/>
      <c r="AU534" s="232"/>
      <c r="AV534" s="232"/>
      <c r="AW534" s="232"/>
      <c r="AX534" s="232"/>
      <c r="AY534" s="232"/>
      <c r="AZ534" s="232"/>
      <c r="BA534" s="232"/>
      <c r="BB534" s="232"/>
      <c r="BC534" s="232"/>
      <c r="BD534" s="232"/>
      <c r="BE534" s="232"/>
      <c r="BF534" s="232"/>
      <c r="BG534" s="232"/>
      <c r="BH534" s="232"/>
      <c r="BI534" s="232"/>
      <c r="BJ534" s="232"/>
      <c r="BK534" s="232"/>
      <c r="BL534" s="232"/>
      <c r="BM534" s="235"/>
    </row>
    <row r="535" spans="1:65">
      <c r="A535" s="30"/>
      <c r="B535" s="3" t="s">
        <v>269</v>
      </c>
      <c r="C535" s="29"/>
      <c r="D535" s="234">
        <v>33.1</v>
      </c>
      <c r="E535" s="231"/>
      <c r="F535" s="232"/>
      <c r="G535" s="232"/>
      <c r="H535" s="232"/>
      <c r="I535" s="232"/>
      <c r="J535" s="232"/>
      <c r="K535" s="232"/>
      <c r="L535" s="232"/>
      <c r="M535" s="232"/>
      <c r="N535" s="232"/>
      <c r="O535" s="232"/>
      <c r="P535" s="232"/>
      <c r="Q535" s="232"/>
      <c r="R535" s="232"/>
      <c r="S535" s="232"/>
      <c r="T535" s="232"/>
      <c r="U535" s="232"/>
      <c r="V535" s="232"/>
      <c r="W535" s="232"/>
      <c r="X535" s="232"/>
      <c r="Y535" s="232"/>
      <c r="Z535" s="232"/>
      <c r="AA535" s="232"/>
      <c r="AB535" s="232"/>
      <c r="AC535" s="232"/>
      <c r="AD535" s="232"/>
      <c r="AE535" s="232"/>
      <c r="AF535" s="232"/>
      <c r="AG535" s="232"/>
      <c r="AH535" s="232"/>
      <c r="AI535" s="232"/>
      <c r="AJ535" s="232"/>
      <c r="AK535" s="232"/>
      <c r="AL535" s="232"/>
      <c r="AM535" s="232"/>
      <c r="AN535" s="232"/>
      <c r="AO535" s="232"/>
      <c r="AP535" s="232"/>
      <c r="AQ535" s="232"/>
      <c r="AR535" s="232"/>
      <c r="AS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F535" s="232"/>
      <c r="BG535" s="232"/>
      <c r="BH535" s="232"/>
      <c r="BI535" s="232"/>
      <c r="BJ535" s="232"/>
      <c r="BK535" s="232"/>
      <c r="BL535" s="232"/>
      <c r="BM535" s="235"/>
    </row>
    <row r="536" spans="1:65">
      <c r="A536" s="30"/>
      <c r="B536" s="3" t="s">
        <v>270</v>
      </c>
      <c r="C536" s="29"/>
      <c r="D536" s="234">
        <v>1.5917495615412212</v>
      </c>
      <c r="E536" s="231"/>
      <c r="F536" s="232"/>
      <c r="G536" s="232"/>
      <c r="H536" s="232"/>
      <c r="I536" s="232"/>
      <c r="J536" s="232"/>
      <c r="K536" s="232"/>
      <c r="L536" s="232"/>
      <c r="M536" s="232"/>
      <c r="N536" s="232"/>
      <c r="O536" s="232"/>
      <c r="P536" s="232"/>
      <c r="Q536" s="232"/>
      <c r="R536" s="232"/>
      <c r="S536" s="232"/>
      <c r="T536" s="232"/>
      <c r="U536" s="232"/>
      <c r="V536" s="232"/>
      <c r="W536" s="232"/>
      <c r="X536" s="232"/>
      <c r="Y536" s="232"/>
      <c r="Z536" s="232"/>
      <c r="AA536" s="232"/>
      <c r="AB536" s="232"/>
      <c r="AC536" s="232"/>
      <c r="AD536" s="232"/>
      <c r="AE536" s="232"/>
      <c r="AF536" s="232"/>
      <c r="AG536" s="232"/>
      <c r="AH536" s="232"/>
      <c r="AI536" s="232"/>
      <c r="AJ536" s="232"/>
      <c r="AK536" s="232"/>
      <c r="AL536" s="232"/>
      <c r="AM536" s="232"/>
      <c r="AN536" s="232"/>
      <c r="AO536" s="232"/>
      <c r="AP536" s="232"/>
      <c r="AQ536" s="232"/>
      <c r="AR536" s="232"/>
      <c r="AS536" s="232"/>
      <c r="AT536" s="232"/>
      <c r="AU536" s="232"/>
      <c r="AV536" s="232"/>
      <c r="AW536" s="232"/>
      <c r="AX536" s="232"/>
      <c r="AY536" s="232"/>
      <c r="AZ536" s="232"/>
      <c r="BA536" s="232"/>
      <c r="BB536" s="232"/>
      <c r="BC536" s="232"/>
      <c r="BD536" s="232"/>
      <c r="BE536" s="232"/>
      <c r="BF536" s="232"/>
      <c r="BG536" s="232"/>
      <c r="BH536" s="232"/>
      <c r="BI536" s="232"/>
      <c r="BJ536" s="232"/>
      <c r="BK536" s="232"/>
      <c r="BL536" s="232"/>
      <c r="BM536" s="235"/>
    </row>
    <row r="537" spans="1:65">
      <c r="A537" s="30"/>
      <c r="B537" s="3" t="s">
        <v>87</v>
      </c>
      <c r="C537" s="29"/>
      <c r="D537" s="13">
        <v>4.7491284779946921E-2</v>
      </c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271</v>
      </c>
      <c r="C538" s="29"/>
      <c r="D538" s="13">
        <v>-8.8817841970012523E-16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272</v>
      </c>
      <c r="C539" s="47"/>
      <c r="D539" s="45" t="s">
        <v>273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735</v>
      </c>
      <c r="BM541" s="28" t="s">
        <v>328</v>
      </c>
    </row>
    <row r="542" spans="1:65" ht="19.5">
      <c r="A542" s="25" t="s">
        <v>362</v>
      </c>
      <c r="B542" s="18" t="s">
        <v>110</v>
      </c>
      <c r="C542" s="15" t="s">
        <v>111</v>
      </c>
      <c r="D542" s="16" t="s">
        <v>228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229</v>
      </c>
      <c r="C543" s="9" t="s">
        <v>229</v>
      </c>
      <c r="D543" s="153" t="s">
        <v>258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360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4">
        <v>0.184</v>
      </c>
      <c r="E546" s="211"/>
      <c r="F546" s="212"/>
      <c r="G546" s="212"/>
      <c r="H546" s="212"/>
      <c r="I546" s="212"/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  <c r="AH546" s="212"/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  <c r="BI546" s="212"/>
      <c r="BJ546" s="212"/>
      <c r="BK546" s="212"/>
      <c r="BL546" s="212"/>
      <c r="BM546" s="216">
        <v>1</v>
      </c>
    </row>
    <row r="547" spans="1:65">
      <c r="A547" s="30"/>
      <c r="B547" s="19">
        <v>1</v>
      </c>
      <c r="C547" s="9">
        <v>2</v>
      </c>
      <c r="D547" s="24">
        <v>0.185</v>
      </c>
      <c r="E547" s="211"/>
      <c r="F547" s="212"/>
      <c r="G547" s="212"/>
      <c r="H547" s="212"/>
      <c r="I547" s="212"/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  <c r="AH547" s="212"/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  <c r="BI547" s="212"/>
      <c r="BJ547" s="212"/>
      <c r="BK547" s="212"/>
      <c r="BL547" s="212"/>
      <c r="BM547" s="216">
        <v>52</v>
      </c>
    </row>
    <row r="548" spans="1:65">
      <c r="A548" s="30"/>
      <c r="B548" s="19">
        <v>1</v>
      </c>
      <c r="C548" s="9">
        <v>3</v>
      </c>
      <c r="D548" s="24">
        <v>0.17899999999999999</v>
      </c>
      <c r="E548" s="211"/>
      <c r="F548" s="212"/>
      <c r="G548" s="212"/>
      <c r="H548" s="212"/>
      <c r="I548" s="212"/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  <c r="BI548" s="212"/>
      <c r="BJ548" s="212"/>
      <c r="BK548" s="212"/>
      <c r="BL548" s="212"/>
      <c r="BM548" s="216">
        <v>16</v>
      </c>
    </row>
    <row r="549" spans="1:65">
      <c r="A549" s="30"/>
      <c r="B549" s="19">
        <v>1</v>
      </c>
      <c r="C549" s="9">
        <v>4</v>
      </c>
      <c r="D549" s="24">
        <v>0.182</v>
      </c>
      <c r="E549" s="211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  <c r="BI549" s="212"/>
      <c r="BJ549" s="212"/>
      <c r="BK549" s="212"/>
      <c r="BL549" s="212"/>
      <c r="BM549" s="216">
        <v>0.18283333333333299</v>
      </c>
    </row>
    <row r="550" spans="1:65">
      <c r="A550" s="30"/>
      <c r="B550" s="19">
        <v>1</v>
      </c>
      <c r="C550" s="9">
        <v>5</v>
      </c>
      <c r="D550" s="24">
        <v>0.182</v>
      </c>
      <c r="E550" s="211"/>
      <c r="F550" s="212"/>
      <c r="G550" s="212"/>
      <c r="H550" s="212"/>
      <c r="I550" s="212"/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  <c r="AH550" s="212"/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  <c r="BI550" s="212"/>
      <c r="BJ550" s="212"/>
      <c r="BK550" s="212"/>
      <c r="BL550" s="212"/>
      <c r="BM550" s="216">
        <v>58</v>
      </c>
    </row>
    <row r="551" spans="1:65">
      <c r="A551" s="30"/>
      <c r="B551" s="19">
        <v>1</v>
      </c>
      <c r="C551" s="9">
        <v>6</v>
      </c>
      <c r="D551" s="24">
        <v>0.185</v>
      </c>
      <c r="E551" s="211"/>
      <c r="F551" s="212"/>
      <c r="G551" s="212"/>
      <c r="H551" s="212"/>
      <c r="I551" s="212"/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  <c r="BI551" s="212"/>
      <c r="BJ551" s="212"/>
      <c r="BK551" s="212"/>
      <c r="BL551" s="212"/>
      <c r="BM551" s="56"/>
    </row>
    <row r="552" spans="1:65">
      <c r="A552" s="30"/>
      <c r="B552" s="20" t="s">
        <v>268</v>
      </c>
      <c r="C552" s="12"/>
      <c r="D552" s="219">
        <v>0.18283333333333332</v>
      </c>
      <c r="E552" s="211"/>
      <c r="F552" s="212"/>
      <c r="G552" s="212"/>
      <c r="H552" s="212"/>
      <c r="I552" s="212"/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  <c r="BI552" s="212"/>
      <c r="BJ552" s="212"/>
      <c r="BK552" s="212"/>
      <c r="BL552" s="212"/>
      <c r="BM552" s="56"/>
    </row>
    <row r="553" spans="1:65">
      <c r="A553" s="30"/>
      <c r="B553" s="3" t="s">
        <v>269</v>
      </c>
      <c r="C553" s="29"/>
      <c r="D553" s="24">
        <v>0.183</v>
      </c>
      <c r="E553" s="211"/>
      <c r="F553" s="212"/>
      <c r="G553" s="212"/>
      <c r="H553" s="212"/>
      <c r="I553" s="212"/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56"/>
    </row>
    <row r="554" spans="1:65">
      <c r="A554" s="30"/>
      <c r="B554" s="3" t="s">
        <v>270</v>
      </c>
      <c r="C554" s="29"/>
      <c r="D554" s="24">
        <v>2.3166067138525423E-3</v>
      </c>
      <c r="E554" s="211"/>
      <c r="F554" s="212"/>
      <c r="G554" s="212"/>
      <c r="H554" s="212"/>
      <c r="I554" s="212"/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56"/>
    </row>
    <row r="555" spans="1:65">
      <c r="A555" s="30"/>
      <c r="B555" s="3" t="s">
        <v>87</v>
      </c>
      <c r="C555" s="29"/>
      <c r="D555" s="13">
        <v>1.267059278314973E-2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271</v>
      </c>
      <c r="C556" s="29"/>
      <c r="D556" s="13">
        <v>1.7763568394002505E-15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272</v>
      </c>
      <c r="C557" s="47"/>
      <c r="D557" s="45" t="s">
        <v>273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736</v>
      </c>
      <c r="BM559" s="28" t="s">
        <v>328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228</v>
      </c>
      <c r="E560" s="15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229</v>
      </c>
      <c r="C561" s="9" t="s">
        <v>229</v>
      </c>
      <c r="D561" s="153" t="s">
        <v>258</v>
      </c>
      <c r="E561" s="15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359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30">
        <v>18.899999999999999</v>
      </c>
      <c r="E564" s="231"/>
      <c r="F564" s="232"/>
      <c r="G564" s="232"/>
      <c r="H564" s="232"/>
      <c r="I564" s="232"/>
      <c r="J564" s="232"/>
      <c r="K564" s="232"/>
      <c r="L564" s="232"/>
      <c r="M564" s="232"/>
      <c r="N564" s="232"/>
      <c r="O564" s="232"/>
      <c r="P564" s="232"/>
      <c r="Q564" s="232"/>
      <c r="R564" s="232"/>
      <c r="S564" s="232"/>
      <c r="T564" s="232"/>
      <c r="U564" s="232"/>
      <c r="V564" s="232"/>
      <c r="W564" s="232"/>
      <c r="X564" s="232"/>
      <c r="Y564" s="232"/>
      <c r="Z564" s="232"/>
      <c r="AA564" s="232"/>
      <c r="AB564" s="232"/>
      <c r="AC564" s="232"/>
      <c r="AD564" s="232"/>
      <c r="AE564" s="232"/>
      <c r="AF564" s="232"/>
      <c r="AG564" s="232"/>
      <c r="AH564" s="232"/>
      <c r="AI564" s="232"/>
      <c r="AJ564" s="232"/>
      <c r="AK564" s="232"/>
      <c r="AL564" s="232"/>
      <c r="AM564" s="232"/>
      <c r="AN564" s="232"/>
      <c r="AO564" s="232"/>
      <c r="AP564" s="232"/>
      <c r="AQ564" s="232"/>
      <c r="AR564" s="232"/>
      <c r="AS564" s="232"/>
      <c r="AT564" s="232"/>
      <c r="AU564" s="232"/>
      <c r="AV564" s="232"/>
      <c r="AW564" s="232"/>
      <c r="AX564" s="232"/>
      <c r="AY564" s="232"/>
      <c r="AZ564" s="232"/>
      <c r="BA564" s="232"/>
      <c r="BB564" s="232"/>
      <c r="BC564" s="232"/>
      <c r="BD564" s="232"/>
      <c r="BE564" s="232"/>
      <c r="BF564" s="232"/>
      <c r="BG564" s="232"/>
      <c r="BH564" s="232"/>
      <c r="BI564" s="232"/>
      <c r="BJ564" s="232"/>
      <c r="BK564" s="232"/>
      <c r="BL564" s="232"/>
      <c r="BM564" s="233">
        <v>1</v>
      </c>
    </row>
    <row r="565" spans="1:65">
      <c r="A565" s="30"/>
      <c r="B565" s="19">
        <v>1</v>
      </c>
      <c r="C565" s="9">
        <v>2</v>
      </c>
      <c r="D565" s="234">
        <v>19.100000000000001</v>
      </c>
      <c r="E565" s="231"/>
      <c r="F565" s="232"/>
      <c r="G565" s="232"/>
      <c r="H565" s="232"/>
      <c r="I565" s="232"/>
      <c r="J565" s="232"/>
      <c r="K565" s="232"/>
      <c r="L565" s="232"/>
      <c r="M565" s="232"/>
      <c r="N565" s="232"/>
      <c r="O565" s="232"/>
      <c r="P565" s="232"/>
      <c r="Q565" s="232"/>
      <c r="R565" s="232"/>
      <c r="S565" s="232"/>
      <c r="T565" s="232"/>
      <c r="U565" s="232"/>
      <c r="V565" s="232"/>
      <c r="W565" s="232"/>
      <c r="X565" s="232"/>
      <c r="Y565" s="232"/>
      <c r="Z565" s="232"/>
      <c r="AA565" s="232"/>
      <c r="AB565" s="232"/>
      <c r="AC565" s="232"/>
      <c r="AD565" s="232"/>
      <c r="AE565" s="232"/>
      <c r="AF565" s="232"/>
      <c r="AG565" s="232"/>
      <c r="AH565" s="232"/>
      <c r="AI565" s="232"/>
      <c r="AJ565" s="232"/>
      <c r="AK565" s="232"/>
      <c r="AL565" s="232"/>
      <c r="AM565" s="232"/>
      <c r="AN565" s="232"/>
      <c r="AO565" s="232"/>
      <c r="AP565" s="232"/>
      <c r="AQ565" s="232"/>
      <c r="AR565" s="232"/>
      <c r="AS565" s="232"/>
      <c r="AT565" s="232"/>
      <c r="AU565" s="232"/>
      <c r="AV565" s="232"/>
      <c r="AW565" s="232"/>
      <c r="AX565" s="232"/>
      <c r="AY565" s="232"/>
      <c r="AZ565" s="232"/>
      <c r="BA565" s="232"/>
      <c r="BB565" s="232"/>
      <c r="BC565" s="232"/>
      <c r="BD565" s="232"/>
      <c r="BE565" s="232"/>
      <c r="BF565" s="232"/>
      <c r="BG565" s="232"/>
      <c r="BH565" s="232"/>
      <c r="BI565" s="232"/>
      <c r="BJ565" s="232"/>
      <c r="BK565" s="232"/>
      <c r="BL565" s="232"/>
      <c r="BM565" s="233">
        <v>17</v>
      </c>
    </row>
    <row r="566" spans="1:65">
      <c r="A566" s="30"/>
      <c r="B566" s="19">
        <v>1</v>
      </c>
      <c r="C566" s="9">
        <v>3</v>
      </c>
      <c r="D566" s="234">
        <v>18.3</v>
      </c>
      <c r="E566" s="231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233">
        <v>16</v>
      </c>
    </row>
    <row r="567" spans="1:65">
      <c r="A567" s="30"/>
      <c r="B567" s="19">
        <v>1</v>
      </c>
      <c r="C567" s="9">
        <v>4</v>
      </c>
      <c r="D567" s="234">
        <v>18.5</v>
      </c>
      <c r="E567" s="231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F567" s="232"/>
      <c r="BG567" s="232"/>
      <c r="BH567" s="232"/>
      <c r="BI567" s="232"/>
      <c r="BJ567" s="232"/>
      <c r="BK567" s="232"/>
      <c r="BL567" s="232"/>
      <c r="BM567" s="233">
        <v>18.5833333333333</v>
      </c>
    </row>
    <row r="568" spans="1:65">
      <c r="A568" s="30"/>
      <c r="B568" s="19">
        <v>1</v>
      </c>
      <c r="C568" s="9">
        <v>5</v>
      </c>
      <c r="D568" s="234">
        <v>18.3</v>
      </c>
      <c r="E568" s="231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F568" s="232"/>
      <c r="BG568" s="232"/>
      <c r="BH568" s="232"/>
      <c r="BI568" s="232"/>
      <c r="BJ568" s="232"/>
      <c r="BK568" s="232"/>
      <c r="BL568" s="232"/>
      <c r="BM568" s="233">
        <v>59</v>
      </c>
    </row>
    <row r="569" spans="1:65">
      <c r="A569" s="30"/>
      <c r="B569" s="19">
        <v>1</v>
      </c>
      <c r="C569" s="9">
        <v>6</v>
      </c>
      <c r="D569" s="234">
        <v>18.399999999999999</v>
      </c>
      <c r="E569" s="231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F569" s="232"/>
      <c r="BG569" s="232"/>
      <c r="BH569" s="232"/>
      <c r="BI569" s="232"/>
      <c r="BJ569" s="232"/>
      <c r="BK569" s="232"/>
      <c r="BL569" s="232"/>
      <c r="BM569" s="235"/>
    </row>
    <row r="570" spans="1:65">
      <c r="A570" s="30"/>
      <c r="B570" s="20" t="s">
        <v>268</v>
      </c>
      <c r="C570" s="12"/>
      <c r="D570" s="236">
        <v>18.583333333333332</v>
      </c>
      <c r="E570" s="231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F570" s="232"/>
      <c r="BG570" s="232"/>
      <c r="BH570" s="232"/>
      <c r="BI570" s="232"/>
      <c r="BJ570" s="232"/>
      <c r="BK570" s="232"/>
      <c r="BL570" s="232"/>
      <c r="BM570" s="235"/>
    </row>
    <row r="571" spans="1:65">
      <c r="A571" s="30"/>
      <c r="B571" s="3" t="s">
        <v>269</v>
      </c>
      <c r="C571" s="29"/>
      <c r="D571" s="234">
        <v>18.45</v>
      </c>
      <c r="E571" s="231"/>
      <c r="F571" s="232"/>
      <c r="G571" s="232"/>
      <c r="H571" s="232"/>
      <c r="I571" s="232"/>
      <c r="J571" s="232"/>
      <c r="K571" s="232"/>
      <c r="L571" s="232"/>
      <c r="M571" s="232"/>
      <c r="N571" s="232"/>
      <c r="O571" s="232"/>
      <c r="P571" s="232"/>
      <c r="Q571" s="232"/>
      <c r="R571" s="232"/>
      <c r="S571" s="232"/>
      <c r="T571" s="232"/>
      <c r="U571" s="232"/>
      <c r="V571" s="232"/>
      <c r="W571" s="232"/>
      <c r="X571" s="232"/>
      <c r="Y571" s="232"/>
      <c r="Z571" s="232"/>
      <c r="AA571" s="232"/>
      <c r="AB571" s="232"/>
      <c r="AC571" s="232"/>
      <c r="AD571" s="232"/>
      <c r="AE571" s="232"/>
      <c r="AF571" s="232"/>
      <c r="AG571" s="232"/>
      <c r="AH571" s="232"/>
      <c r="AI571" s="232"/>
      <c r="AJ571" s="232"/>
      <c r="AK571" s="232"/>
      <c r="AL571" s="232"/>
      <c r="AM571" s="232"/>
      <c r="AN571" s="232"/>
      <c r="AO571" s="232"/>
      <c r="AP571" s="232"/>
      <c r="AQ571" s="232"/>
      <c r="AR571" s="232"/>
      <c r="AS571" s="232"/>
      <c r="AT571" s="232"/>
      <c r="AU571" s="232"/>
      <c r="AV571" s="232"/>
      <c r="AW571" s="232"/>
      <c r="AX571" s="232"/>
      <c r="AY571" s="232"/>
      <c r="AZ571" s="232"/>
      <c r="BA571" s="232"/>
      <c r="BB571" s="232"/>
      <c r="BC571" s="232"/>
      <c r="BD571" s="232"/>
      <c r="BE571" s="232"/>
      <c r="BF571" s="232"/>
      <c r="BG571" s="232"/>
      <c r="BH571" s="232"/>
      <c r="BI571" s="232"/>
      <c r="BJ571" s="232"/>
      <c r="BK571" s="232"/>
      <c r="BL571" s="232"/>
      <c r="BM571" s="235"/>
    </row>
    <row r="572" spans="1:65">
      <c r="A572" s="30"/>
      <c r="B572" s="3" t="s">
        <v>270</v>
      </c>
      <c r="C572" s="29"/>
      <c r="D572" s="234">
        <v>0.33714487489307432</v>
      </c>
      <c r="E572" s="231"/>
      <c r="F572" s="232"/>
      <c r="G572" s="232"/>
      <c r="H572" s="232"/>
      <c r="I572" s="232"/>
      <c r="J572" s="232"/>
      <c r="K572" s="232"/>
      <c r="L572" s="232"/>
      <c r="M572" s="232"/>
      <c r="N572" s="232"/>
      <c r="O572" s="232"/>
      <c r="P572" s="232"/>
      <c r="Q572" s="232"/>
      <c r="R572" s="232"/>
      <c r="S572" s="232"/>
      <c r="T572" s="232"/>
      <c r="U572" s="232"/>
      <c r="V572" s="232"/>
      <c r="W572" s="232"/>
      <c r="X572" s="232"/>
      <c r="Y572" s="232"/>
      <c r="Z572" s="232"/>
      <c r="AA572" s="232"/>
      <c r="AB572" s="232"/>
      <c r="AC572" s="232"/>
      <c r="AD572" s="232"/>
      <c r="AE572" s="232"/>
      <c r="AF572" s="232"/>
      <c r="AG572" s="232"/>
      <c r="AH572" s="232"/>
      <c r="AI572" s="232"/>
      <c r="AJ572" s="232"/>
      <c r="AK572" s="232"/>
      <c r="AL572" s="232"/>
      <c r="AM572" s="232"/>
      <c r="AN572" s="232"/>
      <c r="AO572" s="232"/>
      <c r="AP572" s="232"/>
      <c r="AQ572" s="232"/>
      <c r="AR572" s="232"/>
      <c r="AS572" s="232"/>
      <c r="AT572" s="232"/>
      <c r="AU572" s="232"/>
      <c r="AV572" s="232"/>
      <c r="AW572" s="232"/>
      <c r="AX572" s="232"/>
      <c r="AY572" s="232"/>
      <c r="AZ572" s="232"/>
      <c r="BA572" s="232"/>
      <c r="BB572" s="232"/>
      <c r="BC572" s="232"/>
      <c r="BD572" s="232"/>
      <c r="BE572" s="232"/>
      <c r="BF572" s="232"/>
      <c r="BG572" s="232"/>
      <c r="BH572" s="232"/>
      <c r="BI572" s="232"/>
      <c r="BJ572" s="232"/>
      <c r="BK572" s="232"/>
      <c r="BL572" s="232"/>
      <c r="BM572" s="235"/>
    </row>
    <row r="573" spans="1:65">
      <c r="A573" s="30"/>
      <c r="B573" s="3" t="s">
        <v>87</v>
      </c>
      <c r="C573" s="29"/>
      <c r="D573" s="13">
        <v>1.8142325106353777E-2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271</v>
      </c>
      <c r="C574" s="29"/>
      <c r="D574" s="13">
        <v>1.7763568394002505E-15</v>
      </c>
      <c r="E574" s="15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272</v>
      </c>
      <c r="C575" s="47"/>
      <c r="D575" s="45" t="s">
        <v>273</v>
      </c>
      <c r="E575" s="15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737</v>
      </c>
      <c r="BM577" s="28" t="s">
        <v>328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228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229</v>
      </c>
      <c r="C579" s="9" t="s">
        <v>229</v>
      </c>
      <c r="D579" s="153" t="s">
        <v>258</v>
      </c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359</v>
      </c>
      <c r="E580" s="15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7.4</v>
      </c>
      <c r="E582" s="15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8.1999999999999993</v>
      </c>
      <c r="E583" s="15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5</v>
      </c>
    </row>
    <row r="584" spans="1:65">
      <c r="A584" s="30"/>
      <c r="B584" s="19">
        <v>1</v>
      </c>
      <c r="C584" s="9">
        <v>3</v>
      </c>
      <c r="D584" s="11">
        <v>7.5</v>
      </c>
      <c r="E584" s="15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7.5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7.5333333333333297</v>
      </c>
    </row>
    <row r="586" spans="1:65">
      <c r="A586" s="30"/>
      <c r="B586" s="19">
        <v>1</v>
      </c>
      <c r="C586" s="9">
        <v>5</v>
      </c>
      <c r="D586" s="11">
        <v>7.2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60</v>
      </c>
    </row>
    <row r="587" spans="1:65">
      <c r="A587" s="30"/>
      <c r="B587" s="19">
        <v>1</v>
      </c>
      <c r="C587" s="9">
        <v>6</v>
      </c>
      <c r="D587" s="11">
        <v>7.4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268</v>
      </c>
      <c r="C588" s="12"/>
      <c r="D588" s="23">
        <v>7.5333333333333341</v>
      </c>
      <c r="E588" s="15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269</v>
      </c>
      <c r="C589" s="29"/>
      <c r="D589" s="11">
        <v>7.45</v>
      </c>
      <c r="E589" s="15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270</v>
      </c>
      <c r="C590" s="29"/>
      <c r="D590" s="24">
        <v>0.34448028487370136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87</v>
      </c>
      <c r="C591" s="29"/>
      <c r="D591" s="13">
        <v>4.5727471443411681E-2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271</v>
      </c>
      <c r="C592" s="29"/>
      <c r="D592" s="13">
        <v>6.6613381477509392E-16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272</v>
      </c>
      <c r="C593" s="47"/>
      <c r="D593" s="45" t="s">
        <v>273</v>
      </c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738</v>
      </c>
      <c r="BM595" s="28" t="s">
        <v>328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228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229</v>
      </c>
      <c r="C597" s="9" t="s">
        <v>229</v>
      </c>
      <c r="D597" s="153" t="s">
        <v>258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359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20">
        <v>158</v>
      </c>
      <c r="E600" s="222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  <c r="AA600" s="223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  <c r="AL600" s="223"/>
      <c r="AM600" s="223"/>
      <c r="AN600" s="223"/>
      <c r="AO600" s="223"/>
      <c r="AP600" s="223"/>
      <c r="AQ600" s="223"/>
      <c r="AR600" s="223"/>
      <c r="AS600" s="223"/>
      <c r="AT600" s="223"/>
      <c r="AU600" s="223"/>
      <c r="AV600" s="223"/>
      <c r="AW600" s="223"/>
      <c r="AX600" s="223"/>
      <c r="AY600" s="223"/>
      <c r="AZ600" s="223"/>
      <c r="BA600" s="223"/>
      <c r="BB600" s="223"/>
      <c r="BC600" s="223"/>
      <c r="BD600" s="223"/>
      <c r="BE600" s="223"/>
      <c r="BF600" s="223"/>
      <c r="BG600" s="223"/>
      <c r="BH600" s="223"/>
      <c r="BI600" s="223"/>
      <c r="BJ600" s="223"/>
      <c r="BK600" s="223"/>
      <c r="BL600" s="223"/>
      <c r="BM600" s="224">
        <v>1</v>
      </c>
    </row>
    <row r="601" spans="1:65">
      <c r="A601" s="30"/>
      <c r="B601" s="19">
        <v>1</v>
      </c>
      <c r="C601" s="9">
        <v>2</v>
      </c>
      <c r="D601" s="225">
        <v>183</v>
      </c>
      <c r="E601" s="222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  <c r="AA601" s="223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  <c r="AL601" s="223"/>
      <c r="AM601" s="223"/>
      <c r="AN601" s="223"/>
      <c r="AO601" s="223"/>
      <c r="AP601" s="223"/>
      <c r="AQ601" s="223"/>
      <c r="AR601" s="223"/>
      <c r="AS601" s="223"/>
      <c r="AT601" s="223"/>
      <c r="AU601" s="223"/>
      <c r="AV601" s="223"/>
      <c r="AW601" s="223"/>
      <c r="AX601" s="223"/>
      <c r="AY601" s="223"/>
      <c r="AZ601" s="223"/>
      <c r="BA601" s="223"/>
      <c r="BB601" s="223"/>
      <c r="BC601" s="223"/>
      <c r="BD601" s="223"/>
      <c r="BE601" s="223"/>
      <c r="BF601" s="223"/>
      <c r="BG601" s="223"/>
      <c r="BH601" s="223"/>
      <c r="BI601" s="223"/>
      <c r="BJ601" s="223"/>
      <c r="BK601" s="223"/>
      <c r="BL601" s="223"/>
      <c r="BM601" s="224">
        <v>33</v>
      </c>
    </row>
    <row r="602" spans="1:65">
      <c r="A602" s="30"/>
      <c r="B602" s="19">
        <v>1</v>
      </c>
      <c r="C602" s="9">
        <v>3</v>
      </c>
      <c r="D602" s="225">
        <v>156</v>
      </c>
      <c r="E602" s="222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  <c r="AA602" s="223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  <c r="AL602" s="223"/>
      <c r="AM602" s="223"/>
      <c r="AN602" s="223"/>
      <c r="AO602" s="223"/>
      <c r="AP602" s="223"/>
      <c r="AQ602" s="223"/>
      <c r="AR602" s="223"/>
      <c r="AS602" s="223"/>
      <c r="AT602" s="223"/>
      <c r="AU602" s="223"/>
      <c r="AV602" s="223"/>
      <c r="AW602" s="223"/>
      <c r="AX602" s="223"/>
      <c r="AY602" s="223"/>
      <c r="AZ602" s="223"/>
      <c r="BA602" s="223"/>
      <c r="BB602" s="223"/>
      <c r="BC602" s="223"/>
      <c r="BD602" s="223"/>
      <c r="BE602" s="223"/>
      <c r="BF602" s="223"/>
      <c r="BG602" s="223"/>
      <c r="BH602" s="223"/>
      <c r="BI602" s="223"/>
      <c r="BJ602" s="223"/>
      <c r="BK602" s="223"/>
      <c r="BL602" s="223"/>
      <c r="BM602" s="224">
        <v>16</v>
      </c>
    </row>
    <row r="603" spans="1:65">
      <c r="A603" s="30"/>
      <c r="B603" s="19">
        <v>1</v>
      </c>
      <c r="C603" s="9">
        <v>4</v>
      </c>
      <c r="D603" s="225">
        <v>160</v>
      </c>
      <c r="E603" s="222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  <c r="AP603" s="223"/>
      <c r="AQ603" s="223"/>
      <c r="AR603" s="223"/>
      <c r="AS603" s="223"/>
      <c r="AT603" s="223"/>
      <c r="AU603" s="223"/>
      <c r="AV603" s="223"/>
      <c r="AW603" s="223"/>
      <c r="AX603" s="223"/>
      <c r="AY603" s="223"/>
      <c r="AZ603" s="223"/>
      <c r="BA603" s="223"/>
      <c r="BB603" s="223"/>
      <c r="BC603" s="223"/>
      <c r="BD603" s="223"/>
      <c r="BE603" s="223"/>
      <c r="BF603" s="223"/>
      <c r="BG603" s="223"/>
      <c r="BH603" s="223"/>
      <c r="BI603" s="223"/>
      <c r="BJ603" s="223"/>
      <c r="BK603" s="223"/>
      <c r="BL603" s="223"/>
      <c r="BM603" s="224">
        <v>161.333333333333</v>
      </c>
    </row>
    <row r="604" spans="1:65">
      <c r="A604" s="30"/>
      <c r="B604" s="19">
        <v>1</v>
      </c>
      <c r="C604" s="9">
        <v>5</v>
      </c>
      <c r="D604" s="225">
        <v>155</v>
      </c>
      <c r="E604" s="222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  <c r="AL604" s="223"/>
      <c r="AM604" s="223"/>
      <c r="AN604" s="223"/>
      <c r="AO604" s="223"/>
      <c r="AP604" s="223"/>
      <c r="AQ604" s="223"/>
      <c r="AR604" s="223"/>
      <c r="AS604" s="223"/>
      <c r="AT604" s="223"/>
      <c r="AU604" s="223"/>
      <c r="AV604" s="223"/>
      <c r="AW604" s="223"/>
      <c r="AX604" s="223"/>
      <c r="AY604" s="223"/>
      <c r="AZ604" s="223"/>
      <c r="BA604" s="223"/>
      <c r="BB604" s="223"/>
      <c r="BC604" s="223"/>
      <c r="BD604" s="223"/>
      <c r="BE604" s="223"/>
      <c r="BF604" s="223"/>
      <c r="BG604" s="223"/>
      <c r="BH604" s="223"/>
      <c r="BI604" s="223"/>
      <c r="BJ604" s="223"/>
      <c r="BK604" s="223"/>
      <c r="BL604" s="223"/>
      <c r="BM604" s="224">
        <v>61</v>
      </c>
    </row>
    <row r="605" spans="1:65">
      <c r="A605" s="30"/>
      <c r="B605" s="19">
        <v>1</v>
      </c>
      <c r="C605" s="9">
        <v>6</v>
      </c>
      <c r="D605" s="225">
        <v>156</v>
      </c>
      <c r="E605" s="222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  <c r="AL605" s="223"/>
      <c r="AM605" s="223"/>
      <c r="AN605" s="223"/>
      <c r="AO605" s="223"/>
      <c r="AP605" s="223"/>
      <c r="AQ605" s="223"/>
      <c r="AR605" s="223"/>
      <c r="AS605" s="223"/>
      <c r="AT605" s="223"/>
      <c r="AU605" s="223"/>
      <c r="AV605" s="223"/>
      <c r="AW605" s="223"/>
      <c r="AX605" s="223"/>
      <c r="AY605" s="223"/>
      <c r="AZ605" s="223"/>
      <c r="BA605" s="223"/>
      <c r="BB605" s="223"/>
      <c r="BC605" s="223"/>
      <c r="BD605" s="223"/>
      <c r="BE605" s="223"/>
      <c r="BF605" s="223"/>
      <c r="BG605" s="223"/>
      <c r="BH605" s="223"/>
      <c r="BI605" s="223"/>
      <c r="BJ605" s="223"/>
      <c r="BK605" s="223"/>
      <c r="BL605" s="223"/>
      <c r="BM605" s="228"/>
    </row>
    <row r="606" spans="1:65">
      <c r="A606" s="30"/>
      <c r="B606" s="20" t="s">
        <v>268</v>
      </c>
      <c r="C606" s="12"/>
      <c r="D606" s="229">
        <v>161.33333333333334</v>
      </c>
      <c r="E606" s="222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228"/>
    </row>
    <row r="607" spans="1:65">
      <c r="A607" s="30"/>
      <c r="B607" s="3" t="s">
        <v>269</v>
      </c>
      <c r="C607" s="29"/>
      <c r="D607" s="225">
        <v>157</v>
      </c>
      <c r="E607" s="222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8"/>
    </row>
    <row r="608" spans="1:65">
      <c r="A608" s="30"/>
      <c r="B608" s="3" t="s">
        <v>270</v>
      </c>
      <c r="C608" s="29"/>
      <c r="D608" s="225">
        <v>10.764137989949159</v>
      </c>
      <c r="E608" s="222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8"/>
    </row>
    <row r="609" spans="1:65">
      <c r="A609" s="30"/>
      <c r="B609" s="3" t="s">
        <v>87</v>
      </c>
      <c r="C609" s="29"/>
      <c r="D609" s="13">
        <v>6.6719863574065036E-2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271</v>
      </c>
      <c r="C610" s="29"/>
      <c r="D610" s="13">
        <v>2.2204460492503131E-15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272</v>
      </c>
      <c r="C611" s="47"/>
      <c r="D611" s="45" t="s">
        <v>273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739</v>
      </c>
      <c r="BM613" s="28" t="s">
        <v>328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228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229</v>
      </c>
      <c r="C615" s="9" t="s">
        <v>229</v>
      </c>
      <c r="D615" s="153" t="s">
        <v>258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360</v>
      </c>
      <c r="E616" s="15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1.4200000000000002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1.47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10</v>
      </c>
    </row>
    <row r="620" spans="1:65">
      <c r="A620" s="30"/>
      <c r="B620" s="19">
        <v>1</v>
      </c>
      <c r="C620" s="9">
        <v>3</v>
      </c>
      <c r="D620" s="11">
        <v>1.41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1.44</v>
      </c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1.43333333333333</v>
      </c>
    </row>
    <row r="622" spans="1:65">
      <c r="A622" s="30"/>
      <c r="B622" s="19">
        <v>1</v>
      </c>
      <c r="C622" s="9">
        <v>5</v>
      </c>
      <c r="D622" s="11">
        <v>1.44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45</v>
      </c>
    </row>
    <row r="623" spans="1:65">
      <c r="A623" s="30"/>
      <c r="B623" s="19">
        <v>1</v>
      </c>
      <c r="C623" s="9">
        <v>6</v>
      </c>
      <c r="D623" s="11">
        <v>1.4200000000000002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268</v>
      </c>
      <c r="C624" s="12"/>
      <c r="D624" s="23">
        <v>1.4333333333333333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269</v>
      </c>
      <c r="C625" s="29"/>
      <c r="D625" s="11">
        <v>1.4300000000000002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270</v>
      </c>
      <c r="C626" s="29"/>
      <c r="D626" s="24">
        <v>2.1602468994692831E-2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87</v>
      </c>
      <c r="C627" s="29"/>
      <c r="D627" s="13">
        <v>1.5071489996297325E-2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271</v>
      </c>
      <c r="C628" s="29"/>
      <c r="D628" s="13">
        <v>2.2204460492503131E-15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272</v>
      </c>
      <c r="C629" s="47"/>
      <c r="D629" s="45" t="s">
        <v>273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740</v>
      </c>
      <c r="BM631" s="28" t="s">
        <v>328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228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229</v>
      </c>
      <c r="C633" s="9" t="s">
        <v>229</v>
      </c>
      <c r="D633" s="153" t="s">
        <v>258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359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9.1999999999999993</v>
      </c>
      <c r="E636" s="15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10.1</v>
      </c>
      <c r="E637" s="15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36</v>
      </c>
    </row>
    <row r="638" spans="1:65">
      <c r="A638" s="30"/>
      <c r="B638" s="19">
        <v>1</v>
      </c>
      <c r="C638" s="9">
        <v>3</v>
      </c>
      <c r="D638" s="11">
        <v>9.1</v>
      </c>
      <c r="E638" s="15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9.4</v>
      </c>
      <c r="E639" s="15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9.3000000000000007</v>
      </c>
    </row>
    <row r="640" spans="1:65">
      <c r="A640" s="30"/>
      <c r="B640" s="19">
        <v>1</v>
      </c>
      <c r="C640" s="9">
        <v>5</v>
      </c>
      <c r="D640" s="11">
        <v>9</v>
      </c>
      <c r="E640" s="15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46</v>
      </c>
    </row>
    <row r="641" spans="1:65">
      <c r="A641" s="30"/>
      <c r="B641" s="19">
        <v>1</v>
      </c>
      <c r="C641" s="9">
        <v>6</v>
      </c>
      <c r="D641" s="11">
        <v>9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268</v>
      </c>
      <c r="C642" s="12"/>
      <c r="D642" s="23">
        <v>9.2999999999999989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269</v>
      </c>
      <c r="C643" s="29"/>
      <c r="D643" s="11">
        <v>9.1499999999999986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270</v>
      </c>
      <c r="C644" s="29"/>
      <c r="D644" s="24">
        <v>0.41952353926806052</v>
      </c>
      <c r="E644" s="15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87</v>
      </c>
      <c r="C645" s="29"/>
      <c r="D645" s="13">
        <v>4.5110057985812961E-2</v>
      </c>
      <c r="E645" s="15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271</v>
      </c>
      <c r="C646" s="29"/>
      <c r="D646" s="13">
        <v>-2.2204460492503131E-16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272</v>
      </c>
      <c r="C647" s="47"/>
      <c r="D647" s="45" t="s">
        <v>273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741</v>
      </c>
      <c r="BM649" s="28" t="s">
        <v>328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228</v>
      </c>
      <c r="E650" s="15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229</v>
      </c>
      <c r="C651" s="9" t="s">
        <v>229</v>
      </c>
      <c r="D651" s="153" t="s">
        <v>258</v>
      </c>
      <c r="E651" s="15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359</v>
      </c>
      <c r="E652" s="15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5.8</v>
      </c>
      <c r="E654" s="15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6.3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5</v>
      </c>
    </row>
    <row r="656" spans="1:65">
      <c r="A656" s="30"/>
      <c r="B656" s="19">
        <v>1</v>
      </c>
      <c r="C656" s="9">
        <v>3</v>
      </c>
      <c r="D656" s="11">
        <v>5.9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5.8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5.8833333333333302</v>
      </c>
    </row>
    <row r="658" spans="1:65">
      <c r="A658" s="30"/>
      <c r="B658" s="19">
        <v>1</v>
      </c>
      <c r="C658" s="9">
        <v>5</v>
      </c>
      <c r="D658" s="11">
        <v>5.7</v>
      </c>
      <c r="E658" s="15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47</v>
      </c>
    </row>
    <row r="659" spans="1:65">
      <c r="A659" s="30"/>
      <c r="B659" s="19">
        <v>1</v>
      </c>
      <c r="C659" s="9">
        <v>6</v>
      </c>
      <c r="D659" s="11">
        <v>5.8</v>
      </c>
      <c r="E659" s="15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268</v>
      </c>
      <c r="C660" s="12"/>
      <c r="D660" s="23">
        <v>5.8833333333333329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269</v>
      </c>
      <c r="C661" s="29"/>
      <c r="D661" s="11">
        <v>5.8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270</v>
      </c>
      <c r="C662" s="29"/>
      <c r="D662" s="24">
        <v>0.21369760566432802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87</v>
      </c>
      <c r="C663" s="29"/>
      <c r="D663" s="13">
        <v>3.6322539206401369E-2</v>
      </c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271</v>
      </c>
      <c r="C664" s="29"/>
      <c r="D664" s="13">
        <v>4.4408920985006262E-16</v>
      </c>
      <c r="E664" s="15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272</v>
      </c>
      <c r="C665" s="47"/>
      <c r="D665" s="45" t="s">
        <v>273</v>
      </c>
      <c r="E665" s="15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742</v>
      </c>
      <c r="BM667" s="28" t="s">
        <v>328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228</v>
      </c>
      <c r="E668" s="15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229</v>
      </c>
      <c r="C669" s="9" t="s">
        <v>229</v>
      </c>
      <c r="D669" s="153" t="s">
        <v>258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359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3.26</v>
      </c>
      <c r="E672" s="15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3.7</v>
      </c>
      <c r="E673" s="15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12</v>
      </c>
    </row>
    <row r="674" spans="1:65">
      <c r="A674" s="30"/>
      <c r="B674" s="19">
        <v>1</v>
      </c>
      <c r="C674" s="9">
        <v>3</v>
      </c>
      <c r="D674" s="11">
        <v>3.37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3.39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3.3816666666666699</v>
      </c>
    </row>
    <row r="676" spans="1:65">
      <c r="A676" s="30"/>
      <c r="B676" s="19">
        <v>1</v>
      </c>
      <c r="C676" s="9">
        <v>5</v>
      </c>
      <c r="D676" s="11">
        <v>3.26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48</v>
      </c>
    </row>
    <row r="677" spans="1:65">
      <c r="A677" s="30"/>
      <c r="B677" s="19">
        <v>1</v>
      </c>
      <c r="C677" s="9">
        <v>6</v>
      </c>
      <c r="D677" s="11">
        <v>3.31</v>
      </c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20" t="s">
        <v>268</v>
      </c>
      <c r="C678" s="12"/>
      <c r="D678" s="23">
        <v>3.3816666666666664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269</v>
      </c>
      <c r="C679" s="29"/>
      <c r="D679" s="11">
        <v>3.34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270</v>
      </c>
      <c r="C680" s="29"/>
      <c r="D680" s="24">
        <v>0.16509593170840614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87</v>
      </c>
      <c r="C681" s="29"/>
      <c r="D681" s="13">
        <v>4.8820876798937256E-2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271</v>
      </c>
      <c r="C682" s="29"/>
      <c r="D682" s="13">
        <v>-9.9920072216264089E-16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272</v>
      </c>
      <c r="C683" s="47"/>
      <c r="D683" s="45" t="s">
        <v>273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743</v>
      </c>
      <c r="BM685" s="28" t="s">
        <v>328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228</v>
      </c>
      <c r="E686" s="15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229</v>
      </c>
      <c r="C687" s="9" t="s">
        <v>229</v>
      </c>
      <c r="D687" s="153" t="s">
        <v>258</v>
      </c>
      <c r="E687" s="15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360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20">
        <v>135</v>
      </c>
      <c r="E690" s="222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  <c r="AA690" s="223"/>
      <c r="AB690" s="223"/>
      <c r="AC690" s="223"/>
      <c r="AD690" s="223"/>
      <c r="AE690" s="223"/>
      <c r="AF690" s="223"/>
      <c r="AG690" s="223"/>
      <c r="AH690" s="223"/>
      <c r="AI690" s="223"/>
      <c r="AJ690" s="223"/>
      <c r="AK690" s="223"/>
      <c r="AL690" s="223"/>
      <c r="AM690" s="223"/>
      <c r="AN690" s="223"/>
      <c r="AO690" s="223"/>
      <c r="AP690" s="223"/>
      <c r="AQ690" s="223"/>
      <c r="AR690" s="223"/>
      <c r="AS690" s="223"/>
      <c r="AT690" s="223"/>
      <c r="AU690" s="223"/>
      <c r="AV690" s="223"/>
      <c r="AW690" s="223"/>
      <c r="AX690" s="223"/>
      <c r="AY690" s="223"/>
      <c r="AZ690" s="223"/>
      <c r="BA690" s="223"/>
      <c r="BB690" s="223"/>
      <c r="BC690" s="223"/>
      <c r="BD690" s="223"/>
      <c r="BE690" s="223"/>
      <c r="BF690" s="223"/>
      <c r="BG690" s="223"/>
      <c r="BH690" s="223"/>
      <c r="BI690" s="223"/>
      <c r="BJ690" s="223"/>
      <c r="BK690" s="223"/>
      <c r="BL690" s="223"/>
      <c r="BM690" s="224">
        <v>1</v>
      </c>
    </row>
    <row r="691" spans="1:65">
      <c r="A691" s="30"/>
      <c r="B691" s="19">
        <v>1</v>
      </c>
      <c r="C691" s="9">
        <v>2</v>
      </c>
      <c r="D691" s="225">
        <v>136</v>
      </c>
      <c r="E691" s="222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  <c r="AA691" s="223"/>
      <c r="AB691" s="223"/>
      <c r="AC691" s="223"/>
      <c r="AD691" s="223"/>
      <c r="AE691" s="223"/>
      <c r="AF691" s="223"/>
      <c r="AG691" s="223"/>
      <c r="AH691" s="223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4">
        <v>13</v>
      </c>
    </row>
    <row r="692" spans="1:65">
      <c r="A692" s="30"/>
      <c r="B692" s="19">
        <v>1</v>
      </c>
      <c r="C692" s="9">
        <v>3</v>
      </c>
      <c r="D692" s="225">
        <v>136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16</v>
      </c>
    </row>
    <row r="693" spans="1:65">
      <c r="A693" s="30"/>
      <c r="B693" s="19">
        <v>1</v>
      </c>
      <c r="C693" s="9">
        <v>4</v>
      </c>
      <c r="D693" s="225">
        <v>136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135.666666666667</v>
      </c>
    </row>
    <row r="694" spans="1:65">
      <c r="A694" s="30"/>
      <c r="B694" s="19">
        <v>1</v>
      </c>
      <c r="C694" s="9">
        <v>5</v>
      </c>
      <c r="D694" s="225">
        <v>135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49</v>
      </c>
    </row>
    <row r="695" spans="1:65">
      <c r="A695" s="30"/>
      <c r="B695" s="19">
        <v>1</v>
      </c>
      <c r="C695" s="9">
        <v>6</v>
      </c>
      <c r="D695" s="225">
        <v>136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8"/>
    </row>
    <row r="696" spans="1:65">
      <c r="A696" s="30"/>
      <c r="B696" s="20" t="s">
        <v>268</v>
      </c>
      <c r="C696" s="12"/>
      <c r="D696" s="229">
        <v>135.66666666666666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8"/>
    </row>
    <row r="697" spans="1:65">
      <c r="A697" s="30"/>
      <c r="B697" s="3" t="s">
        <v>269</v>
      </c>
      <c r="C697" s="29"/>
      <c r="D697" s="225">
        <v>136</v>
      </c>
      <c r="E697" s="222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  <c r="AA697" s="223"/>
      <c r="AB697" s="223"/>
      <c r="AC697" s="223"/>
      <c r="AD697" s="223"/>
      <c r="AE697" s="223"/>
      <c r="AF697" s="223"/>
      <c r="AG697" s="223"/>
      <c r="AH697" s="223"/>
      <c r="AI697" s="223"/>
      <c r="AJ697" s="223"/>
      <c r="AK697" s="223"/>
      <c r="AL697" s="223"/>
      <c r="AM697" s="223"/>
      <c r="AN697" s="223"/>
      <c r="AO697" s="223"/>
      <c r="AP697" s="223"/>
      <c r="AQ697" s="223"/>
      <c r="AR697" s="223"/>
      <c r="AS697" s="223"/>
      <c r="AT697" s="223"/>
      <c r="AU697" s="223"/>
      <c r="AV697" s="223"/>
      <c r="AW697" s="223"/>
      <c r="AX697" s="223"/>
      <c r="AY697" s="223"/>
      <c r="AZ697" s="223"/>
      <c r="BA697" s="223"/>
      <c r="BB697" s="223"/>
      <c r="BC697" s="223"/>
      <c r="BD697" s="223"/>
      <c r="BE697" s="223"/>
      <c r="BF697" s="223"/>
      <c r="BG697" s="223"/>
      <c r="BH697" s="223"/>
      <c r="BI697" s="223"/>
      <c r="BJ697" s="223"/>
      <c r="BK697" s="223"/>
      <c r="BL697" s="223"/>
      <c r="BM697" s="228"/>
    </row>
    <row r="698" spans="1:65">
      <c r="A698" s="30"/>
      <c r="B698" s="3" t="s">
        <v>270</v>
      </c>
      <c r="C698" s="29"/>
      <c r="D698" s="225">
        <v>0.5163977794943222</v>
      </c>
      <c r="E698" s="222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  <c r="AA698" s="223"/>
      <c r="AB698" s="223"/>
      <c r="AC698" s="223"/>
      <c r="AD698" s="223"/>
      <c r="AE698" s="223"/>
      <c r="AF698" s="223"/>
      <c r="AG698" s="223"/>
      <c r="AH698" s="223"/>
      <c r="AI698" s="223"/>
      <c r="AJ698" s="223"/>
      <c r="AK698" s="223"/>
      <c r="AL698" s="223"/>
      <c r="AM698" s="223"/>
      <c r="AN698" s="223"/>
      <c r="AO698" s="223"/>
      <c r="AP698" s="223"/>
      <c r="AQ698" s="223"/>
      <c r="AR698" s="223"/>
      <c r="AS698" s="223"/>
      <c r="AT698" s="223"/>
      <c r="AU698" s="223"/>
      <c r="AV698" s="223"/>
      <c r="AW698" s="223"/>
      <c r="AX698" s="223"/>
      <c r="AY698" s="223"/>
      <c r="AZ698" s="223"/>
      <c r="BA698" s="223"/>
      <c r="BB698" s="223"/>
      <c r="BC698" s="223"/>
      <c r="BD698" s="223"/>
      <c r="BE698" s="223"/>
      <c r="BF698" s="223"/>
      <c r="BG698" s="223"/>
      <c r="BH698" s="223"/>
      <c r="BI698" s="223"/>
      <c r="BJ698" s="223"/>
      <c r="BK698" s="223"/>
      <c r="BL698" s="223"/>
      <c r="BM698" s="228"/>
    </row>
    <row r="699" spans="1:65">
      <c r="A699" s="30"/>
      <c r="B699" s="3" t="s">
        <v>87</v>
      </c>
      <c r="C699" s="29"/>
      <c r="D699" s="13">
        <v>3.8063718390244881E-3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271</v>
      </c>
      <c r="C700" s="29"/>
      <c r="D700" s="13">
        <v>-2.55351295663786E-15</v>
      </c>
      <c r="E700" s="15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272</v>
      </c>
      <c r="C701" s="47"/>
      <c r="D701" s="45" t="s">
        <v>273</v>
      </c>
      <c r="E701" s="15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744</v>
      </c>
      <c r="BM703" s="28" t="s">
        <v>328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228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229</v>
      </c>
      <c r="C705" s="9" t="s">
        <v>229</v>
      </c>
      <c r="D705" s="153" t="s">
        <v>258</v>
      </c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359</v>
      </c>
      <c r="E706" s="15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0.77</v>
      </c>
      <c r="E708" s="15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0.77</v>
      </c>
      <c r="E709" s="15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24</v>
      </c>
    </row>
    <row r="710" spans="1:65">
      <c r="A710" s="30"/>
      <c r="B710" s="19">
        <v>1</v>
      </c>
      <c r="C710" s="9">
        <v>3</v>
      </c>
      <c r="D710" s="11">
        <v>0.77</v>
      </c>
      <c r="E710" s="15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0.78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0.77166666666666694</v>
      </c>
    </row>
    <row r="712" spans="1:65">
      <c r="A712" s="30"/>
      <c r="B712" s="19">
        <v>1</v>
      </c>
      <c r="C712" s="9">
        <v>5</v>
      </c>
      <c r="D712" s="11">
        <v>0.76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50</v>
      </c>
    </row>
    <row r="713" spans="1:65">
      <c r="A713" s="30"/>
      <c r="B713" s="19">
        <v>1</v>
      </c>
      <c r="C713" s="9">
        <v>6</v>
      </c>
      <c r="D713" s="11">
        <v>0.78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268</v>
      </c>
      <c r="C714" s="12"/>
      <c r="D714" s="23">
        <v>0.77166666666666661</v>
      </c>
      <c r="E714" s="15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269</v>
      </c>
      <c r="C715" s="29"/>
      <c r="D715" s="11">
        <v>0.77</v>
      </c>
      <c r="E715" s="15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270</v>
      </c>
      <c r="C716" s="29"/>
      <c r="D716" s="24">
        <v>7.5277265270908165E-3</v>
      </c>
      <c r="E716" s="15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87</v>
      </c>
      <c r="C717" s="29"/>
      <c r="D717" s="13">
        <v>9.7551531668563507E-3</v>
      </c>
      <c r="E717" s="15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271</v>
      </c>
      <c r="C718" s="29"/>
      <c r="D718" s="13">
        <v>-4.4408920985006262E-16</v>
      </c>
      <c r="E718" s="15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272</v>
      </c>
      <c r="C719" s="47"/>
      <c r="D719" s="45" t="s">
        <v>273</v>
      </c>
      <c r="E719" s="15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745</v>
      </c>
      <c r="BM721" s="28" t="s">
        <v>328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228</v>
      </c>
      <c r="E722" s="15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229</v>
      </c>
      <c r="C723" s="9" t="s">
        <v>229</v>
      </c>
      <c r="D723" s="153" t="s">
        <v>258</v>
      </c>
      <c r="E723" s="15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359</v>
      </c>
      <c r="E724" s="15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0.57999999999999996</v>
      </c>
      <c r="E726" s="15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0.6</v>
      </c>
      <c r="E727" s="15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25</v>
      </c>
    </row>
    <row r="728" spans="1:65">
      <c r="A728" s="30"/>
      <c r="B728" s="19">
        <v>1</v>
      </c>
      <c r="C728" s="9">
        <v>3</v>
      </c>
      <c r="D728" s="11">
        <v>0.57999999999999996</v>
      </c>
      <c r="E728" s="15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0.59</v>
      </c>
      <c r="E729" s="15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0.58499999999999996</v>
      </c>
    </row>
    <row r="730" spans="1:65">
      <c r="A730" s="30"/>
      <c r="B730" s="19">
        <v>1</v>
      </c>
      <c r="C730" s="9">
        <v>5</v>
      </c>
      <c r="D730" s="11">
        <v>0.57999999999999996</v>
      </c>
      <c r="E730" s="15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51</v>
      </c>
    </row>
    <row r="731" spans="1:65">
      <c r="A731" s="30"/>
      <c r="B731" s="19">
        <v>1</v>
      </c>
      <c r="C731" s="9">
        <v>6</v>
      </c>
      <c r="D731" s="11">
        <v>0.57999999999999996</v>
      </c>
      <c r="E731" s="15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268</v>
      </c>
      <c r="C732" s="12"/>
      <c r="D732" s="23">
        <v>0.58499999999999996</v>
      </c>
      <c r="E732" s="15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269</v>
      </c>
      <c r="C733" s="29"/>
      <c r="D733" s="11">
        <v>0.57999999999999996</v>
      </c>
      <c r="E733" s="15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270</v>
      </c>
      <c r="C734" s="29"/>
      <c r="D734" s="24">
        <v>8.3666002653407633E-3</v>
      </c>
      <c r="E734" s="15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87</v>
      </c>
      <c r="C735" s="29"/>
      <c r="D735" s="13">
        <v>1.4301880795454297E-2</v>
      </c>
      <c r="E735" s="15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271</v>
      </c>
      <c r="C736" s="29"/>
      <c r="D736" s="13">
        <v>0</v>
      </c>
      <c r="E736" s="15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272</v>
      </c>
      <c r="C737" s="47"/>
      <c r="D737" s="45" t="s">
        <v>273</v>
      </c>
      <c r="E737" s="15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746</v>
      </c>
      <c r="BM739" s="28" t="s">
        <v>328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228</v>
      </c>
      <c r="E740" s="15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229</v>
      </c>
      <c r="C741" s="9" t="s">
        <v>229</v>
      </c>
      <c r="D741" s="153" t="s">
        <v>258</v>
      </c>
      <c r="E741" s="15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359</v>
      </c>
      <c r="E742" s="15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30">
        <v>12.9</v>
      </c>
      <c r="E744" s="231"/>
      <c r="F744" s="232"/>
      <c r="G744" s="232"/>
      <c r="H744" s="232"/>
      <c r="I744" s="232"/>
      <c r="J744" s="232"/>
      <c r="K744" s="232"/>
      <c r="L744" s="232"/>
      <c r="M744" s="232"/>
      <c r="N744" s="232"/>
      <c r="O744" s="232"/>
      <c r="P744" s="232"/>
      <c r="Q744" s="232"/>
      <c r="R744" s="232"/>
      <c r="S744" s="232"/>
      <c r="T744" s="232"/>
      <c r="U744" s="232"/>
      <c r="V744" s="232"/>
      <c r="W744" s="232"/>
      <c r="X744" s="232"/>
      <c r="Y744" s="232"/>
      <c r="Z744" s="232"/>
      <c r="AA744" s="232"/>
      <c r="AB744" s="232"/>
      <c r="AC744" s="232"/>
      <c r="AD744" s="232"/>
      <c r="AE744" s="232"/>
      <c r="AF744" s="232"/>
      <c r="AG744" s="232"/>
      <c r="AH744" s="232"/>
      <c r="AI744" s="232"/>
      <c r="AJ744" s="232"/>
      <c r="AK744" s="232"/>
      <c r="AL744" s="232"/>
      <c r="AM744" s="232"/>
      <c r="AN744" s="232"/>
      <c r="AO744" s="232"/>
      <c r="AP744" s="232"/>
      <c r="AQ744" s="232"/>
      <c r="AR744" s="232"/>
      <c r="AS744" s="232"/>
      <c r="AT744" s="232"/>
      <c r="AU744" s="232"/>
      <c r="AV744" s="232"/>
      <c r="AW744" s="232"/>
      <c r="AX744" s="232"/>
      <c r="AY744" s="232"/>
      <c r="AZ744" s="232"/>
      <c r="BA744" s="232"/>
      <c r="BB744" s="232"/>
      <c r="BC744" s="232"/>
      <c r="BD744" s="232"/>
      <c r="BE744" s="232"/>
      <c r="BF744" s="232"/>
      <c r="BG744" s="232"/>
      <c r="BH744" s="232"/>
      <c r="BI744" s="232"/>
      <c r="BJ744" s="232"/>
      <c r="BK744" s="232"/>
      <c r="BL744" s="232"/>
      <c r="BM744" s="233">
        <v>1</v>
      </c>
    </row>
    <row r="745" spans="1:65">
      <c r="A745" s="30"/>
      <c r="B745" s="19">
        <v>1</v>
      </c>
      <c r="C745" s="9">
        <v>2</v>
      </c>
      <c r="D745" s="234">
        <v>14</v>
      </c>
      <c r="E745" s="231"/>
      <c r="F745" s="232"/>
      <c r="G745" s="232"/>
      <c r="H745" s="232"/>
      <c r="I745" s="232"/>
      <c r="J745" s="232"/>
      <c r="K745" s="232"/>
      <c r="L745" s="232"/>
      <c r="M745" s="232"/>
      <c r="N745" s="232"/>
      <c r="O745" s="232"/>
      <c r="P745" s="232"/>
      <c r="Q745" s="232"/>
      <c r="R745" s="232"/>
      <c r="S745" s="232"/>
      <c r="T745" s="232"/>
      <c r="U745" s="232"/>
      <c r="V745" s="232"/>
      <c r="W745" s="232"/>
      <c r="X745" s="232"/>
      <c r="Y745" s="232"/>
      <c r="Z745" s="232"/>
      <c r="AA745" s="232"/>
      <c r="AB745" s="232"/>
      <c r="AC745" s="232"/>
      <c r="AD745" s="232"/>
      <c r="AE745" s="232"/>
      <c r="AF745" s="232"/>
      <c r="AG745" s="232"/>
      <c r="AH745" s="232"/>
      <c r="AI745" s="232"/>
      <c r="AJ745" s="232"/>
      <c r="AK745" s="232"/>
      <c r="AL745" s="232"/>
      <c r="AM745" s="232"/>
      <c r="AN745" s="232"/>
      <c r="AO745" s="232"/>
      <c r="AP745" s="232"/>
      <c r="AQ745" s="232"/>
      <c r="AR745" s="232"/>
      <c r="AS745" s="232"/>
      <c r="AT745" s="232"/>
      <c r="AU745" s="232"/>
      <c r="AV745" s="232"/>
      <c r="AW745" s="232"/>
      <c r="AX745" s="232"/>
      <c r="AY745" s="232"/>
      <c r="AZ745" s="232"/>
      <c r="BA745" s="232"/>
      <c r="BB745" s="232"/>
      <c r="BC745" s="232"/>
      <c r="BD745" s="232"/>
      <c r="BE745" s="232"/>
      <c r="BF745" s="232"/>
      <c r="BG745" s="232"/>
      <c r="BH745" s="232"/>
      <c r="BI745" s="232"/>
      <c r="BJ745" s="232"/>
      <c r="BK745" s="232"/>
      <c r="BL745" s="232"/>
      <c r="BM745" s="233">
        <v>27</v>
      </c>
    </row>
    <row r="746" spans="1:65">
      <c r="A746" s="30"/>
      <c r="B746" s="19">
        <v>1</v>
      </c>
      <c r="C746" s="9">
        <v>3</v>
      </c>
      <c r="D746" s="234">
        <v>12.7</v>
      </c>
      <c r="E746" s="231"/>
      <c r="F746" s="232"/>
      <c r="G746" s="232"/>
      <c r="H746" s="232"/>
      <c r="I746" s="232"/>
      <c r="J746" s="232"/>
      <c r="K746" s="232"/>
      <c r="L746" s="232"/>
      <c r="M746" s="232"/>
      <c r="N746" s="232"/>
      <c r="O746" s="232"/>
      <c r="P746" s="232"/>
      <c r="Q746" s="232"/>
      <c r="R746" s="232"/>
      <c r="S746" s="232"/>
      <c r="T746" s="232"/>
      <c r="U746" s="232"/>
      <c r="V746" s="232"/>
      <c r="W746" s="232"/>
      <c r="X746" s="232"/>
      <c r="Y746" s="232"/>
      <c r="Z746" s="232"/>
      <c r="AA746" s="232"/>
      <c r="AB746" s="232"/>
      <c r="AC746" s="232"/>
      <c r="AD746" s="232"/>
      <c r="AE746" s="232"/>
      <c r="AF746" s="232"/>
      <c r="AG746" s="232"/>
      <c r="AH746" s="232"/>
      <c r="AI746" s="232"/>
      <c r="AJ746" s="232"/>
      <c r="AK746" s="232"/>
      <c r="AL746" s="232"/>
      <c r="AM746" s="232"/>
      <c r="AN746" s="232"/>
      <c r="AO746" s="232"/>
      <c r="AP746" s="232"/>
      <c r="AQ746" s="232"/>
      <c r="AR746" s="232"/>
      <c r="AS746" s="232"/>
      <c r="AT746" s="232"/>
      <c r="AU746" s="232"/>
      <c r="AV746" s="232"/>
      <c r="AW746" s="232"/>
      <c r="AX746" s="232"/>
      <c r="AY746" s="232"/>
      <c r="AZ746" s="232"/>
      <c r="BA746" s="232"/>
      <c r="BB746" s="232"/>
      <c r="BC746" s="232"/>
      <c r="BD746" s="232"/>
      <c r="BE746" s="232"/>
      <c r="BF746" s="232"/>
      <c r="BG746" s="232"/>
      <c r="BH746" s="232"/>
      <c r="BI746" s="232"/>
      <c r="BJ746" s="232"/>
      <c r="BK746" s="232"/>
      <c r="BL746" s="232"/>
      <c r="BM746" s="233">
        <v>16</v>
      </c>
    </row>
    <row r="747" spans="1:65">
      <c r="A747" s="30"/>
      <c r="B747" s="19">
        <v>1</v>
      </c>
      <c r="C747" s="9">
        <v>4</v>
      </c>
      <c r="D747" s="234">
        <v>12.5</v>
      </c>
      <c r="E747" s="231"/>
      <c r="F747" s="232"/>
      <c r="G747" s="232"/>
      <c r="H747" s="232"/>
      <c r="I747" s="232"/>
      <c r="J747" s="232"/>
      <c r="K747" s="232"/>
      <c r="L747" s="232"/>
      <c r="M747" s="232"/>
      <c r="N747" s="232"/>
      <c r="O747" s="232"/>
      <c r="P747" s="232"/>
      <c r="Q747" s="232"/>
      <c r="R747" s="232"/>
      <c r="S747" s="232"/>
      <c r="T747" s="232"/>
      <c r="U747" s="232"/>
      <c r="V747" s="232"/>
      <c r="W747" s="232"/>
      <c r="X747" s="232"/>
      <c r="Y747" s="232"/>
      <c r="Z747" s="232"/>
      <c r="AA747" s="232"/>
      <c r="AB747" s="232"/>
      <c r="AC747" s="232"/>
      <c r="AD747" s="232"/>
      <c r="AE747" s="232"/>
      <c r="AF747" s="232"/>
      <c r="AG747" s="232"/>
      <c r="AH747" s="232"/>
      <c r="AI747" s="232"/>
      <c r="AJ747" s="232"/>
      <c r="AK747" s="232"/>
      <c r="AL747" s="232"/>
      <c r="AM747" s="232"/>
      <c r="AN747" s="232"/>
      <c r="AO747" s="232"/>
      <c r="AP747" s="232"/>
      <c r="AQ747" s="232"/>
      <c r="AR747" s="232"/>
      <c r="AS747" s="232"/>
      <c r="AT747" s="232"/>
      <c r="AU747" s="232"/>
      <c r="AV747" s="232"/>
      <c r="AW747" s="232"/>
      <c r="AX747" s="232"/>
      <c r="AY747" s="232"/>
      <c r="AZ747" s="232"/>
      <c r="BA747" s="232"/>
      <c r="BB747" s="232"/>
      <c r="BC747" s="232"/>
      <c r="BD747" s="232"/>
      <c r="BE747" s="232"/>
      <c r="BF747" s="232"/>
      <c r="BG747" s="232"/>
      <c r="BH747" s="232"/>
      <c r="BI747" s="232"/>
      <c r="BJ747" s="232"/>
      <c r="BK747" s="232"/>
      <c r="BL747" s="232"/>
      <c r="BM747" s="233">
        <v>12.85</v>
      </c>
    </row>
    <row r="748" spans="1:65">
      <c r="A748" s="30"/>
      <c r="B748" s="19">
        <v>1</v>
      </c>
      <c r="C748" s="9">
        <v>5</v>
      </c>
      <c r="D748" s="234">
        <v>12.3</v>
      </c>
      <c r="E748" s="231"/>
      <c r="F748" s="232"/>
      <c r="G748" s="232"/>
      <c r="H748" s="232"/>
      <c r="I748" s="232"/>
      <c r="J748" s="232"/>
      <c r="K748" s="232"/>
      <c r="L748" s="232"/>
      <c r="M748" s="232"/>
      <c r="N748" s="232"/>
      <c r="O748" s="232"/>
      <c r="P748" s="232"/>
      <c r="Q748" s="232"/>
      <c r="R748" s="232"/>
      <c r="S748" s="232"/>
      <c r="T748" s="232"/>
      <c r="U748" s="232"/>
      <c r="V748" s="232"/>
      <c r="W748" s="232"/>
      <c r="X748" s="232"/>
      <c r="Y748" s="232"/>
      <c r="Z748" s="232"/>
      <c r="AA748" s="232"/>
      <c r="AB748" s="232"/>
      <c r="AC748" s="232"/>
      <c r="AD748" s="232"/>
      <c r="AE748" s="232"/>
      <c r="AF748" s="232"/>
      <c r="AG748" s="232"/>
      <c r="AH748" s="232"/>
      <c r="AI748" s="232"/>
      <c r="AJ748" s="232"/>
      <c r="AK748" s="232"/>
      <c r="AL748" s="232"/>
      <c r="AM748" s="232"/>
      <c r="AN748" s="232"/>
      <c r="AO748" s="232"/>
      <c r="AP748" s="232"/>
      <c r="AQ748" s="232"/>
      <c r="AR748" s="232"/>
      <c r="AS748" s="232"/>
      <c r="AT748" s="232"/>
      <c r="AU748" s="232"/>
      <c r="AV748" s="232"/>
      <c r="AW748" s="232"/>
      <c r="AX748" s="232"/>
      <c r="AY748" s="232"/>
      <c r="AZ748" s="232"/>
      <c r="BA748" s="232"/>
      <c r="BB748" s="232"/>
      <c r="BC748" s="232"/>
      <c r="BD748" s="232"/>
      <c r="BE748" s="232"/>
      <c r="BF748" s="232"/>
      <c r="BG748" s="232"/>
      <c r="BH748" s="232"/>
      <c r="BI748" s="232"/>
      <c r="BJ748" s="232"/>
      <c r="BK748" s="232"/>
      <c r="BL748" s="232"/>
      <c r="BM748" s="233">
        <v>52</v>
      </c>
    </row>
    <row r="749" spans="1:65">
      <c r="A749" s="30"/>
      <c r="B749" s="19">
        <v>1</v>
      </c>
      <c r="C749" s="9">
        <v>6</v>
      </c>
      <c r="D749" s="234">
        <v>12.7</v>
      </c>
      <c r="E749" s="231"/>
      <c r="F749" s="232"/>
      <c r="G749" s="232"/>
      <c r="H749" s="232"/>
      <c r="I749" s="232"/>
      <c r="J749" s="232"/>
      <c r="K749" s="232"/>
      <c r="L749" s="232"/>
      <c r="M749" s="232"/>
      <c r="N749" s="232"/>
      <c r="O749" s="232"/>
      <c r="P749" s="232"/>
      <c r="Q749" s="232"/>
      <c r="R749" s="232"/>
      <c r="S749" s="232"/>
      <c r="T749" s="232"/>
      <c r="U749" s="232"/>
      <c r="V749" s="232"/>
      <c r="W749" s="232"/>
      <c r="X749" s="232"/>
      <c r="Y749" s="232"/>
      <c r="Z749" s="232"/>
      <c r="AA749" s="232"/>
      <c r="AB749" s="232"/>
      <c r="AC749" s="232"/>
      <c r="AD749" s="232"/>
      <c r="AE749" s="232"/>
      <c r="AF749" s="232"/>
      <c r="AG749" s="232"/>
      <c r="AH749" s="232"/>
      <c r="AI749" s="232"/>
      <c r="AJ749" s="232"/>
      <c r="AK749" s="232"/>
      <c r="AL749" s="232"/>
      <c r="AM749" s="232"/>
      <c r="AN749" s="232"/>
      <c r="AO749" s="232"/>
      <c r="AP749" s="232"/>
      <c r="AQ749" s="232"/>
      <c r="AR749" s="232"/>
      <c r="AS749" s="232"/>
      <c r="AT749" s="232"/>
      <c r="AU749" s="232"/>
      <c r="AV749" s="232"/>
      <c r="AW749" s="232"/>
      <c r="AX749" s="232"/>
      <c r="AY749" s="232"/>
      <c r="AZ749" s="232"/>
      <c r="BA749" s="232"/>
      <c r="BB749" s="232"/>
      <c r="BC749" s="232"/>
      <c r="BD749" s="232"/>
      <c r="BE749" s="232"/>
      <c r="BF749" s="232"/>
      <c r="BG749" s="232"/>
      <c r="BH749" s="232"/>
      <c r="BI749" s="232"/>
      <c r="BJ749" s="232"/>
      <c r="BK749" s="232"/>
      <c r="BL749" s="232"/>
      <c r="BM749" s="235"/>
    </row>
    <row r="750" spans="1:65">
      <c r="A750" s="30"/>
      <c r="B750" s="20" t="s">
        <v>268</v>
      </c>
      <c r="C750" s="12"/>
      <c r="D750" s="236">
        <v>12.85</v>
      </c>
      <c r="E750" s="231"/>
      <c r="F750" s="232"/>
      <c r="G750" s="232"/>
      <c r="H750" s="232"/>
      <c r="I750" s="232"/>
      <c r="J750" s="232"/>
      <c r="K750" s="232"/>
      <c r="L750" s="232"/>
      <c r="M750" s="232"/>
      <c r="N750" s="232"/>
      <c r="O750" s="232"/>
      <c r="P750" s="232"/>
      <c r="Q750" s="232"/>
      <c r="R750" s="232"/>
      <c r="S750" s="232"/>
      <c r="T750" s="232"/>
      <c r="U750" s="232"/>
      <c r="V750" s="232"/>
      <c r="W750" s="232"/>
      <c r="X750" s="232"/>
      <c r="Y750" s="232"/>
      <c r="Z750" s="232"/>
      <c r="AA750" s="232"/>
      <c r="AB750" s="232"/>
      <c r="AC750" s="232"/>
      <c r="AD750" s="232"/>
      <c r="AE750" s="232"/>
      <c r="AF750" s="232"/>
      <c r="AG750" s="232"/>
      <c r="AH750" s="232"/>
      <c r="AI750" s="232"/>
      <c r="AJ750" s="232"/>
      <c r="AK750" s="232"/>
      <c r="AL750" s="232"/>
      <c r="AM750" s="232"/>
      <c r="AN750" s="232"/>
      <c r="AO750" s="232"/>
      <c r="AP750" s="232"/>
      <c r="AQ750" s="232"/>
      <c r="AR750" s="232"/>
      <c r="AS750" s="232"/>
      <c r="AT750" s="232"/>
      <c r="AU750" s="232"/>
      <c r="AV750" s="232"/>
      <c r="AW750" s="232"/>
      <c r="AX750" s="232"/>
      <c r="AY750" s="232"/>
      <c r="AZ750" s="232"/>
      <c r="BA750" s="232"/>
      <c r="BB750" s="232"/>
      <c r="BC750" s="232"/>
      <c r="BD750" s="232"/>
      <c r="BE750" s="232"/>
      <c r="BF750" s="232"/>
      <c r="BG750" s="232"/>
      <c r="BH750" s="232"/>
      <c r="BI750" s="232"/>
      <c r="BJ750" s="232"/>
      <c r="BK750" s="232"/>
      <c r="BL750" s="232"/>
      <c r="BM750" s="235"/>
    </row>
    <row r="751" spans="1:65">
      <c r="A751" s="30"/>
      <c r="B751" s="3" t="s">
        <v>269</v>
      </c>
      <c r="C751" s="29"/>
      <c r="D751" s="234">
        <v>12.7</v>
      </c>
      <c r="E751" s="231"/>
      <c r="F751" s="232"/>
      <c r="G751" s="232"/>
      <c r="H751" s="232"/>
      <c r="I751" s="232"/>
      <c r="J751" s="232"/>
      <c r="K751" s="232"/>
      <c r="L751" s="232"/>
      <c r="M751" s="232"/>
      <c r="N751" s="232"/>
      <c r="O751" s="232"/>
      <c r="P751" s="232"/>
      <c r="Q751" s="232"/>
      <c r="R751" s="232"/>
      <c r="S751" s="232"/>
      <c r="T751" s="232"/>
      <c r="U751" s="232"/>
      <c r="V751" s="232"/>
      <c r="W751" s="232"/>
      <c r="X751" s="232"/>
      <c r="Y751" s="232"/>
      <c r="Z751" s="232"/>
      <c r="AA751" s="232"/>
      <c r="AB751" s="232"/>
      <c r="AC751" s="232"/>
      <c r="AD751" s="232"/>
      <c r="AE751" s="232"/>
      <c r="AF751" s="232"/>
      <c r="AG751" s="232"/>
      <c r="AH751" s="232"/>
      <c r="AI751" s="232"/>
      <c r="AJ751" s="232"/>
      <c r="AK751" s="232"/>
      <c r="AL751" s="232"/>
      <c r="AM751" s="232"/>
      <c r="AN751" s="232"/>
      <c r="AO751" s="232"/>
      <c r="AP751" s="232"/>
      <c r="AQ751" s="232"/>
      <c r="AR751" s="232"/>
      <c r="AS751" s="232"/>
      <c r="AT751" s="232"/>
      <c r="AU751" s="232"/>
      <c r="AV751" s="232"/>
      <c r="AW751" s="232"/>
      <c r="AX751" s="232"/>
      <c r="AY751" s="232"/>
      <c r="AZ751" s="232"/>
      <c r="BA751" s="232"/>
      <c r="BB751" s="232"/>
      <c r="BC751" s="232"/>
      <c r="BD751" s="232"/>
      <c r="BE751" s="232"/>
      <c r="BF751" s="232"/>
      <c r="BG751" s="232"/>
      <c r="BH751" s="232"/>
      <c r="BI751" s="232"/>
      <c r="BJ751" s="232"/>
      <c r="BK751" s="232"/>
      <c r="BL751" s="232"/>
      <c r="BM751" s="235"/>
    </row>
    <row r="752" spans="1:65">
      <c r="A752" s="30"/>
      <c r="B752" s="3" t="s">
        <v>270</v>
      </c>
      <c r="C752" s="29"/>
      <c r="D752" s="234">
        <v>0.59916608715780972</v>
      </c>
      <c r="E752" s="231"/>
      <c r="F752" s="232"/>
      <c r="G752" s="232"/>
      <c r="H752" s="232"/>
      <c r="I752" s="232"/>
      <c r="J752" s="232"/>
      <c r="K752" s="232"/>
      <c r="L752" s="232"/>
      <c r="M752" s="232"/>
      <c r="N752" s="232"/>
      <c r="O752" s="232"/>
      <c r="P752" s="232"/>
      <c r="Q752" s="232"/>
      <c r="R752" s="232"/>
      <c r="S752" s="232"/>
      <c r="T752" s="232"/>
      <c r="U752" s="232"/>
      <c r="V752" s="232"/>
      <c r="W752" s="232"/>
      <c r="X752" s="232"/>
      <c r="Y752" s="232"/>
      <c r="Z752" s="232"/>
      <c r="AA752" s="232"/>
      <c r="AB752" s="232"/>
      <c r="AC752" s="232"/>
      <c r="AD752" s="232"/>
      <c r="AE752" s="232"/>
      <c r="AF752" s="232"/>
      <c r="AG752" s="232"/>
      <c r="AH752" s="232"/>
      <c r="AI752" s="232"/>
      <c r="AJ752" s="232"/>
      <c r="AK752" s="232"/>
      <c r="AL752" s="232"/>
      <c r="AM752" s="232"/>
      <c r="AN752" s="232"/>
      <c r="AO752" s="232"/>
      <c r="AP752" s="232"/>
      <c r="AQ752" s="232"/>
      <c r="AR752" s="232"/>
      <c r="AS752" s="232"/>
      <c r="AT752" s="232"/>
      <c r="AU752" s="232"/>
      <c r="AV752" s="232"/>
      <c r="AW752" s="232"/>
      <c r="AX752" s="232"/>
      <c r="AY752" s="232"/>
      <c r="AZ752" s="232"/>
      <c r="BA752" s="232"/>
      <c r="BB752" s="232"/>
      <c r="BC752" s="232"/>
      <c r="BD752" s="232"/>
      <c r="BE752" s="232"/>
      <c r="BF752" s="232"/>
      <c r="BG752" s="232"/>
      <c r="BH752" s="232"/>
      <c r="BI752" s="232"/>
      <c r="BJ752" s="232"/>
      <c r="BK752" s="232"/>
      <c r="BL752" s="232"/>
      <c r="BM752" s="235"/>
    </row>
    <row r="753" spans="1:65">
      <c r="A753" s="30"/>
      <c r="B753" s="3" t="s">
        <v>87</v>
      </c>
      <c r="C753" s="29"/>
      <c r="D753" s="13">
        <v>4.662771106286457E-2</v>
      </c>
      <c r="E753" s="15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271</v>
      </c>
      <c r="C754" s="29"/>
      <c r="D754" s="13">
        <v>0</v>
      </c>
      <c r="E754" s="15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272</v>
      </c>
      <c r="C755" s="47"/>
      <c r="D755" s="45" t="s">
        <v>273</v>
      </c>
      <c r="E755" s="15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747</v>
      </c>
      <c r="BM757" s="28" t="s">
        <v>328</v>
      </c>
    </row>
    <row r="758" spans="1:65" ht="19.5">
      <c r="A758" s="25" t="s">
        <v>356</v>
      </c>
      <c r="B758" s="18" t="s">
        <v>110</v>
      </c>
      <c r="C758" s="15" t="s">
        <v>111</v>
      </c>
      <c r="D758" s="16" t="s">
        <v>228</v>
      </c>
      <c r="E758" s="15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229</v>
      </c>
      <c r="C759" s="9" t="s">
        <v>229</v>
      </c>
      <c r="D759" s="153" t="s">
        <v>258</v>
      </c>
      <c r="E759" s="15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360</v>
      </c>
      <c r="E760" s="15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4">
        <v>0.60599999999999998</v>
      </c>
      <c r="E762" s="211"/>
      <c r="F762" s="212"/>
      <c r="G762" s="212"/>
      <c r="H762" s="212"/>
      <c r="I762" s="212"/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  <c r="AH762" s="212"/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2"/>
      <c r="AT762" s="212"/>
      <c r="AU762" s="212"/>
      <c r="AV762" s="212"/>
      <c r="AW762" s="212"/>
      <c r="AX762" s="212"/>
      <c r="AY762" s="212"/>
      <c r="AZ762" s="212"/>
      <c r="BA762" s="212"/>
      <c r="BB762" s="212"/>
      <c r="BC762" s="212"/>
      <c r="BD762" s="212"/>
      <c r="BE762" s="212"/>
      <c r="BF762" s="212"/>
      <c r="BG762" s="212"/>
      <c r="BH762" s="212"/>
      <c r="BI762" s="212"/>
      <c r="BJ762" s="212"/>
      <c r="BK762" s="212"/>
      <c r="BL762" s="212"/>
      <c r="BM762" s="216">
        <v>1</v>
      </c>
    </row>
    <row r="763" spans="1:65">
      <c r="A763" s="30"/>
      <c r="B763" s="19">
        <v>1</v>
      </c>
      <c r="C763" s="9">
        <v>2</v>
      </c>
      <c r="D763" s="24">
        <v>0.61099999999999999</v>
      </c>
      <c r="E763" s="211"/>
      <c r="F763" s="212"/>
      <c r="G763" s="212"/>
      <c r="H763" s="212"/>
      <c r="I763" s="212"/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  <c r="BI763" s="212"/>
      <c r="BJ763" s="212"/>
      <c r="BK763" s="212"/>
      <c r="BL763" s="212"/>
      <c r="BM763" s="216">
        <v>14</v>
      </c>
    </row>
    <row r="764" spans="1:65">
      <c r="A764" s="30"/>
      <c r="B764" s="19">
        <v>1</v>
      </c>
      <c r="C764" s="9">
        <v>3</v>
      </c>
      <c r="D764" s="24">
        <v>0.60599999999999998</v>
      </c>
      <c r="E764" s="211"/>
      <c r="F764" s="212"/>
      <c r="G764" s="212"/>
      <c r="H764" s="212"/>
      <c r="I764" s="212"/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  <c r="BI764" s="212"/>
      <c r="BJ764" s="212"/>
      <c r="BK764" s="212"/>
      <c r="BL764" s="212"/>
      <c r="BM764" s="216">
        <v>16</v>
      </c>
    </row>
    <row r="765" spans="1:65">
      <c r="A765" s="30"/>
      <c r="B765" s="19">
        <v>1</v>
      </c>
      <c r="C765" s="9">
        <v>4</v>
      </c>
      <c r="D765" s="24">
        <v>0.60699999999999998</v>
      </c>
      <c r="E765" s="211"/>
      <c r="F765" s="212"/>
      <c r="G765" s="212"/>
      <c r="H765" s="212"/>
      <c r="I765" s="212"/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  <c r="AH765" s="212"/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  <c r="BI765" s="212"/>
      <c r="BJ765" s="212"/>
      <c r="BK765" s="212"/>
      <c r="BL765" s="212"/>
      <c r="BM765" s="216">
        <v>0.60750000000000004</v>
      </c>
    </row>
    <row r="766" spans="1:65">
      <c r="A766" s="30"/>
      <c r="B766" s="19">
        <v>1</v>
      </c>
      <c r="C766" s="9">
        <v>5</v>
      </c>
      <c r="D766" s="24">
        <v>0.60399999999999998</v>
      </c>
      <c r="E766" s="211"/>
      <c r="F766" s="212"/>
      <c r="G766" s="212"/>
      <c r="H766" s="212"/>
      <c r="I766" s="212"/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  <c r="AH766" s="212"/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2"/>
      <c r="AT766" s="212"/>
      <c r="AU766" s="212"/>
      <c r="AV766" s="212"/>
      <c r="AW766" s="212"/>
      <c r="AX766" s="212"/>
      <c r="AY766" s="212"/>
      <c r="AZ766" s="212"/>
      <c r="BA766" s="212"/>
      <c r="BB766" s="212"/>
      <c r="BC766" s="212"/>
      <c r="BD766" s="212"/>
      <c r="BE766" s="212"/>
      <c r="BF766" s="212"/>
      <c r="BG766" s="212"/>
      <c r="BH766" s="212"/>
      <c r="BI766" s="212"/>
      <c r="BJ766" s="212"/>
      <c r="BK766" s="212"/>
      <c r="BL766" s="212"/>
      <c r="BM766" s="216">
        <v>53</v>
      </c>
    </row>
    <row r="767" spans="1:65">
      <c r="A767" s="30"/>
      <c r="B767" s="19">
        <v>1</v>
      </c>
      <c r="C767" s="9">
        <v>6</v>
      </c>
      <c r="D767" s="24">
        <v>0.61099999999999999</v>
      </c>
      <c r="E767" s="211"/>
      <c r="F767" s="212"/>
      <c r="G767" s="212"/>
      <c r="H767" s="212"/>
      <c r="I767" s="212"/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  <c r="AH767" s="212"/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12"/>
      <c r="AT767" s="212"/>
      <c r="AU767" s="212"/>
      <c r="AV767" s="212"/>
      <c r="AW767" s="212"/>
      <c r="AX767" s="212"/>
      <c r="AY767" s="212"/>
      <c r="AZ767" s="212"/>
      <c r="BA767" s="212"/>
      <c r="BB767" s="212"/>
      <c r="BC767" s="212"/>
      <c r="BD767" s="212"/>
      <c r="BE767" s="212"/>
      <c r="BF767" s="212"/>
      <c r="BG767" s="212"/>
      <c r="BH767" s="212"/>
      <c r="BI767" s="212"/>
      <c r="BJ767" s="212"/>
      <c r="BK767" s="212"/>
      <c r="BL767" s="212"/>
      <c r="BM767" s="56"/>
    </row>
    <row r="768" spans="1:65">
      <c r="A768" s="30"/>
      <c r="B768" s="20" t="s">
        <v>268</v>
      </c>
      <c r="C768" s="12"/>
      <c r="D768" s="219">
        <v>0.60749999999999993</v>
      </c>
      <c r="E768" s="211"/>
      <c r="F768" s="212"/>
      <c r="G768" s="212"/>
      <c r="H768" s="212"/>
      <c r="I768" s="212"/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  <c r="AH768" s="212"/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  <c r="BI768" s="212"/>
      <c r="BJ768" s="212"/>
      <c r="BK768" s="212"/>
      <c r="BL768" s="212"/>
      <c r="BM768" s="56"/>
    </row>
    <row r="769" spans="1:65">
      <c r="A769" s="30"/>
      <c r="B769" s="3" t="s">
        <v>269</v>
      </c>
      <c r="C769" s="29"/>
      <c r="D769" s="24">
        <v>0.60650000000000004</v>
      </c>
      <c r="E769" s="211"/>
      <c r="F769" s="212"/>
      <c r="G769" s="212"/>
      <c r="H769" s="212"/>
      <c r="I769" s="212"/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  <c r="AH769" s="212"/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  <c r="BI769" s="212"/>
      <c r="BJ769" s="212"/>
      <c r="BK769" s="212"/>
      <c r="BL769" s="212"/>
      <c r="BM769" s="56"/>
    </row>
    <row r="770" spans="1:65">
      <c r="A770" s="30"/>
      <c r="B770" s="3" t="s">
        <v>270</v>
      </c>
      <c r="C770" s="29"/>
      <c r="D770" s="24">
        <v>2.8809720581775894E-3</v>
      </c>
      <c r="E770" s="211"/>
      <c r="F770" s="212"/>
      <c r="G770" s="212"/>
      <c r="H770" s="212"/>
      <c r="I770" s="212"/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  <c r="BI770" s="212"/>
      <c r="BJ770" s="212"/>
      <c r="BK770" s="212"/>
      <c r="BL770" s="212"/>
      <c r="BM770" s="56"/>
    </row>
    <row r="771" spans="1:65">
      <c r="A771" s="30"/>
      <c r="B771" s="3" t="s">
        <v>87</v>
      </c>
      <c r="C771" s="29"/>
      <c r="D771" s="13">
        <v>4.7423408365063202E-3</v>
      </c>
      <c r="E771" s="15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271</v>
      </c>
      <c r="C772" s="29"/>
      <c r="D772" s="13">
        <v>-2.2204460492503131E-16</v>
      </c>
      <c r="E772" s="15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272</v>
      </c>
      <c r="C773" s="47"/>
      <c r="D773" s="45" t="s">
        <v>273</v>
      </c>
      <c r="E773" s="15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748</v>
      </c>
      <c r="BM775" s="28" t="s">
        <v>328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228</v>
      </c>
      <c r="E776" s="15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229</v>
      </c>
      <c r="C777" s="9" t="s">
        <v>229</v>
      </c>
      <c r="D777" s="153" t="s">
        <v>258</v>
      </c>
      <c r="E777" s="15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359</v>
      </c>
      <c r="E778" s="15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4.8</v>
      </c>
      <c r="E780" s="15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3.51</v>
      </c>
      <c r="E781" s="15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31</v>
      </c>
    </row>
    <row r="782" spans="1:65">
      <c r="A782" s="30"/>
      <c r="B782" s="19">
        <v>1</v>
      </c>
      <c r="C782" s="9">
        <v>3</v>
      </c>
      <c r="D782" s="11">
        <v>3.5</v>
      </c>
      <c r="E782" s="15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3.59</v>
      </c>
      <c r="E783" s="15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3.7349999999999999</v>
      </c>
    </row>
    <row r="784" spans="1:65">
      <c r="A784" s="30"/>
      <c r="B784" s="19">
        <v>1</v>
      </c>
      <c r="C784" s="9">
        <v>5</v>
      </c>
      <c r="D784" s="11">
        <v>3.65</v>
      </c>
      <c r="E784" s="15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54</v>
      </c>
    </row>
    <row r="785" spans="1:65">
      <c r="A785" s="30"/>
      <c r="B785" s="19">
        <v>1</v>
      </c>
      <c r="C785" s="9">
        <v>6</v>
      </c>
      <c r="D785" s="11">
        <v>3.36</v>
      </c>
      <c r="E785" s="15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268</v>
      </c>
      <c r="C786" s="12"/>
      <c r="D786" s="23">
        <v>3.7349999999999994</v>
      </c>
      <c r="E786" s="15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269</v>
      </c>
      <c r="C787" s="29"/>
      <c r="D787" s="11">
        <v>3.55</v>
      </c>
      <c r="E787" s="15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270</v>
      </c>
      <c r="C788" s="29"/>
      <c r="D788" s="24">
        <v>0.53083895863058483</v>
      </c>
      <c r="E788" s="15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87</v>
      </c>
      <c r="C789" s="29"/>
      <c r="D789" s="13">
        <v>0.1421255578662878</v>
      </c>
      <c r="E789" s="15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271</v>
      </c>
      <c r="C790" s="29"/>
      <c r="D790" s="13">
        <v>-1.1102230246251565E-16</v>
      </c>
      <c r="E790" s="15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272</v>
      </c>
      <c r="C791" s="47"/>
      <c r="D791" s="45" t="s">
        <v>273</v>
      </c>
      <c r="E791" s="15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749</v>
      </c>
      <c r="BM793" s="28" t="s">
        <v>328</v>
      </c>
    </row>
    <row r="794" spans="1:65" ht="15">
      <c r="A794" s="25" t="s">
        <v>66</v>
      </c>
      <c r="B794" s="18" t="s">
        <v>110</v>
      </c>
      <c r="C794" s="15" t="s">
        <v>111</v>
      </c>
      <c r="D794" s="16" t="s">
        <v>228</v>
      </c>
      <c r="E794" s="15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229</v>
      </c>
      <c r="C795" s="9" t="s">
        <v>229</v>
      </c>
      <c r="D795" s="153" t="s">
        <v>258</v>
      </c>
      <c r="E795" s="15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360</v>
      </c>
      <c r="E796" s="15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20">
        <v>78.8</v>
      </c>
      <c r="E798" s="222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  <c r="AA798" s="223"/>
      <c r="AB798" s="223"/>
      <c r="AC798" s="223"/>
      <c r="AD798" s="223"/>
      <c r="AE798" s="223"/>
      <c r="AF798" s="223"/>
      <c r="AG798" s="223"/>
      <c r="AH798" s="223"/>
      <c r="AI798" s="223"/>
      <c r="AJ798" s="223"/>
      <c r="AK798" s="223"/>
      <c r="AL798" s="223"/>
      <c r="AM798" s="223"/>
      <c r="AN798" s="223"/>
      <c r="AO798" s="223"/>
      <c r="AP798" s="223"/>
      <c r="AQ798" s="223"/>
      <c r="AR798" s="223"/>
      <c r="AS798" s="223"/>
      <c r="AT798" s="223"/>
      <c r="AU798" s="223"/>
      <c r="AV798" s="223"/>
      <c r="AW798" s="223"/>
      <c r="AX798" s="223"/>
      <c r="AY798" s="223"/>
      <c r="AZ798" s="223"/>
      <c r="BA798" s="223"/>
      <c r="BB798" s="223"/>
      <c r="BC798" s="223"/>
      <c r="BD798" s="223"/>
      <c r="BE798" s="223"/>
      <c r="BF798" s="223"/>
      <c r="BG798" s="223"/>
      <c r="BH798" s="223"/>
      <c r="BI798" s="223"/>
      <c r="BJ798" s="223"/>
      <c r="BK798" s="223"/>
      <c r="BL798" s="223"/>
      <c r="BM798" s="224">
        <v>1</v>
      </c>
    </row>
    <row r="799" spans="1:65">
      <c r="A799" s="30"/>
      <c r="B799" s="19">
        <v>1</v>
      </c>
      <c r="C799" s="9">
        <v>2</v>
      </c>
      <c r="D799" s="225">
        <v>79.7</v>
      </c>
      <c r="E799" s="222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  <c r="AA799" s="223"/>
      <c r="AB799" s="223"/>
      <c r="AC799" s="223"/>
      <c r="AD799" s="223"/>
      <c r="AE799" s="223"/>
      <c r="AF799" s="223"/>
      <c r="AG799" s="223"/>
      <c r="AH799" s="223"/>
      <c r="AI799" s="223"/>
      <c r="AJ799" s="223"/>
      <c r="AK799" s="223"/>
      <c r="AL799" s="223"/>
      <c r="AM799" s="223"/>
      <c r="AN799" s="223"/>
      <c r="AO799" s="223"/>
      <c r="AP799" s="223"/>
      <c r="AQ799" s="223"/>
      <c r="AR799" s="223"/>
      <c r="AS799" s="223"/>
      <c r="AT799" s="223"/>
      <c r="AU799" s="223"/>
      <c r="AV799" s="223"/>
      <c r="AW799" s="223"/>
      <c r="AX799" s="223"/>
      <c r="AY799" s="223"/>
      <c r="AZ799" s="223"/>
      <c r="BA799" s="223"/>
      <c r="BB799" s="223"/>
      <c r="BC799" s="223"/>
      <c r="BD799" s="223"/>
      <c r="BE799" s="223"/>
      <c r="BF799" s="223"/>
      <c r="BG799" s="223"/>
      <c r="BH799" s="223"/>
      <c r="BI799" s="223"/>
      <c r="BJ799" s="223"/>
      <c r="BK799" s="223"/>
      <c r="BL799" s="223"/>
      <c r="BM799" s="224">
        <v>15</v>
      </c>
    </row>
    <row r="800" spans="1:65">
      <c r="A800" s="30"/>
      <c r="B800" s="19">
        <v>1</v>
      </c>
      <c r="C800" s="9">
        <v>3</v>
      </c>
      <c r="D800" s="225">
        <v>76.2</v>
      </c>
      <c r="E800" s="222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  <c r="AA800" s="223"/>
      <c r="AB800" s="223"/>
      <c r="AC800" s="223"/>
      <c r="AD800" s="223"/>
      <c r="AE800" s="223"/>
      <c r="AF800" s="223"/>
      <c r="AG800" s="223"/>
      <c r="AH800" s="223"/>
      <c r="AI800" s="223"/>
      <c r="AJ800" s="223"/>
      <c r="AK800" s="223"/>
      <c r="AL800" s="223"/>
      <c r="AM800" s="223"/>
      <c r="AN800" s="223"/>
      <c r="AO800" s="223"/>
      <c r="AP800" s="223"/>
      <c r="AQ800" s="223"/>
      <c r="AR800" s="223"/>
      <c r="AS800" s="223"/>
      <c r="AT800" s="223"/>
      <c r="AU800" s="223"/>
      <c r="AV800" s="223"/>
      <c r="AW800" s="223"/>
      <c r="AX800" s="223"/>
      <c r="AY800" s="223"/>
      <c r="AZ800" s="223"/>
      <c r="BA800" s="223"/>
      <c r="BB800" s="223"/>
      <c r="BC800" s="223"/>
      <c r="BD800" s="223"/>
      <c r="BE800" s="223"/>
      <c r="BF800" s="223"/>
      <c r="BG800" s="223"/>
      <c r="BH800" s="223"/>
      <c r="BI800" s="223"/>
      <c r="BJ800" s="223"/>
      <c r="BK800" s="223"/>
      <c r="BL800" s="223"/>
      <c r="BM800" s="224">
        <v>16</v>
      </c>
    </row>
    <row r="801" spans="1:65">
      <c r="A801" s="30"/>
      <c r="B801" s="19">
        <v>1</v>
      </c>
      <c r="C801" s="9">
        <v>4</v>
      </c>
      <c r="D801" s="225">
        <v>81.400000000000006</v>
      </c>
      <c r="E801" s="222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  <c r="AA801" s="223"/>
      <c r="AB801" s="223"/>
      <c r="AC801" s="223"/>
      <c r="AD801" s="223"/>
      <c r="AE801" s="223"/>
      <c r="AF801" s="223"/>
      <c r="AG801" s="223"/>
      <c r="AH801" s="223"/>
      <c r="AI801" s="223"/>
      <c r="AJ801" s="223"/>
      <c r="AK801" s="223"/>
      <c r="AL801" s="223"/>
      <c r="AM801" s="223"/>
      <c r="AN801" s="223"/>
      <c r="AO801" s="223"/>
      <c r="AP801" s="223"/>
      <c r="AQ801" s="223"/>
      <c r="AR801" s="223"/>
      <c r="AS801" s="223"/>
      <c r="AT801" s="223"/>
      <c r="AU801" s="223"/>
      <c r="AV801" s="223"/>
      <c r="AW801" s="223"/>
      <c r="AX801" s="223"/>
      <c r="AY801" s="223"/>
      <c r="AZ801" s="223"/>
      <c r="BA801" s="223"/>
      <c r="BB801" s="223"/>
      <c r="BC801" s="223"/>
      <c r="BD801" s="223"/>
      <c r="BE801" s="223"/>
      <c r="BF801" s="223"/>
      <c r="BG801" s="223"/>
      <c r="BH801" s="223"/>
      <c r="BI801" s="223"/>
      <c r="BJ801" s="223"/>
      <c r="BK801" s="223"/>
      <c r="BL801" s="223"/>
      <c r="BM801" s="224">
        <v>78.866666666666703</v>
      </c>
    </row>
    <row r="802" spans="1:65">
      <c r="A802" s="30"/>
      <c r="B802" s="19">
        <v>1</v>
      </c>
      <c r="C802" s="9">
        <v>5</v>
      </c>
      <c r="D802" s="225">
        <v>78.3</v>
      </c>
      <c r="E802" s="222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  <c r="AA802" s="223"/>
      <c r="AB802" s="223"/>
      <c r="AC802" s="223"/>
      <c r="AD802" s="223"/>
      <c r="AE802" s="223"/>
      <c r="AF802" s="223"/>
      <c r="AG802" s="223"/>
      <c r="AH802" s="223"/>
      <c r="AI802" s="223"/>
      <c r="AJ802" s="223"/>
      <c r="AK802" s="223"/>
      <c r="AL802" s="223"/>
      <c r="AM802" s="223"/>
      <c r="AN802" s="223"/>
      <c r="AO802" s="223"/>
      <c r="AP802" s="223"/>
      <c r="AQ802" s="223"/>
      <c r="AR802" s="223"/>
      <c r="AS802" s="223"/>
      <c r="AT802" s="223"/>
      <c r="AU802" s="223"/>
      <c r="AV802" s="223"/>
      <c r="AW802" s="223"/>
      <c r="AX802" s="223"/>
      <c r="AY802" s="223"/>
      <c r="AZ802" s="223"/>
      <c r="BA802" s="223"/>
      <c r="BB802" s="223"/>
      <c r="BC802" s="223"/>
      <c r="BD802" s="223"/>
      <c r="BE802" s="223"/>
      <c r="BF802" s="223"/>
      <c r="BG802" s="223"/>
      <c r="BH802" s="223"/>
      <c r="BI802" s="223"/>
      <c r="BJ802" s="223"/>
      <c r="BK802" s="223"/>
      <c r="BL802" s="223"/>
      <c r="BM802" s="224">
        <v>55</v>
      </c>
    </row>
    <row r="803" spans="1:65">
      <c r="A803" s="30"/>
      <c r="B803" s="19">
        <v>1</v>
      </c>
      <c r="C803" s="9">
        <v>6</v>
      </c>
      <c r="D803" s="225">
        <v>78.8</v>
      </c>
      <c r="E803" s="222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  <c r="AA803" s="223"/>
      <c r="AB803" s="223"/>
      <c r="AC803" s="223"/>
      <c r="AD803" s="223"/>
      <c r="AE803" s="223"/>
      <c r="AF803" s="223"/>
      <c r="AG803" s="223"/>
      <c r="AH803" s="223"/>
      <c r="AI803" s="223"/>
      <c r="AJ803" s="223"/>
      <c r="AK803" s="223"/>
      <c r="AL803" s="223"/>
      <c r="AM803" s="223"/>
      <c r="AN803" s="223"/>
      <c r="AO803" s="223"/>
      <c r="AP803" s="223"/>
      <c r="AQ803" s="223"/>
      <c r="AR803" s="223"/>
      <c r="AS803" s="223"/>
      <c r="AT803" s="223"/>
      <c r="AU803" s="223"/>
      <c r="AV803" s="223"/>
      <c r="AW803" s="223"/>
      <c r="AX803" s="223"/>
      <c r="AY803" s="223"/>
      <c r="AZ803" s="223"/>
      <c r="BA803" s="223"/>
      <c r="BB803" s="223"/>
      <c r="BC803" s="223"/>
      <c r="BD803" s="223"/>
      <c r="BE803" s="223"/>
      <c r="BF803" s="223"/>
      <c r="BG803" s="223"/>
      <c r="BH803" s="223"/>
      <c r="BI803" s="223"/>
      <c r="BJ803" s="223"/>
      <c r="BK803" s="223"/>
      <c r="BL803" s="223"/>
      <c r="BM803" s="228"/>
    </row>
    <row r="804" spans="1:65">
      <c r="A804" s="30"/>
      <c r="B804" s="20" t="s">
        <v>268</v>
      </c>
      <c r="C804" s="12"/>
      <c r="D804" s="229">
        <v>78.866666666666674</v>
      </c>
      <c r="E804" s="222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  <c r="AA804" s="223"/>
      <c r="AB804" s="223"/>
      <c r="AC804" s="223"/>
      <c r="AD804" s="223"/>
      <c r="AE804" s="223"/>
      <c r="AF804" s="223"/>
      <c r="AG804" s="223"/>
      <c r="AH804" s="223"/>
      <c r="AI804" s="223"/>
      <c r="AJ804" s="223"/>
      <c r="AK804" s="223"/>
      <c r="AL804" s="223"/>
      <c r="AM804" s="223"/>
      <c r="AN804" s="223"/>
      <c r="AO804" s="223"/>
      <c r="AP804" s="223"/>
      <c r="AQ804" s="223"/>
      <c r="AR804" s="223"/>
      <c r="AS804" s="223"/>
      <c r="AT804" s="223"/>
      <c r="AU804" s="223"/>
      <c r="AV804" s="223"/>
      <c r="AW804" s="223"/>
      <c r="AX804" s="223"/>
      <c r="AY804" s="223"/>
      <c r="AZ804" s="223"/>
      <c r="BA804" s="223"/>
      <c r="BB804" s="223"/>
      <c r="BC804" s="223"/>
      <c r="BD804" s="223"/>
      <c r="BE804" s="223"/>
      <c r="BF804" s="223"/>
      <c r="BG804" s="223"/>
      <c r="BH804" s="223"/>
      <c r="BI804" s="223"/>
      <c r="BJ804" s="223"/>
      <c r="BK804" s="223"/>
      <c r="BL804" s="223"/>
      <c r="BM804" s="228"/>
    </row>
    <row r="805" spans="1:65">
      <c r="A805" s="30"/>
      <c r="B805" s="3" t="s">
        <v>269</v>
      </c>
      <c r="C805" s="29"/>
      <c r="D805" s="225">
        <v>78.8</v>
      </c>
      <c r="E805" s="222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  <c r="AA805" s="223"/>
      <c r="AB805" s="223"/>
      <c r="AC805" s="223"/>
      <c r="AD805" s="223"/>
      <c r="AE805" s="223"/>
      <c r="AF805" s="223"/>
      <c r="AG805" s="223"/>
      <c r="AH805" s="223"/>
      <c r="AI805" s="223"/>
      <c r="AJ805" s="223"/>
      <c r="AK805" s="223"/>
      <c r="AL805" s="223"/>
      <c r="AM805" s="223"/>
      <c r="AN805" s="223"/>
      <c r="AO805" s="223"/>
      <c r="AP805" s="223"/>
      <c r="AQ805" s="223"/>
      <c r="AR805" s="223"/>
      <c r="AS805" s="223"/>
      <c r="AT805" s="223"/>
      <c r="AU805" s="223"/>
      <c r="AV805" s="223"/>
      <c r="AW805" s="223"/>
      <c r="AX805" s="223"/>
      <c r="AY805" s="223"/>
      <c r="AZ805" s="223"/>
      <c r="BA805" s="223"/>
      <c r="BB805" s="223"/>
      <c r="BC805" s="223"/>
      <c r="BD805" s="223"/>
      <c r="BE805" s="223"/>
      <c r="BF805" s="223"/>
      <c r="BG805" s="223"/>
      <c r="BH805" s="223"/>
      <c r="BI805" s="223"/>
      <c r="BJ805" s="223"/>
      <c r="BK805" s="223"/>
      <c r="BL805" s="223"/>
      <c r="BM805" s="228"/>
    </row>
    <row r="806" spans="1:65">
      <c r="A806" s="30"/>
      <c r="B806" s="3" t="s">
        <v>270</v>
      </c>
      <c r="C806" s="29"/>
      <c r="D806" s="225">
        <v>1.7060676031935755</v>
      </c>
      <c r="E806" s="222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  <c r="AA806" s="223"/>
      <c r="AB806" s="223"/>
      <c r="AC806" s="223"/>
      <c r="AD806" s="223"/>
      <c r="AE806" s="223"/>
      <c r="AF806" s="223"/>
      <c r="AG806" s="223"/>
      <c r="AH806" s="223"/>
      <c r="AI806" s="223"/>
      <c r="AJ806" s="223"/>
      <c r="AK806" s="223"/>
      <c r="AL806" s="223"/>
      <c r="AM806" s="223"/>
      <c r="AN806" s="223"/>
      <c r="AO806" s="223"/>
      <c r="AP806" s="223"/>
      <c r="AQ806" s="223"/>
      <c r="AR806" s="223"/>
      <c r="AS806" s="223"/>
      <c r="AT806" s="223"/>
      <c r="AU806" s="223"/>
      <c r="AV806" s="223"/>
      <c r="AW806" s="223"/>
      <c r="AX806" s="223"/>
      <c r="AY806" s="223"/>
      <c r="AZ806" s="223"/>
      <c r="BA806" s="223"/>
      <c r="BB806" s="223"/>
      <c r="BC806" s="223"/>
      <c r="BD806" s="223"/>
      <c r="BE806" s="223"/>
      <c r="BF806" s="223"/>
      <c r="BG806" s="223"/>
      <c r="BH806" s="223"/>
      <c r="BI806" s="223"/>
      <c r="BJ806" s="223"/>
      <c r="BK806" s="223"/>
      <c r="BL806" s="223"/>
      <c r="BM806" s="228"/>
    </row>
    <row r="807" spans="1:65">
      <c r="A807" s="30"/>
      <c r="B807" s="3" t="s">
        <v>87</v>
      </c>
      <c r="C807" s="29"/>
      <c r="D807" s="13">
        <v>2.1632302660949815E-2</v>
      </c>
      <c r="E807" s="15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271</v>
      </c>
      <c r="C808" s="29"/>
      <c r="D808" s="13">
        <v>-3.3306690738754696E-16</v>
      </c>
      <c r="E808" s="15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272</v>
      </c>
      <c r="C809" s="47"/>
      <c r="D809" s="45" t="s">
        <v>273</v>
      </c>
      <c r="E809" s="15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750</v>
      </c>
      <c r="BM811" s="28" t="s">
        <v>328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228</v>
      </c>
      <c r="E812" s="15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229</v>
      </c>
      <c r="C813" s="9" t="s">
        <v>229</v>
      </c>
      <c r="D813" s="153" t="s">
        <v>258</v>
      </c>
      <c r="E813" s="15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359</v>
      </c>
      <c r="E814" s="15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/>
      <c r="C815" s="9"/>
      <c r="D815" s="26"/>
      <c r="E815" s="15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8">
        <v>1</v>
      </c>
      <c r="C816" s="14">
        <v>1</v>
      </c>
      <c r="D816" s="230">
        <v>24.2</v>
      </c>
      <c r="E816" s="231"/>
      <c r="F816" s="232"/>
      <c r="G816" s="232"/>
      <c r="H816" s="232"/>
      <c r="I816" s="232"/>
      <c r="J816" s="232"/>
      <c r="K816" s="232"/>
      <c r="L816" s="232"/>
      <c r="M816" s="232"/>
      <c r="N816" s="232"/>
      <c r="O816" s="232"/>
      <c r="P816" s="232"/>
      <c r="Q816" s="232"/>
      <c r="R816" s="232"/>
      <c r="S816" s="232"/>
      <c r="T816" s="232"/>
      <c r="U816" s="232"/>
      <c r="V816" s="232"/>
      <c r="W816" s="232"/>
      <c r="X816" s="232"/>
      <c r="Y816" s="232"/>
      <c r="Z816" s="232"/>
      <c r="AA816" s="232"/>
      <c r="AB816" s="232"/>
      <c r="AC816" s="232"/>
      <c r="AD816" s="232"/>
      <c r="AE816" s="232"/>
      <c r="AF816" s="232"/>
      <c r="AG816" s="232"/>
      <c r="AH816" s="232"/>
      <c r="AI816" s="232"/>
      <c r="AJ816" s="232"/>
      <c r="AK816" s="232"/>
      <c r="AL816" s="232"/>
      <c r="AM816" s="232"/>
      <c r="AN816" s="232"/>
      <c r="AO816" s="232"/>
      <c r="AP816" s="232"/>
      <c r="AQ816" s="232"/>
      <c r="AR816" s="232"/>
      <c r="AS816" s="232"/>
      <c r="AT816" s="232"/>
      <c r="AU816" s="232"/>
      <c r="AV816" s="232"/>
      <c r="AW816" s="232"/>
      <c r="AX816" s="232"/>
      <c r="AY816" s="232"/>
      <c r="AZ816" s="232"/>
      <c r="BA816" s="232"/>
      <c r="BB816" s="232"/>
      <c r="BC816" s="232"/>
      <c r="BD816" s="232"/>
      <c r="BE816" s="232"/>
      <c r="BF816" s="232"/>
      <c r="BG816" s="232"/>
      <c r="BH816" s="232"/>
      <c r="BI816" s="232"/>
      <c r="BJ816" s="232"/>
      <c r="BK816" s="232"/>
      <c r="BL816" s="232"/>
      <c r="BM816" s="233">
        <v>1</v>
      </c>
    </row>
    <row r="817" spans="1:65">
      <c r="A817" s="30"/>
      <c r="B817" s="19">
        <v>1</v>
      </c>
      <c r="C817" s="9">
        <v>2</v>
      </c>
      <c r="D817" s="234">
        <v>28.3</v>
      </c>
      <c r="E817" s="231"/>
      <c r="F817" s="232"/>
      <c r="G817" s="232"/>
      <c r="H817" s="232"/>
      <c r="I817" s="232"/>
      <c r="J817" s="232"/>
      <c r="K817" s="232"/>
      <c r="L817" s="232"/>
      <c r="M817" s="232"/>
      <c r="N817" s="232"/>
      <c r="O817" s="232"/>
      <c r="P817" s="232"/>
      <c r="Q817" s="232"/>
      <c r="R817" s="232"/>
      <c r="S817" s="232"/>
      <c r="T817" s="232"/>
      <c r="U817" s="232"/>
      <c r="V817" s="232"/>
      <c r="W817" s="232"/>
      <c r="X817" s="232"/>
      <c r="Y817" s="232"/>
      <c r="Z817" s="232"/>
      <c r="AA817" s="232"/>
      <c r="AB817" s="232"/>
      <c r="AC817" s="232"/>
      <c r="AD817" s="232"/>
      <c r="AE817" s="232"/>
      <c r="AF817" s="232"/>
      <c r="AG817" s="232"/>
      <c r="AH817" s="232"/>
      <c r="AI817" s="232"/>
      <c r="AJ817" s="232"/>
      <c r="AK817" s="232"/>
      <c r="AL817" s="232"/>
      <c r="AM817" s="232"/>
      <c r="AN817" s="232"/>
      <c r="AO817" s="232"/>
      <c r="AP817" s="232"/>
      <c r="AQ817" s="232"/>
      <c r="AR817" s="232"/>
      <c r="AS817" s="232"/>
      <c r="AT817" s="232"/>
      <c r="AU817" s="232"/>
      <c r="AV817" s="232"/>
      <c r="AW817" s="232"/>
      <c r="AX817" s="232"/>
      <c r="AY817" s="232"/>
      <c r="AZ817" s="232"/>
      <c r="BA817" s="232"/>
      <c r="BB817" s="232"/>
      <c r="BC817" s="232"/>
      <c r="BD817" s="232"/>
      <c r="BE817" s="232"/>
      <c r="BF817" s="232"/>
      <c r="BG817" s="232"/>
      <c r="BH817" s="232"/>
      <c r="BI817" s="232"/>
      <c r="BJ817" s="232"/>
      <c r="BK817" s="232"/>
      <c r="BL817" s="232"/>
      <c r="BM817" s="233">
        <v>33</v>
      </c>
    </row>
    <row r="818" spans="1:65">
      <c r="A818" s="30"/>
      <c r="B818" s="19">
        <v>1</v>
      </c>
      <c r="C818" s="9">
        <v>3</v>
      </c>
      <c r="D818" s="234">
        <v>25.3</v>
      </c>
      <c r="E818" s="231"/>
      <c r="F818" s="232"/>
      <c r="G818" s="232"/>
      <c r="H818" s="232"/>
      <c r="I818" s="232"/>
      <c r="J818" s="232"/>
      <c r="K818" s="232"/>
      <c r="L818" s="232"/>
      <c r="M818" s="232"/>
      <c r="N818" s="232"/>
      <c r="O818" s="232"/>
      <c r="P818" s="232"/>
      <c r="Q818" s="232"/>
      <c r="R818" s="232"/>
      <c r="S818" s="232"/>
      <c r="T818" s="232"/>
      <c r="U818" s="232"/>
      <c r="V818" s="232"/>
      <c r="W818" s="232"/>
      <c r="X818" s="232"/>
      <c r="Y818" s="232"/>
      <c r="Z818" s="232"/>
      <c r="AA818" s="232"/>
      <c r="AB818" s="232"/>
      <c r="AC818" s="232"/>
      <c r="AD818" s="232"/>
      <c r="AE818" s="232"/>
      <c r="AF818" s="232"/>
      <c r="AG818" s="232"/>
      <c r="AH818" s="232"/>
      <c r="AI818" s="232"/>
      <c r="AJ818" s="232"/>
      <c r="AK818" s="232"/>
      <c r="AL818" s="232"/>
      <c r="AM818" s="232"/>
      <c r="AN818" s="232"/>
      <c r="AO818" s="232"/>
      <c r="AP818" s="232"/>
      <c r="AQ818" s="232"/>
      <c r="AR818" s="232"/>
      <c r="AS818" s="232"/>
      <c r="AT818" s="232"/>
      <c r="AU818" s="232"/>
      <c r="AV818" s="232"/>
      <c r="AW818" s="232"/>
      <c r="AX818" s="232"/>
      <c r="AY818" s="232"/>
      <c r="AZ818" s="232"/>
      <c r="BA818" s="232"/>
      <c r="BB818" s="232"/>
      <c r="BC818" s="232"/>
      <c r="BD818" s="232"/>
      <c r="BE818" s="232"/>
      <c r="BF818" s="232"/>
      <c r="BG818" s="232"/>
      <c r="BH818" s="232"/>
      <c r="BI818" s="232"/>
      <c r="BJ818" s="232"/>
      <c r="BK818" s="232"/>
      <c r="BL818" s="232"/>
      <c r="BM818" s="233">
        <v>16</v>
      </c>
    </row>
    <row r="819" spans="1:65">
      <c r="A819" s="30"/>
      <c r="B819" s="19">
        <v>1</v>
      </c>
      <c r="C819" s="9">
        <v>4</v>
      </c>
      <c r="D819" s="234">
        <v>24.9</v>
      </c>
      <c r="E819" s="231"/>
      <c r="F819" s="232"/>
      <c r="G819" s="232"/>
      <c r="H819" s="232"/>
      <c r="I819" s="232"/>
      <c r="J819" s="232"/>
      <c r="K819" s="232"/>
      <c r="L819" s="232"/>
      <c r="M819" s="232"/>
      <c r="N819" s="232"/>
      <c r="O819" s="232"/>
      <c r="P819" s="232"/>
      <c r="Q819" s="232"/>
      <c r="R819" s="232"/>
      <c r="S819" s="232"/>
      <c r="T819" s="232"/>
      <c r="U819" s="232"/>
      <c r="V819" s="232"/>
      <c r="W819" s="232"/>
      <c r="X819" s="232"/>
      <c r="Y819" s="232"/>
      <c r="Z819" s="232"/>
      <c r="AA819" s="232"/>
      <c r="AB819" s="232"/>
      <c r="AC819" s="232"/>
      <c r="AD819" s="232"/>
      <c r="AE819" s="232"/>
      <c r="AF819" s="232"/>
      <c r="AG819" s="232"/>
      <c r="AH819" s="232"/>
      <c r="AI819" s="232"/>
      <c r="AJ819" s="232"/>
      <c r="AK819" s="232"/>
      <c r="AL819" s="232"/>
      <c r="AM819" s="232"/>
      <c r="AN819" s="232"/>
      <c r="AO819" s="232"/>
      <c r="AP819" s="232"/>
      <c r="AQ819" s="232"/>
      <c r="AR819" s="232"/>
      <c r="AS819" s="232"/>
      <c r="AT819" s="232"/>
      <c r="AU819" s="232"/>
      <c r="AV819" s="232"/>
      <c r="AW819" s="232"/>
      <c r="AX819" s="232"/>
      <c r="AY819" s="232"/>
      <c r="AZ819" s="232"/>
      <c r="BA819" s="232"/>
      <c r="BB819" s="232"/>
      <c r="BC819" s="232"/>
      <c r="BD819" s="232"/>
      <c r="BE819" s="232"/>
      <c r="BF819" s="232"/>
      <c r="BG819" s="232"/>
      <c r="BH819" s="232"/>
      <c r="BI819" s="232"/>
      <c r="BJ819" s="232"/>
      <c r="BK819" s="232"/>
      <c r="BL819" s="232"/>
      <c r="BM819" s="233">
        <v>25.216666666666701</v>
      </c>
    </row>
    <row r="820" spans="1:65">
      <c r="A820" s="30"/>
      <c r="B820" s="19">
        <v>1</v>
      </c>
      <c r="C820" s="9">
        <v>5</v>
      </c>
      <c r="D820" s="234">
        <v>24.1</v>
      </c>
      <c r="E820" s="231"/>
      <c r="F820" s="232"/>
      <c r="G820" s="232"/>
      <c r="H820" s="232"/>
      <c r="I820" s="232"/>
      <c r="J820" s="232"/>
      <c r="K820" s="232"/>
      <c r="L820" s="232"/>
      <c r="M820" s="232"/>
      <c r="N820" s="232"/>
      <c r="O820" s="232"/>
      <c r="P820" s="232"/>
      <c r="Q820" s="232"/>
      <c r="R820" s="232"/>
      <c r="S820" s="232"/>
      <c r="T820" s="232"/>
      <c r="U820" s="232"/>
      <c r="V820" s="232"/>
      <c r="W820" s="232"/>
      <c r="X820" s="232"/>
      <c r="Y820" s="232"/>
      <c r="Z820" s="232"/>
      <c r="AA820" s="232"/>
      <c r="AB820" s="232"/>
      <c r="AC820" s="232"/>
      <c r="AD820" s="232"/>
      <c r="AE820" s="232"/>
      <c r="AF820" s="232"/>
      <c r="AG820" s="232"/>
      <c r="AH820" s="232"/>
      <c r="AI820" s="232"/>
      <c r="AJ820" s="232"/>
      <c r="AK820" s="232"/>
      <c r="AL820" s="232"/>
      <c r="AM820" s="232"/>
      <c r="AN820" s="232"/>
      <c r="AO820" s="232"/>
      <c r="AP820" s="232"/>
      <c r="AQ820" s="232"/>
      <c r="AR820" s="232"/>
      <c r="AS820" s="232"/>
      <c r="AT820" s="232"/>
      <c r="AU820" s="232"/>
      <c r="AV820" s="232"/>
      <c r="AW820" s="232"/>
      <c r="AX820" s="232"/>
      <c r="AY820" s="232"/>
      <c r="AZ820" s="232"/>
      <c r="BA820" s="232"/>
      <c r="BB820" s="232"/>
      <c r="BC820" s="232"/>
      <c r="BD820" s="232"/>
      <c r="BE820" s="232"/>
      <c r="BF820" s="232"/>
      <c r="BG820" s="232"/>
      <c r="BH820" s="232"/>
      <c r="BI820" s="232"/>
      <c r="BJ820" s="232"/>
      <c r="BK820" s="232"/>
      <c r="BL820" s="232"/>
      <c r="BM820" s="233">
        <v>56</v>
      </c>
    </row>
    <row r="821" spans="1:65">
      <c r="A821" s="30"/>
      <c r="B821" s="19">
        <v>1</v>
      </c>
      <c r="C821" s="9">
        <v>6</v>
      </c>
      <c r="D821" s="234">
        <v>24.5</v>
      </c>
      <c r="E821" s="231"/>
      <c r="F821" s="232"/>
      <c r="G821" s="232"/>
      <c r="H821" s="232"/>
      <c r="I821" s="232"/>
      <c r="J821" s="232"/>
      <c r="K821" s="232"/>
      <c r="L821" s="232"/>
      <c r="M821" s="232"/>
      <c r="N821" s="232"/>
      <c r="O821" s="232"/>
      <c r="P821" s="232"/>
      <c r="Q821" s="232"/>
      <c r="R821" s="232"/>
      <c r="S821" s="232"/>
      <c r="T821" s="232"/>
      <c r="U821" s="232"/>
      <c r="V821" s="232"/>
      <c r="W821" s="232"/>
      <c r="X821" s="232"/>
      <c r="Y821" s="232"/>
      <c r="Z821" s="232"/>
      <c r="AA821" s="232"/>
      <c r="AB821" s="232"/>
      <c r="AC821" s="232"/>
      <c r="AD821" s="232"/>
      <c r="AE821" s="232"/>
      <c r="AF821" s="232"/>
      <c r="AG821" s="232"/>
      <c r="AH821" s="232"/>
      <c r="AI821" s="232"/>
      <c r="AJ821" s="232"/>
      <c r="AK821" s="232"/>
      <c r="AL821" s="232"/>
      <c r="AM821" s="232"/>
      <c r="AN821" s="232"/>
      <c r="AO821" s="232"/>
      <c r="AP821" s="232"/>
      <c r="AQ821" s="232"/>
      <c r="AR821" s="232"/>
      <c r="AS821" s="232"/>
      <c r="AT821" s="232"/>
      <c r="AU821" s="232"/>
      <c r="AV821" s="232"/>
      <c r="AW821" s="232"/>
      <c r="AX821" s="232"/>
      <c r="AY821" s="232"/>
      <c r="AZ821" s="232"/>
      <c r="BA821" s="232"/>
      <c r="BB821" s="232"/>
      <c r="BC821" s="232"/>
      <c r="BD821" s="232"/>
      <c r="BE821" s="232"/>
      <c r="BF821" s="232"/>
      <c r="BG821" s="232"/>
      <c r="BH821" s="232"/>
      <c r="BI821" s="232"/>
      <c r="BJ821" s="232"/>
      <c r="BK821" s="232"/>
      <c r="BL821" s="232"/>
      <c r="BM821" s="235"/>
    </row>
    <row r="822" spans="1:65">
      <c r="A822" s="30"/>
      <c r="B822" s="20" t="s">
        <v>268</v>
      </c>
      <c r="C822" s="12"/>
      <c r="D822" s="236">
        <v>25.216666666666665</v>
      </c>
      <c r="E822" s="231"/>
      <c r="F822" s="232"/>
      <c r="G822" s="232"/>
      <c r="H822" s="232"/>
      <c r="I822" s="232"/>
      <c r="J822" s="232"/>
      <c r="K822" s="232"/>
      <c r="L822" s="232"/>
      <c r="M822" s="232"/>
      <c r="N822" s="232"/>
      <c r="O822" s="232"/>
      <c r="P822" s="232"/>
      <c r="Q822" s="232"/>
      <c r="R822" s="232"/>
      <c r="S822" s="232"/>
      <c r="T822" s="232"/>
      <c r="U822" s="232"/>
      <c r="V822" s="232"/>
      <c r="W822" s="232"/>
      <c r="X822" s="232"/>
      <c r="Y822" s="232"/>
      <c r="Z822" s="232"/>
      <c r="AA822" s="232"/>
      <c r="AB822" s="232"/>
      <c r="AC822" s="232"/>
      <c r="AD822" s="232"/>
      <c r="AE822" s="232"/>
      <c r="AF822" s="232"/>
      <c r="AG822" s="232"/>
      <c r="AH822" s="232"/>
      <c r="AI822" s="232"/>
      <c r="AJ822" s="232"/>
      <c r="AK822" s="232"/>
      <c r="AL822" s="232"/>
      <c r="AM822" s="232"/>
      <c r="AN822" s="232"/>
      <c r="AO822" s="232"/>
      <c r="AP822" s="232"/>
      <c r="AQ822" s="232"/>
      <c r="AR822" s="232"/>
      <c r="AS822" s="232"/>
      <c r="AT822" s="232"/>
      <c r="AU822" s="232"/>
      <c r="AV822" s="232"/>
      <c r="AW822" s="232"/>
      <c r="AX822" s="232"/>
      <c r="AY822" s="232"/>
      <c r="AZ822" s="232"/>
      <c r="BA822" s="232"/>
      <c r="BB822" s="232"/>
      <c r="BC822" s="232"/>
      <c r="BD822" s="232"/>
      <c r="BE822" s="232"/>
      <c r="BF822" s="232"/>
      <c r="BG822" s="232"/>
      <c r="BH822" s="232"/>
      <c r="BI822" s="232"/>
      <c r="BJ822" s="232"/>
      <c r="BK822" s="232"/>
      <c r="BL822" s="232"/>
      <c r="BM822" s="235"/>
    </row>
    <row r="823" spans="1:65">
      <c r="A823" s="30"/>
      <c r="B823" s="3" t="s">
        <v>269</v>
      </c>
      <c r="C823" s="29"/>
      <c r="D823" s="234">
        <v>24.7</v>
      </c>
      <c r="E823" s="231"/>
      <c r="F823" s="232"/>
      <c r="G823" s="232"/>
      <c r="H823" s="232"/>
      <c r="I823" s="232"/>
      <c r="J823" s="232"/>
      <c r="K823" s="232"/>
      <c r="L823" s="232"/>
      <c r="M823" s="232"/>
      <c r="N823" s="232"/>
      <c r="O823" s="232"/>
      <c r="P823" s="232"/>
      <c r="Q823" s="232"/>
      <c r="R823" s="232"/>
      <c r="S823" s="232"/>
      <c r="T823" s="232"/>
      <c r="U823" s="232"/>
      <c r="V823" s="232"/>
      <c r="W823" s="232"/>
      <c r="X823" s="232"/>
      <c r="Y823" s="232"/>
      <c r="Z823" s="232"/>
      <c r="AA823" s="232"/>
      <c r="AB823" s="232"/>
      <c r="AC823" s="232"/>
      <c r="AD823" s="232"/>
      <c r="AE823" s="232"/>
      <c r="AF823" s="232"/>
      <c r="AG823" s="232"/>
      <c r="AH823" s="232"/>
      <c r="AI823" s="232"/>
      <c r="AJ823" s="232"/>
      <c r="AK823" s="232"/>
      <c r="AL823" s="232"/>
      <c r="AM823" s="232"/>
      <c r="AN823" s="232"/>
      <c r="AO823" s="232"/>
      <c r="AP823" s="232"/>
      <c r="AQ823" s="232"/>
      <c r="AR823" s="232"/>
      <c r="AS823" s="232"/>
      <c r="AT823" s="232"/>
      <c r="AU823" s="232"/>
      <c r="AV823" s="232"/>
      <c r="AW823" s="232"/>
      <c r="AX823" s="232"/>
      <c r="AY823" s="232"/>
      <c r="AZ823" s="232"/>
      <c r="BA823" s="232"/>
      <c r="BB823" s="232"/>
      <c r="BC823" s="232"/>
      <c r="BD823" s="232"/>
      <c r="BE823" s="232"/>
      <c r="BF823" s="232"/>
      <c r="BG823" s="232"/>
      <c r="BH823" s="232"/>
      <c r="BI823" s="232"/>
      <c r="BJ823" s="232"/>
      <c r="BK823" s="232"/>
      <c r="BL823" s="232"/>
      <c r="BM823" s="235"/>
    </row>
    <row r="824" spans="1:65">
      <c r="A824" s="30"/>
      <c r="B824" s="3" t="s">
        <v>270</v>
      </c>
      <c r="C824" s="29"/>
      <c r="D824" s="234">
        <v>1.5753306531222795</v>
      </c>
      <c r="E824" s="231"/>
      <c r="F824" s="232"/>
      <c r="G824" s="232"/>
      <c r="H824" s="232"/>
      <c r="I824" s="232"/>
      <c r="J824" s="232"/>
      <c r="K824" s="232"/>
      <c r="L824" s="232"/>
      <c r="M824" s="232"/>
      <c r="N824" s="232"/>
      <c r="O824" s="232"/>
      <c r="P824" s="232"/>
      <c r="Q824" s="232"/>
      <c r="R824" s="232"/>
      <c r="S824" s="232"/>
      <c r="T824" s="232"/>
      <c r="U824" s="232"/>
      <c r="V824" s="232"/>
      <c r="W824" s="232"/>
      <c r="X824" s="232"/>
      <c r="Y824" s="232"/>
      <c r="Z824" s="232"/>
      <c r="AA824" s="232"/>
      <c r="AB824" s="232"/>
      <c r="AC824" s="232"/>
      <c r="AD824" s="232"/>
      <c r="AE824" s="232"/>
      <c r="AF824" s="232"/>
      <c r="AG824" s="232"/>
      <c r="AH824" s="232"/>
      <c r="AI824" s="232"/>
      <c r="AJ824" s="232"/>
      <c r="AK824" s="232"/>
      <c r="AL824" s="232"/>
      <c r="AM824" s="232"/>
      <c r="AN824" s="232"/>
      <c r="AO824" s="232"/>
      <c r="AP824" s="232"/>
      <c r="AQ824" s="232"/>
      <c r="AR824" s="232"/>
      <c r="AS824" s="232"/>
      <c r="AT824" s="232"/>
      <c r="AU824" s="232"/>
      <c r="AV824" s="232"/>
      <c r="AW824" s="232"/>
      <c r="AX824" s="232"/>
      <c r="AY824" s="232"/>
      <c r="AZ824" s="232"/>
      <c r="BA824" s="232"/>
      <c r="BB824" s="232"/>
      <c r="BC824" s="232"/>
      <c r="BD824" s="232"/>
      <c r="BE824" s="232"/>
      <c r="BF824" s="232"/>
      <c r="BG824" s="232"/>
      <c r="BH824" s="232"/>
      <c r="BI824" s="232"/>
      <c r="BJ824" s="232"/>
      <c r="BK824" s="232"/>
      <c r="BL824" s="232"/>
      <c r="BM824" s="235"/>
    </row>
    <row r="825" spans="1:65">
      <c r="A825" s="30"/>
      <c r="B825" s="3" t="s">
        <v>87</v>
      </c>
      <c r="C825" s="29"/>
      <c r="D825" s="13">
        <v>6.2471803825073877E-2</v>
      </c>
      <c r="E825" s="15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271</v>
      </c>
      <c r="C826" s="29"/>
      <c r="D826" s="13">
        <v>-1.4432899320127035E-15</v>
      </c>
      <c r="E826" s="15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272</v>
      </c>
      <c r="C827" s="47"/>
      <c r="D827" s="45" t="s">
        <v>273</v>
      </c>
      <c r="E827" s="15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751</v>
      </c>
      <c r="BM829" s="28" t="s">
        <v>328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228</v>
      </c>
      <c r="E830" s="15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229</v>
      </c>
      <c r="C831" s="9" t="s">
        <v>229</v>
      </c>
      <c r="D831" s="153" t="s">
        <v>258</v>
      </c>
      <c r="E831" s="15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359</v>
      </c>
      <c r="E832" s="15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30">
        <v>13.3</v>
      </c>
      <c r="E834" s="231"/>
      <c r="F834" s="232"/>
      <c r="G834" s="232"/>
      <c r="H834" s="232"/>
      <c r="I834" s="232"/>
      <c r="J834" s="232"/>
      <c r="K834" s="232"/>
      <c r="L834" s="232"/>
      <c r="M834" s="232"/>
      <c r="N834" s="232"/>
      <c r="O834" s="232"/>
      <c r="P834" s="232"/>
      <c r="Q834" s="232"/>
      <c r="R834" s="232"/>
      <c r="S834" s="232"/>
      <c r="T834" s="232"/>
      <c r="U834" s="232"/>
      <c r="V834" s="232"/>
      <c r="W834" s="232"/>
      <c r="X834" s="232"/>
      <c r="Y834" s="232"/>
      <c r="Z834" s="232"/>
      <c r="AA834" s="232"/>
      <c r="AB834" s="232"/>
      <c r="AC834" s="232"/>
      <c r="AD834" s="232"/>
      <c r="AE834" s="232"/>
      <c r="AF834" s="232"/>
      <c r="AG834" s="232"/>
      <c r="AH834" s="232"/>
      <c r="AI834" s="232"/>
      <c r="AJ834" s="232"/>
      <c r="AK834" s="232"/>
      <c r="AL834" s="232"/>
      <c r="AM834" s="232"/>
      <c r="AN834" s="232"/>
      <c r="AO834" s="232"/>
      <c r="AP834" s="232"/>
      <c r="AQ834" s="232"/>
      <c r="AR834" s="232"/>
      <c r="AS834" s="232"/>
      <c r="AT834" s="232"/>
      <c r="AU834" s="232"/>
      <c r="AV834" s="232"/>
      <c r="AW834" s="232"/>
      <c r="AX834" s="232"/>
      <c r="AY834" s="232"/>
      <c r="AZ834" s="232"/>
      <c r="BA834" s="232"/>
      <c r="BB834" s="232"/>
      <c r="BC834" s="232"/>
      <c r="BD834" s="232"/>
      <c r="BE834" s="232"/>
      <c r="BF834" s="232"/>
      <c r="BG834" s="232"/>
      <c r="BH834" s="232"/>
      <c r="BI834" s="232"/>
      <c r="BJ834" s="232"/>
      <c r="BK834" s="232"/>
      <c r="BL834" s="232"/>
      <c r="BM834" s="233">
        <v>1</v>
      </c>
    </row>
    <row r="835" spans="1:65">
      <c r="A835" s="30"/>
      <c r="B835" s="19">
        <v>1</v>
      </c>
      <c r="C835" s="9">
        <v>2</v>
      </c>
      <c r="D835" s="234">
        <v>14.9</v>
      </c>
      <c r="E835" s="231"/>
      <c r="F835" s="232"/>
      <c r="G835" s="232"/>
      <c r="H835" s="232"/>
      <c r="I835" s="232"/>
      <c r="J835" s="232"/>
      <c r="K835" s="232"/>
      <c r="L835" s="232"/>
      <c r="M835" s="232"/>
      <c r="N835" s="232"/>
      <c r="O835" s="232"/>
      <c r="P835" s="232"/>
      <c r="Q835" s="232"/>
      <c r="R835" s="232"/>
      <c r="S835" s="232"/>
      <c r="T835" s="232"/>
      <c r="U835" s="232"/>
      <c r="V835" s="232"/>
      <c r="W835" s="232"/>
      <c r="X835" s="232"/>
      <c r="Y835" s="232"/>
      <c r="Z835" s="232"/>
      <c r="AA835" s="232"/>
      <c r="AB835" s="232"/>
      <c r="AC835" s="232"/>
      <c r="AD835" s="232"/>
      <c r="AE835" s="232"/>
      <c r="AF835" s="232"/>
      <c r="AG835" s="232"/>
      <c r="AH835" s="232"/>
      <c r="AI835" s="232"/>
      <c r="AJ835" s="232"/>
      <c r="AK835" s="232"/>
      <c r="AL835" s="232"/>
      <c r="AM835" s="232"/>
      <c r="AN835" s="232"/>
      <c r="AO835" s="232"/>
      <c r="AP835" s="232"/>
      <c r="AQ835" s="232"/>
      <c r="AR835" s="232"/>
      <c r="AS835" s="232"/>
      <c r="AT835" s="232"/>
      <c r="AU835" s="232"/>
      <c r="AV835" s="232"/>
      <c r="AW835" s="232"/>
      <c r="AX835" s="232"/>
      <c r="AY835" s="232"/>
      <c r="AZ835" s="232"/>
      <c r="BA835" s="232"/>
      <c r="BB835" s="232"/>
      <c r="BC835" s="232"/>
      <c r="BD835" s="232"/>
      <c r="BE835" s="232"/>
      <c r="BF835" s="232"/>
      <c r="BG835" s="232"/>
      <c r="BH835" s="232"/>
      <c r="BI835" s="232"/>
      <c r="BJ835" s="232"/>
      <c r="BK835" s="232"/>
      <c r="BL835" s="232"/>
      <c r="BM835" s="233">
        <v>34</v>
      </c>
    </row>
    <row r="836" spans="1:65">
      <c r="A836" s="30"/>
      <c r="B836" s="19">
        <v>1</v>
      </c>
      <c r="C836" s="9">
        <v>3</v>
      </c>
      <c r="D836" s="234">
        <v>13.2</v>
      </c>
      <c r="E836" s="231"/>
      <c r="F836" s="232"/>
      <c r="G836" s="232"/>
      <c r="H836" s="232"/>
      <c r="I836" s="232"/>
      <c r="J836" s="232"/>
      <c r="K836" s="232"/>
      <c r="L836" s="232"/>
      <c r="M836" s="232"/>
      <c r="N836" s="232"/>
      <c r="O836" s="232"/>
      <c r="P836" s="232"/>
      <c r="Q836" s="232"/>
      <c r="R836" s="232"/>
      <c r="S836" s="232"/>
      <c r="T836" s="232"/>
      <c r="U836" s="232"/>
      <c r="V836" s="232"/>
      <c r="W836" s="232"/>
      <c r="X836" s="232"/>
      <c r="Y836" s="232"/>
      <c r="Z836" s="232"/>
      <c r="AA836" s="232"/>
      <c r="AB836" s="232"/>
      <c r="AC836" s="232"/>
      <c r="AD836" s="232"/>
      <c r="AE836" s="232"/>
      <c r="AF836" s="232"/>
      <c r="AG836" s="232"/>
      <c r="AH836" s="232"/>
      <c r="AI836" s="232"/>
      <c r="AJ836" s="232"/>
      <c r="AK836" s="232"/>
      <c r="AL836" s="232"/>
      <c r="AM836" s="232"/>
      <c r="AN836" s="232"/>
      <c r="AO836" s="232"/>
      <c r="AP836" s="232"/>
      <c r="AQ836" s="232"/>
      <c r="AR836" s="232"/>
      <c r="AS836" s="232"/>
      <c r="AT836" s="232"/>
      <c r="AU836" s="232"/>
      <c r="AV836" s="232"/>
      <c r="AW836" s="232"/>
      <c r="AX836" s="232"/>
      <c r="AY836" s="232"/>
      <c r="AZ836" s="232"/>
      <c r="BA836" s="232"/>
      <c r="BB836" s="232"/>
      <c r="BC836" s="232"/>
      <c r="BD836" s="232"/>
      <c r="BE836" s="232"/>
      <c r="BF836" s="232"/>
      <c r="BG836" s="232"/>
      <c r="BH836" s="232"/>
      <c r="BI836" s="232"/>
      <c r="BJ836" s="232"/>
      <c r="BK836" s="232"/>
      <c r="BL836" s="232"/>
      <c r="BM836" s="233">
        <v>16</v>
      </c>
    </row>
    <row r="837" spans="1:65">
      <c r="A837" s="30"/>
      <c r="B837" s="19">
        <v>1</v>
      </c>
      <c r="C837" s="9">
        <v>4</v>
      </c>
      <c r="D837" s="234">
        <v>13.2</v>
      </c>
      <c r="E837" s="231"/>
      <c r="F837" s="232"/>
      <c r="G837" s="232"/>
      <c r="H837" s="232"/>
      <c r="I837" s="232"/>
      <c r="J837" s="232"/>
      <c r="K837" s="232"/>
      <c r="L837" s="232"/>
      <c r="M837" s="232"/>
      <c r="N837" s="232"/>
      <c r="O837" s="232"/>
      <c r="P837" s="232"/>
      <c r="Q837" s="232"/>
      <c r="R837" s="232"/>
      <c r="S837" s="232"/>
      <c r="T837" s="232"/>
      <c r="U837" s="232"/>
      <c r="V837" s="232"/>
      <c r="W837" s="232"/>
      <c r="X837" s="232"/>
      <c r="Y837" s="232"/>
      <c r="Z837" s="232"/>
      <c r="AA837" s="232"/>
      <c r="AB837" s="232"/>
      <c r="AC837" s="232"/>
      <c r="AD837" s="232"/>
      <c r="AE837" s="232"/>
      <c r="AF837" s="232"/>
      <c r="AG837" s="232"/>
      <c r="AH837" s="232"/>
      <c r="AI837" s="232"/>
      <c r="AJ837" s="232"/>
      <c r="AK837" s="232"/>
      <c r="AL837" s="232"/>
      <c r="AM837" s="232"/>
      <c r="AN837" s="232"/>
      <c r="AO837" s="232"/>
      <c r="AP837" s="232"/>
      <c r="AQ837" s="232"/>
      <c r="AR837" s="232"/>
      <c r="AS837" s="232"/>
      <c r="AT837" s="232"/>
      <c r="AU837" s="232"/>
      <c r="AV837" s="232"/>
      <c r="AW837" s="232"/>
      <c r="AX837" s="232"/>
      <c r="AY837" s="232"/>
      <c r="AZ837" s="232"/>
      <c r="BA837" s="232"/>
      <c r="BB837" s="232"/>
      <c r="BC837" s="232"/>
      <c r="BD837" s="232"/>
      <c r="BE837" s="232"/>
      <c r="BF837" s="232"/>
      <c r="BG837" s="232"/>
      <c r="BH837" s="232"/>
      <c r="BI837" s="232"/>
      <c r="BJ837" s="232"/>
      <c r="BK837" s="232"/>
      <c r="BL837" s="232"/>
      <c r="BM837" s="233">
        <v>13.483333333333301</v>
      </c>
    </row>
    <row r="838" spans="1:65">
      <c r="A838" s="30"/>
      <c r="B838" s="19">
        <v>1</v>
      </c>
      <c r="C838" s="9">
        <v>5</v>
      </c>
      <c r="D838" s="234">
        <v>13.2</v>
      </c>
      <c r="E838" s="231"/>
      <c r="F838" s="232"/>
      <c r="G838" s="232"/>
      <c r="H838" s="232"/>
      <c r="I838" s="232"/>
      <c r="J838" s="232"/>
      <c r="K838" s="232"/>
      <c r="L838" s="232"/>
      <c r="M838" s="232"/>
      <c r="N838" s="232"/>
      <c r="O838" s="232"/>
      <c r="P838" s="232"/>
      <c r="Q838" s="232"/>
      <c r="R838" s="232"/>
      <c r="S838" s="232"/>
      <c r="T838" s="232"/>
      <c r="U838" s="232"/>
      <c r="V838" s="232"/>
      <c r="W838" s="232"/>
      <c r="X838" s="232"/>
      <c r="Y838" s="232"/>
      <c r="Z838" s="232"/>
      <c r="AA838" s="232"/>
      <c r="AB838" s="232"/>
      <c r="AC838" s="232"/>
      <c r="AD838" s="232"/>
      <c r="AE838" s="232"/>
      <c r="AF838" s="232"/>
      <c r="AG838" s="232"/>
      <c r="AH838" s="232"/>
      <c r="AI838" s="232"/>
      <c r="AJ838" s="232"/>
      <c r="AK838" s="232"/>
      <c r="AL838" s="232"/>
      <c r="AM838" s="232"/>
      <c r="AN838" s="232"/>
      <c r="AO838" s="232"/>
      <c r="AP838" s="232"/>
      <c r="AQ838" s="232"/>
      <c r="AR838" s="232"/>
      <c r="AS838" s="232"/>
      <c r="AT838" s="232"/>
      <c r="AU838" s="232"/>
      <c r="AV838" s="232"/>
      <c r="AW838" s="232"/>
      <c r="AX838" s="232"/>
      <c r="AY838" s="232"/>
      <c r="AZ838" s="232"/>
      <c r="BA838" s="232"/>
      <c r="BB838" s="232"/>
      <c r="BC838" s="232"/>
      <c r="BD838" s="232"/>
      <c r="BE838" s="232"/>
      <c r="BF838" s="232"/>
      <c r="BG838" s="232"/>
      <c r="BH838" s="232"/>
      <c r="BI838" s="232"/>
      <c r="BJ838" s="232"/>
      <c r="BK838" s="232"/>
      <c r="BL838" s="232"/>
      <c r="BM838" s="233">
        <v>57</v>
      </c>
    </row>
    <row r="839" spans="1:65">
      <c r="A839" s="30"/>
      <c r="B839" s="19">
        <v>1</v>
      </c>
      <c r="C839" s="9">
        <v>6</v>
      </c>
      <c r="D839" s="234">
        <v>13.1</v>
      </c>
      <c r="E839" s="231"/>
      <c r="F839" s="232"/>
      <c r="G839" s="232"/>
      <c r="H839" s="232"/>
      <c r="I839" s="232"/>
      <c r="J839" s="232"/>
      <c r="K839" s="232"/>
      <c r="L839" s="232"/>
      <c r="M839" s="232"/>
      <c r="N839" s="232"/>
      <c r="O839" s="232"/>
      <c r="P839" s="232"/>
      <c r="Q839" s="232"/>
      <c r="R839" s="232"/>
      <c r="S839" s="232"/>
      <c r="T839" s="232"/>
      <c r="U839" s="232"/>
      <c r="V839" s="232"/>
      <c r="W839" s="232"/>
      <c r="X839" s="232"/>
      <c r="Y839" s="232"/>
      <c r="Z839" s="232"/>
      <c r="AA839" s="232"/>
      <c r="AB839" s="232"/>
      <c r="AC839" s="232"/>
      <c r="AD839" s="232"/>
      <c r="AE839" s="232"/>
      <c r="AF839" s="232"/>
      <c r="AG839" s="232"/>
      <c r="AH839" s="232"/>
      <c r="AI839" s="232"/>
      <c r="AJ839" s="232"/>
      <c r="AK839" s="232"/>
      <c r="AL839" s="232"/>
      <c r="AM839" s="232"/>
      <c r="AN839" s="232"/>
      <c r="AO839" s="232"/>
      <c r="AP839" s="232"/>
      <c r="AQ839" s="232"/>
      <c r="AR839" s="232"/>
      <c r="AS839" s="232"/>
      <c r="AT839" s="232"/>
      <c r="AU839" s="232"/>
      <c r="AV839" s="232"/>
      <c r="AW839" s="232"/>
      <c r="AX839" s="232"/>
      <c r="AY839" s="232"/>
      <c r="AZ839" s="232"/>
      <c r="BA839" s="232"/>
      <c r="BB839" s="232"/>
      <c r="BC839" s="232"/>
      <c r="BD839" s="232"/>
      <c r="BE839" s="232"/>
      <c r="BF839" s="232"/>
      <c r="BG839" s="232"/>
      <c r="BH839" s="232"/>
      <c r="BI839" s="232"/>
      <c r="BJ839" s="232"/>
      <c r="BK839" s="232"/>
      <c r="BL839" s="232"/>
      <c r="BM839" s="235"/>
    </row>
    <row r="840" spans="1:65">
      <c r="A840" s="30"/>
      <c r="B840" s="20" t="s">
        <v>268</v>
      </c>
      <c r="C840" s="12"/>
      <c r="D840" s="236">
        <v>13.483333333333334</v>
      </c>
      <c r="E840" s="231"/>
      <c r="F840" s="232"/>
      <c r="G840" s="232"/>
      <c r="H840" s="232"/>
      <c r="I840" s="232"/>
      <c r="J840" s="232"/>
      <c r="K840" s="232"/>
      <c r="L840" s="232"/>
      <c r="M840" s="232"/>
      <c r="N840" s="232"/>
      <c r="O840" s="232"/>
      <c r="P840" s="232"/>
      <c r="Q840" s="232"/>
      <c r="R840" s="232"/>
      <c r="S840" s="232"/>
      <c r="T840" s="232"/>
      <c r="U840" s="232"/>
      <c r="V840" s="232"/>
      <c r="W840" s="232"/>
      <c r="X840" s="232"/>
      <c r="Y840" s="232"/>
      <c r="Z840" s="232"/>
      <c r="AA840" s="232"/>
      <c r="AB840" s="232"/>
      <c r="AC840" s="232"/>
      <c r="AD840" s="232"/>
      <c r="AE840" s="232"/>
      <c r="AF840" s="232"/>
      <c r="AG840" s="232"/>
      <c r="AH840" s="232"/>
      <c r="AI840" s="232"/>
      <c r="AJ840" s="232"/>
      <c r="AK840" s="232"/>
      <c r="AL840" s="232"/>
      <c r="AM840" s="232"/>
      <c r="AN840" s="232"/>
      <c r="AO840" s="232"/>
      <c r="AP840" s="232"/>
      <c r="AQ840" s="232"/>
      <c r="AR840" s="232"/>
      <c r="AS840" s="232"/>
      <c r="AT840" s="232"/>
      <c r="AU840" s="232"/>
      <c r="AV840" s="232"/>
      <c r="AW840" s="232"/>
      <c r="AX840" s="232"/>
      <c r="AY840" s="232"/>
      <c r="AZ840" s="232"/>
      <c r="BA840" s="232"/>
      <c r="BB840" s="232"/>
      <c r="BC840" s="232"/>
      <c r="BD840" s="232"/>
      <c r="BE840" s="232"/>
      <c r="BF840" s="232"/>
      <c r="BG840" s="232"/>
      <c r="BH840" s="232"/>
      <c r="BI840" s="232"/>
      <c r="BJ840" s="232"/>
      <c r="BK840" s="232"/>
      <c r="BL840" s="232"/>
      <c r="BM840" s="235"/>
    </row>
    <row r="841" spans="1:65">
      <c r="A841" s="30"/>
      <c r="B841" s="3" t="s">
        <v>269</v>
      </c>
      <c r="C841" s="29"/>
      <c r="D841" s="234">
        <v>13.2</v>
      </c>
      <c r="E841" s="231"/>
      <c r="F841" s="232"/>
      <c r="G841" s="232"/>
      <c r="H841" s="232"/>
      <c r="I841" s="232"/>
      <c r="J841" s="232"/>
      <c r="K841" s="232"/>
      <c r="L841" s="232"/>
      <c r="M841" s="232"/>
      <c r="N841" s="232"/>
      <c r="O841" s="232"/>
      <c r="P841" s="232"/>
      <c r="Q841" s="232"/>
      <c r="R841" s="232"/>
      <c r="S841" s="232"/>
      <c r="T841" s="232"/>
      <c r="U841" s="232"/>
      <c r="V841" s="232"/>
      <c r="W841" s="232"/>
      <c r="X841" s="232"/>
      <c r="Y841" s="232"/>
      <c r="Z841" s="232"/>
      <c r="AA841" s="232"/>
      <c r="AB841" s="232"/>
      <c r="AC841" s="232"/>
      <c r="AD841" s="232"/>
      <c r="AE841" s="232"/>
      <c r="AF841" s="232"/>
      <c r="AG841" s="232"/>
      <c r="AH841" s="232"/>
      <c r="AI841" s="232"/>
      <c r="AJ841" s="232"/>
      <c r="AK841" s="232"/>
      <c r="AL841" s="232"/>
      <c r="AM841" s="232"/>
      <c r="AN841" s="232"/>
      <c r="AO841" s="232"/>
      <c r="AP841" s="232"/>
      <c r="AQ841" s="232"/>
      <c r="AR841" s="232"/>
      <c r="AS841" s="232"/>
      <c r="AT841" s="232"/>
      <c r="AU841" s="232"/>
      <c r="AV841" s="232"/>
      <c r="AW841" s="232"/>
      <c r="AX841" s="232"/>
      <c r="AY841" s="232"/>
      <c r="AZ841" s="232"/>
      <c r="BA841" s="232"/>
      <c r="BB841" s="232"/>
      <c r="BC841" s="232"/>
      <c r="BD841" s="232"/>
      <c r="BE841" s="232"/>
      <c r="BF841" s="232"/>
      <c r="BG841" s="232"/>
      <c r="BH841" s="232"/>
      <c r="BI841" s="232"/>
      <c r="BJ841" s="232"/>
      <c r="BK841" s="232"/>
      <c r="BL841" s="232"/>
      <c r="BM841" s="235"/>
    </row>
    <row r="842" spans="1:65">
      <c r="A842" s="30"/>
      <c r="B842" s="3" t="s">
        <v>270</v>
      </c>
      <c r="C842" s="29"/>
      <c r="D842" s="234">
        <v>0.69689788826388843</v>
      </c>
      <c r="E842" s="231"/>
      <c r="F842" s="232"/>
      <c r="G842" s="232"/>
      <c r="H842" s="232"/>
      <c r="I842" s="232"/>
      <c r="J842" s="232"/>
      <c r="K842" s="232"/>
      <c r="L842" s="232"/>
      <c r="M842" s="232"/>
      <c r="N842" s="232"/>
      <c r="O842" s="232"/>
      <c r="P842" s="232"/>
      <c r="Q842" s="232"/>
      <c r="R842" s="232"/>
      <c r="S842" s="232"/>
      <c r="T842" s="232"/>
      <c r="U842" s="232"/>
      <c r="V842" s="232"/>
      <c r="W842" s="232"/>
      <c r="X842" s="232"/>
      <c r="Y842" s="232"/>
      <c r="Z842" s="232"/>
      <c r="AA842" s="232"/>
      <c r="AB842" s="232"/>
      <c r="AC842" s="232"/>
      <c r="AD842" s="232"/>
      <c r="AE842" s="232"/>
      <c r="AF842" s="232"/>
      <c r="AG842" s="232"/>
      <c r="AH842" s="232"/>
      <c r="AI842" s="232"/>
      <c r="AJ842" s="232"/>
      <c r="AK842" s="232"/>
      <c r="AL842" s="232"/>
      <c r="AM842" s="232"/>
      <c r="AN842" s="232"/>
      <c r="AO842" s="232"/>
      <c r="AP842" s="232"/>
      <c r="AQ842" s="232"/>
      <c r="AR842" s="232"/>
      <c r="AS842" s="232"/>
      <c r="AT842" s="232"/>
      <c r="AU842" s="232"/>
      <c r="AV842" s="232"/>
      <c r="AW842" s="232"/>
      <c r="AX842" s="232"/>
      <c r="AY842" s="232"/>
      <c r="AZ842" s="232"/>
      <c r="BA842" s="232"/>
      <c r="BB842" s="232"/>
      <c r="BC842" s="232"/>
      <c r="BD842" s="232"/>
      <c r="BE842" s="232"/>
      <c r="BF842" s="232"/>
      <c r="BG842" s="232"/>
      <c r="BH842" s="232"/>
      <c r="BI842" s="232"/>
      <c r="BJ842" s="232"/>
      <c r="BK842" s="232"/>
      <c r="BL842" s="232"/>
      <c r="BM842" s="235"/>
    </row>
    <row r="843" spans="1:65">
      <c r="A843" s="30"/>
      <c r="B843" s="3" t="s">
        <v>87</v>
      </c>
      <c r="C843" s="29"/>
      <c r="D843" s="13">
        <v>5.1685875520189495E-2</v>
      </c>
      <c r="E843" s="15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271</v>
      </c>
      <c r="C844" s="29"/>
      <c r="D844" s="13">
        <v>2.4424906541753444E-15</v>
      </c>
      <c r="E844" s="15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272</v>
      </c>
      <c r="C845" s="47"/>
      <c r="D845" s="45" t="s">
        <v>273</v>
      </c>
      <c r="E845" s="15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752</v>
      </c>
      <c r="BM847" s="28" t="s">
        <v>328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228</v>
      </c>
      <c r="E848" s="15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229</v>
      </c>
      <c r="C849" s="9" t="s">
        <v>229</v>
      </c>
      <c r="D849" s="153" t="s">
        <v>258</v>
      </c>
      <c r="E849" s="15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359</v>
      </c>
      <c r="E850" s="15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1.05</v>
      </c>
      <c r="E852" s="15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1.08</v>
      </c>
      <c r="E853" s="15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35</v>
      </c>
    </row>
    <row r="854" spans="1:65">
      <c r="A854" s="30"/>
      <c r="B854" s="19">
        <v>1</v>
      </c>
      <c r="C854" s="9">
        <v>3</v>
      </c>
      <c r="D854" s="11">
        <v>1.03</v>
      </c>
      <c r="E854" s="15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1.08</v>
      </c>
      <c r="E855" s="15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1.04833333333333</v>
      </c>
    </row>
    <row r="856" spans="1:65">
      <c r="A856" s="30"/>
      <c r="B856" s="19">
        <v>1</v>
      </c>
      <c r="C856" s="9">
        <v>5</v>
      </c>
      <c r="D856" s="11">
        <v>1.04</v>
      </c>
      <c r="E856" s="15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58</v>
      </c>
    </row>
    <row r="857" spans="1:65">
      <c r="A857" s="30"/>
      <c r="B857" s="19">
        <v>1</v>
      </c>
      <c r="C857" s="9">
        <v>6</v>
      </c>
      <c r="D857" s="11">
        <v>1.01</v>
      </c>
      <c r="E857" s="15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268</v>
      </c>
      <c r="C858" s="12"/>
      <c r="D858" s="23">
        <v>1.0483333333333333</v>
      </c>
      <c r="E858" s="15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269</v>
      </c>
      <c r="C859" s="29"/>
      <c r="D859" s="11">
        <v>1.0449999999999999</v>
      </c>
      <c r="E859" s="15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270</v>
      </c>
      <c r="C860" s="29"/>
      <c r="D860" s="24">
        <v>2.7868739954771331E-2</v>
      </c>
      <c r="E860" s="15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87</v>
      </c>
      <c r="C861" s="29"/>
      <c r="D861" s="13">
        <v>2.6583853692945626E-2</v>
      </c>
      <c r="E861" s="15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271</v>
      </c>
      <c r="C862" s="29"/>
      <c r="D862" s="13">
        <v>3.1086244689504383E-15</v>
      </c>
      <c r="E862" s="15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272</v>
      </c>
      <c r="C863" s="47"/>
      <c r="D863" s="45" t="s">
        <v>273</v>
      </c>
      <c r="E863" s="15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753</v>
      </c>
      <c r="BM865" s="28" t="s">
        <v>328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228</v>
      </c>
      <c r="E866" s="15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229</v>
      </c>
      <c r="C867" s="9" t="s">
        <v>229</v>
      </c>
      <c r="D867" s="153" t="s">
        <v>258</v>
      </c>
      <c r="E867" s="15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359</v>
      </c>
      <c r="E868" s="15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20">
        <v>69</v>
      </c>
      <c r="E870" s="222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  <c r="AA870" s="223"/>
      <c r="AB870" s="223"/>
      <c r="AC870" s="223"/>
      <c r="AD870" s="223"/>
      <c r="AE870" s="223"/>
      <c r="AF870" s="223"/>
      <c r="AG870" s="223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24">
        <v>1</v>
      </c>
    </row>
    <row r="871" spans="1:65">
      <c r="A871" s="30"/>
      <c r="B871" s="19">
        <v>1</v>
      </c>
      <c r="C871" s="9">
        <v>2</v>
      </c>
      <c r="D871" s="225">
        <v>75</v>
      </c>
      <c r="E871" s="222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  <c r="AA871" s="223"/>
      <c r="AB871" s="223"/>
      <c r="AC871" s="223"/>
      <c r="AD871" s="223"/>
      <c r="AE871" s="223"/>
      <c r="AF871" s="223"/>
      <c r="AG871" s="223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4">
        <v>16</v>
      </c>
    </row>
    <row r="872" spans="1:65">
      <c r="A872" s="30"/>
      <c r="B872" s="19">
        <v>1</v>
      </c>
      <c r="C872" s="9">
        <v>3</v>
      </c>
      <c r="D872" s="225">
        <v>67</v>
      </c>
      <c r="E872" s="222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  <c r="AA872" s="223"/>
      <c r="AB872" s="223"/>
      <c r="AC872" s="223"/>
      <c r="AD872" s="223"/>
      <c r="AE872" s="223"/>
      <c r="AF872" s="223"/>
      <c r="AG872" s="223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4">
        <v>16</v>
      </c>
    </row>
    <row r="873" spans="1:65">
      <c r="A873" s="30"/>
      <c r="B873" s="19">
        <v>1</v>
      </c>
      <c r="C873" s="9">
        <v>4</v>
      </c>
      <c r="D873" s="225">
        <v>69</v>
      </c>
      <c r="E873" s="222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  <c r="AA873" s="223"/>
      <c r="AB873" s="223"/>
      <c r="AC873" s="223"/>
      <c r="AD873" s="223"/>
      <c r="AE873" s="223"/>
      <c r="AF873" s="223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4">
        <v>68.8333333333333</v>
      </c>
    </row>
    <row r="874" spans="1:65">
      <c r="A874" s="30"/>
      <c r="B874" s="19">
        <v>1</v>
      </c>
      <c r="C874" s="9">
        <v>5</v>
      </c>
      <c r="D874" s="225">
        <v>66</v>
      </c>
      <c r="E874" s="222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  <c r="AA874" s="223"/>
      <c r="AB874" s="223"/>
      <c r="AC874" s="223"/>
      <c r="AD874" s="223"/>
      <c r="AE874" s="223"/>
      <c r="AF874" s="223"/>
      <c r="AG874" s="223"/>
      <c r="AH874" s="223"/>
      <c r="AI874" s="223"/>
      <c r="AJ874" s="223"/>
      <c r="AK874" s="223"/>
      <c r="AL874" s="223"/>
      <c r="AM874" s="223"/>
      <c r="AN874" s="223"/>
      <c r="AO874" s="223"/>
      <c r="AP874" s="223"/>
      <c r="AQ874" s="223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24">
        <v>59</v>
      </c>
    </row>
    <row r="875" spans="1:65">
      <c r="A875" s="30"/>
      <c r="B875" s="19">
        <v>1</v>
      </c>
      <c r="C875" s="9">
        <v>6</v>
      </c>
      <c r="D875" s="225">
        <v>67</v>
      </c>
      <c r="E875" s="222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  <c r="AA875" s="223"/>
      <c r="AB875" s="223"/>
      <c r="AC875" s="223"/>
      <c r="AD875" s="223"/>
      <c r="AE875" s="223"/>
      <c r="AF875" s="223"/>
      <c r="AG875" s="223"/>
      <c r="AH875" s="223"/>
      <c r="AI875" s="223"/>
      <c r="AJ875" s="223"/>
      <c r="AK875" s="223"/>
      <c r="AL875" s="223"/>
      <c r="AM875" s="223"/>
      <c r="AN875" s="223"/>
      <c r="AO875" s="223"/>
      <c r="AP875" s="223"/>
      <c r="AQ875" s="223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228"/>
    </row>
    <row r="876" spans="1:65">
      <c r="A876" s="30"/>
      <c r="B876" s="20" t="s">
        <v>268</v>
      </c>
      <c r="C876" s="12"/>
      <c r="D876" s="229">
        <v>68.833333333333329</v>
      </c>
      <c r="E876" s="222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  <c r="AA876" s="223"/>
      <c r="AB876" s="223"/>
      <c r="AC876" s="223"/>
      <c r="AD876" s="223"/>
      <c r="AE876" s="223"/>
      <c r="AF876" s="223"/>
      <c r="AG876" s="223"/>
      <c r="AH876" s="223"/>
      <c r="AI876" s="223"/>
      <c r="AJ876" s="223"/>
      <c r="AK876" s="223"/>
      <c r="AL876" s="223"/>
      <c r="AM876" s="223"/>
      <c r="AN876" s="223"/>
      <c r="AO876" s="223"/>
      <c r="AP876" s="223"/>
      <c r="AQ876" s="223"/>
      <c r="AR876" s="223"/>
      <c r="AS876" s="223"/>
      <c r="AT876" s="223"/>
      <c r="AU876" s="223"/>
      <c r="AV876" s="223"/>
      <c r="AW876" s="223"/>
      <c r="AX876" s="223"/>
      <c r="AY876" s="223"/>
      <c r="AZ876" s="223"/>
      <c r="BA876" s="223"/>
      <c r="BB876" s="223"/>
      <c r="BC876" s="223"/>
      <c r="BD876" s="223"/>
      <c r="BE876" s="223"/>
      <c r="BF876" s="223"/>
      <c r="BG876" s="223"/>
      <c r="BH876" s="223"/>
      <c r="BI876" s="223"/>
      <c r="BJ876" s="223"/>
      <c r="BK876" s="223"/>
      <c r="BL876" s="223"/>
      <c r="BM876" s="228"/>
    </row>
    <row r="877" spans="1:65">
      <c r="A877" s="30"/>
      <c r="B877" s="3" t="s">
        <v>269</v>
      </c>
      <c r="C877" s="29"/>
      <c r="D877" s="225">
        <v>68</v>
      </c>
      <c r="E877" s="222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  <c r="AA877" s="223"/>
      <c r="AB877" s="223"/>
      <c r="AC877" s="223"/>
      <c r="AD877" s="223"/>
      <c r="AE877" s="223"/>
      <c r="AF877" s="223"/>
      <c r="AG877" s="223"/>
      <c r="AH877" s="223"/>
      <c r="AI877" s="223"/>
      <c r="AJ877" s="223"/>
      <c r="AK877" s="223"/>
      <c r="AL877" s="223"/>
      <c r="AM877" s="223"/>
      <c r="AN877" s="223"/>
      <c r="AO877" s="223"/>
      <c r="AP877" s="223"/>
      <c r="AQ877" s="223"/>
      <c r="AR877" s="223"/>
      <c r="AS877" s="223"/>
      <c r="AT877" s="223"/>
      <c r="AU877" s="223"/>
      <c r="AV877" s="223"/>
      <c r="AW877" s="223"/>
      <c r="AX877" s="223"/>
      <c r="AY877" s="223"/>
      <c r="AZ877" s="223"/>
      <c r="BA877" s="223"/>
      <c r="BB877" s="223"/>
      <c r="BC877" s="223"/>
      <c r="BD877" s="223"/>
      <c r="BE877" s="223"/>
      <c r="BF877" s="223"/>
      <c r="BG877" s="223"/>
      <c r="BH877" s="223"/>
      <c r="BI877" s="223"/>
      <c r="BJ877" s="223"/>
      <c r="BK877" s="223"/>
      <c r="BL877" s="223"/>
      <c r="BM877" s="228"/>
    </row>
    <row r="878" spans="1:65">
      <c r="A878" s="30"/>
      <c r="B878" s="3" t="s">
        <v>270</v>
      </c>
      <c r="C878" s="29"/>
      <c r="D878" s="225">
        <v>3.2506409624359724</v>
      </c>
      <c r="E878" s="222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  <c r="AA878" s="223"/>
      <c r="AB878" s="223"/>
      <c r="AC878" s="223"/>
      <c r="AD878" s="223"/>
      <c r="AE878" s="223"/>
      <c r="AF878" s="223"/>
      <c r="AG878" s="223"/>
      <c r="AH878" s="223"/>
      <c r="AI878" s="223"/>
      <c r="AJ878" s="223"/>
      <c r="AK878" s="223"/>
      <c r="AL878" s="223"/>
      <c r="AM878" s="223"/>
      <c r="AN878" s="223"/>
      <c r="AO878" s="223"/>
      <c r="AP878" s="223"/>
      <c r="AQ878" s="223"/>
      <c r="AR878" s="223"/>
      <c r="AS878" s="223"/>
      <c r="AT878" s="223"/>
      <c r="AU878" s="223"/>
      <c r="AV878" s="223"/>
      <c r="AW878" s="223"/>
      <c r="AX878" s="223"/>
      <c r="AY878" s="223"/>
      <c r="AZ878" s="223"/>
      <c r="BA878" s="223"/>
      <c r="BB878" s="223"/>
      <c r="BC878" s="223"/>
      <c r="BD878" s="223"/>
      <c r="BE878" s="223"/>
      <c r="BF878" s="223"/>
      <c r="BG878" s="223"/>
      <c r="BH878" s="223"/>
      <c r="BI878" s="223"/>
      <c r="BJ878" s="223"/>
      <c r="BK878" s="223"/>
      <c r="BL878" s="223"/>
      <c r="BM878" s="228"/>
    </row>
    <row r="879" spans="1:65">
      <c r="A879" s="30"/>
      <c r="B879" s="3" t="s">
        <v>87</v>
      </c>
      <c r="C879" s="29"/>
      <c r="D879" s="13">
        <v>4.7224808170982652E-2</v>
      </c>
      <c r="E879" s="15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271</v>
      </c>
      <c r="C880" s="29"/>
      <c r="D880" s="13">
        <v>4.4408920985006262E-16</v>
      </c>
      <c r="E880" s="15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272</v>
      </c>
      <c r="C881" s="47"/>
      <c r="D881" s="45" t="s">
        <v>273</v>
      </c>
      <c r="E881" s="15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754</v>
      </c>
      <c r="BM883" s="28" t="s">
        <v>328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228</v>
      </c>
      <c r="E884" s="15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229</v>
      </c>
      <c r="C885" s="9" t="s">
        <v>229</v>
      </c>
      <c r="D885" s="153" t="s">
        <v>258</v>
      </c>
      <c r="E885" s="15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360</v>
      </c>
      <c r="E886" s="15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20">
        <v>53</v>
      </c>
      <c r="E888" s="222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  <c r="AA888" s="223"/>
      <c r="AB888" s="223"/>
      <c r="AC888" s="223"/>
      <c r="AD888" s="223"/>
      <c r="AE888" s="223"/>
      <c r="AF888" s="223"/>
      <c r="AG888" s="223"/>
      <c r="AH888" s="223"/>
      <c r="AI888" s="223"/>
      <c r="AJ888" s="223"/>
      <c r="AK888" s="223"/>
      <c r="AL888" s="223"/>
      <c r="AM888" s="223"/>
      <c r="AN888" s="223"/>
      <c r="AO888" s="223"/>
      <c r="AP888" s="223"/>
      <c r="AQ888" s="223"/>
      <c r="AR888" s="223"/>
      <c r="AS888" s="223"/>
      <c r="AT888" s="223"/>
      <c r="AU888" s="223"/>
      <c r="AV888" s="223"/>
      <c r="AW888" s="223"/>
      <c r="AX888" s="223"/>
      <c r="AY888" s="223"/>
      <c r="AZ888" s="223"/>
      <c r="BA888" s="223"/>
      <c r="BB888" s="223"/>
      <c r="BC888" s="223"/>
      <c r="BD888" s="223"/>
      <c r="BE888" s="223"/>
      <c r="BF888" s="223"/>
      <c r="BG888" s="223"/>
      <c r="BH888" s="223"/>
      <c r="BI888" s="223"/>
      <c r="BJ888" s="223"/>
      <c r="BK888" s="223"/>
      <c r="BL888" s="223"/>
      <c r="BM888" s="224">
        <v>1</v>
      </c>
    </row>
    <row r="889" spans="1:65">
      <c r="A889" s="30"/>
      <c r="B889" s="19">
        <v>1</v>
      </c>
      <c r="C889" s="9">
        <v>2</v>
      </c>
      <c r="D889" s="225">
        <v>55</v>
      </c>
      <c r="E889" s="222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  <c r="AA889" s="223"/>
      <c r="AB889" s="223"/>
      <c r="AC889" s="223"/>
      <c r="AD889" s="223"/>
      <c r="AE889" s="223"/>
      <c r="AF889" s="223"/>
      <c r="AG889" s="223"/>
      <c r="AH889" s="223"/>
      <c r="AI889" s="223"/>
      <c r="AJ889" s="223"/>
      <c r="AK889" s="223"/>
      <c r="AL889" s="223"/>
      <c r="AM889" s="223"/>
      <c r="AN889" s="223"/>
      <c r="AO889" s="223"/>
      <c r="AP889" s="223"/>
      <c r="AQ889" s="223"/>
      <c r="AR889" s="223"/>
      <c r="AS889" s="223"/>
      <c r="AT889" s="223"/>
      <c r="AU889" s="223"/>
      <c r="AV889" s="223"/>
      <c r="AW889" s="223"/>
      <c r="AX889" s="223"/>
      <c r="AY889" s="223"/>
      <c r="AZ889" s="223"/>
      <c r="BA889" s="223"/>
      <c r="BB889" s="223"/>
      <c r="BC889" s="223"/>
      <c r="BD889" s="223"/>
      <c r="BE889" s="223"/>
      <c r="BF889" s="223"/>
      <c r="BG889" s="223"/>
      <c r="BH889" s="223"/>
      <c r="BI889" s="223"/>
      <c r="BJ889" s="223"/>
      <c r="BK889" s="223"/>
      <c r="BL889" s="223"/>
      <c r="BM889" s="224">
        <v>17</v>
      </c>
    </row>
    <row r="890" spans="1:65">
      <c r="A890" s="30"/>
      <c r="B890" s="19">
        <v>1</v>
      </c>
      <c r="C890" s="9">
        <v>3</v>
      </c>
      <c r="D890" s="225">
        <v>54</v>
      </c>
      <c r="E890" s="222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  <c r="AA890" s="223"/>
      <c r="AB890" s="223"/>
      <c r="AC890" s="223"/>
      <c r="AD890" s="223"/>
      <c r="AE890" s="223"/>
      <c r="AF890" s="223"/>
      <c r="AG890" s="223"/>
      <c r="AH890" s="223"/>
      <c r="AI890" s="223"/>
      <c r="AJ890" s="223"/>
      <c r="AK890" s="223"/>
      <c r="AL890" s="223"/>
      <c r="AM890" s="223"/>
      <c r="AN890" s="223"/>
      <c r="AO890" s="223"/>
      <c r="AP890" s="223"/>
      <c r="AQ890" s="223"/>
      <c r="AR890" s="223"/>
      <c r="AS890" s="223"/>
      <c r="AT890" s="223"/>
      <c r="AU890" s="223"/>
      <c r="AV890" s="223"/>
      <c r="AW890" s="223"/>
      <c r="AX890" s="223"/>
      <c r="AY890" s="223"/>
      <c r="AZ890" s="223"/>
      <c r="BA890" s="223"/>
      <c r="BB890" s="223"/>
      <c r="BC890" s="223"/>
      <c r="BD890" s="223"/>
      <c r="BE890" s="223"/>
      <c r="BF890" s="223"/>
      <c r="BG890" s="223"/>
      <c r="BH890" s="223"/>
      <c r="BI890" s="223"/>
      <c r="BJ890" s="223"/>
      <c r="BK890" s="223"/>
      <c r="BL890" s="223"/>
      <c r="BM890" s="224">
        <v>16</v>
      </c>
    </row>
    <row r="891" spans="1:65">
      <c r="A891" s="30"/>
      <c r="B891" s="19">
        <v>1</v>
      </c>
      <c r="C891" s="9">
        <v>4</v>
      </c>
      <c r="D891" s="225">
        <v>53</v>
      </c>
      <c r="E891" s="222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  <c r="AA891" s="223"/>
      <c r="AB891" s="223"/>
      <c r="AC891" s="223"/>
      <c r="AD891" s="223"/>
      <c r="AE891" s="223"/>
      <c r="AF891" s="223"/>
      <c r="AG891" s="223"/>
      <c r="AH891" s="223"/>
      <c r="AI891" s="223"/>
      <c r="AJ891" s="223"/>
      <c r="AK891" s="223"/>
      <c r="AL891" s="223"/>
      <c r="AM891" s="223"/>
      <c r="AN891" s="223"/>
      <c r="AO891" s="223"/>
      <c r="AP891" s="223"/>
      <c r="AQ891" s="223"/>
      <c r="AR891" s="223"/>
      <c r="AS891" s="223"/>
      <c r="AT891" s="223"/>
      <c r="AU891" s="223"/>
      <c r="AV891" s="223"/>
      <c r="AW891" s="223"/>
      <c r="AX891" s="223"/>
      <c r="AY891" s="223"/>
      <c r="AZ891" s="223"/>
      <c r="BA891" s="223"/>
      <c r="BB891" s="223"/>
      <c r="BC891" s="223"/>
      <c r="BD891" s="223"/>
      <c r="BE891" s="223"/>
      <c r="BF891" s="223"/>
      <c r="BG891" s="223"/>
      <c r="BH891" s="223"/>
      <c r="BI891" s="223"/>
      <c r="BJ891" s="223"/>
      <c r="BK891" s="223"/>
      <c r="BL891" s="223"/>
      <c r="BM891" s="224">
        <v>53.6666666666667</v>
      </c>
    </row>
    <row r="892" spans="1:65">
      <c r="A892" s="30"/>
      <c r="B892" s="19">
        <v>1</v>
      </c>
      <c r="C892" s="9">
        <v>5</v>
      </c>
      <c r="D892" s="225">
        <v>54</v>
      </c>
      <c r="E892" s="222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  <c r="AA892" s="223"/>
      <c r="AB892" s="223"/>
      <c r="AC892" s="223"/>
      <c r="AD892" s="223"/>
      <c r="AE892" s="223"/>
      <c r="AF892" s="223"/>
      <c r="AG892" s="223"/>
      <c r="AH892" s="223"/>
      <c r="AI892" s="223"/>
      <c r="AJ892" s="223"/>
      <c r="AK892" s="223"/>
      <c r="AL892" s="223"/>
      <c r="AM892" s="223"/>
      <c r="AN892" s="223"/>
      <c r="AO892" s="223"/>
      <c r="AP892" s="223"/>
      <c r="AQ892" s="223"/>
      <c r="AR892" s="223"/>
      <c r="AS892" s="223"/>
      <c r="AT892" s="223"/>
      <c r="AU892" s="223"/>
      <c r="AV892" s="223"/>
      <c r="AW892" s="223"/>
      <c r="AX892" s="223"/>
      <c r="AY892" s="223"/>
      <c r="AZ892" s="223"/>
      <c r="BA892" s="223"/>
      <c r="BB892" s="223"/>
      <c r="BC892" s="223"/>
      <c r="BD892" s="223"/>
      <c r="BE892" s="223"/>
      <c r="BF892" s="223"/>
      <c r="BG892" s="223"/>
      <c r="BH892" s="223"/>
      <c r="BI892" s="223"/>
      <c r="BJ892" s="223"/>
      <c r="BK892" s="223"/>
      <c r="BL892" s="223"/>
      <c r="BM892" s="224">
        <v>60</v>
      </c>
    </row>
    <row r="893" spans="1:65">
      <c r="A893" s="30"/>
      <c r="B893" s="19">
        <v>1</v>
      </c>
      <c r="C893" s="9">
        <v>6</v>
      </c>
      <c r="D893" s="225">
        <v>53</v>
      </c>
      <c r="E893" s="222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  <c r="AA893" s="223"/>
      <c r="AB893" s="223"/>
      <c r="AC893" s="223"/>
      <c r="AD893" s="223"/>
      <c r="AE893" s="223"/>
      <c r="AF893" s="223"/>
      <c r="AG893" s="223"/>
      <c r="AH893" s="223"/>
      <c r="AI893" s="223"/>
      <c r="AJ893" s="223"/>
      <c r="AK893" s="223"/>
      <c r="AL893" s="223"/>
      <c r="AM893" s="223"/>
      <c r="AN893" s="223"/>
      <c r="AO893" s="223"/>
      <c r="AP893" s="223"/>
      <c r="AQ893" s="223"/>
      <c r="AR893" s="223"/>
      <c r="AS893" s="223"/>
      <c r="AT893" s="223"/>
      <c r="AU893" s="223"/>
      <c r="AV893" s="223"/>
      <c r="AW893" s="223"/>
      <c r="AX893" s="223"/>
      <c r="AY893" s="223"/>
      <c r="AZ893" s="223"/>
      <c r="BA893" s="223"/>
      <c r="BB893" s="223"/>
      <c r="BC893" s="223"/>
      <c r="BD893" s="223"/>
      <c r="BE893" s="223"/>
      <c r="BF893" s="223"/>
      <c r="BG893" s="223"/>
      <c r="BH893" s="223"/>
      <c r="BI893" s="223"/>
      <c r="BJ893" s="223"/>
      <c r="BK893" s="223"/>
      <c r="BL893" s="223"/>
      <c r="BM893" s="228"/>
    </row>
    <row r="894" spans="1:65">
      <c r="A894" s="30"/>
      <c r="B894" s="20" t="s">
        <v>268</v>
      </c>
      <c r="C894" s="12"/>
      <c r="D894" s="229">
        <v>53.666666666666664</v>
      </c>
      <c r="E894" s="222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  <c r="AA894" s="223"/>
      <c r="AB894" s="223"/>
      <c r="AC894" s="223"/>
      <c r="AD894" s="223"/>
      <c r="AE894" s="223"/>
      <c r="AF894" s="223"/>
      <c r="AG894" s="223"/>
      <c r="AH894" s="223"/>
      <c r="AI894" s="223"/>
      <c r="AJ894" s="223"/>
      <c r="AK894" s="223"/>
      <c r="AL894" s="223"/>
      <c r="AM894" s="223"/>
      <c r="AN894" s="223"/>
      <c r="AO894" s="223"/>
      <c r="AP894" s="223"/>
      <c r="AQ894" s="223"/>
      <c r="AR894" s="223"/>
      <c r="AS894" s="223"/>
      <c r="AT894" s="223"/>
      <c r="AU894" s="223"/>
      <c r="AV894" s="223"/>
      <c r="AW894" s="223"/>
      <c r="AX894" s="223"/>
      <c r="AY894" s="223"/>
      <c r="AZ894" s="223"/>
      <c r="BA894" s="223"/>
      <c r="BB894" s="223"/>
      <c r="BC894" s="223"/>
      <c r="BD894" s="223"/>
      <c r="BE894" s="223"/>
      <c r="BF894" s="223"/>
      <c r="BG894" s="223"/>
      <c r="BH894" s="223"/>
      <c r="BI894" s="223"/>
      <c r="BJ894" s="223"/>
      <c r="BK894" s="223"/>
      <c r="BL894" s="223"/>
      <c r="BM894" s="228"/>
    </row>
    <row r="895" spans="1:65">
      <c r="A895" s="30"/>
      <c r="B895" s="3" t="s">
        <v>269</v>
      </c>
      <c r="C895" s="29"/>
      <c r="D895" s="225">
        <v>53.5</v>
      </c>
      <c r="E895" s="222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  <c r="AA895" s="223"/>
      <c r="AB895" s="223"/>
      <c r="AC895" s="223"/>
      <c r="AD895" s="223"/>
      <c r="AE895" s="223"/>
      <c r="AF895" s="223"/>
      <c r="AG895" s="223"/>
      <c r="AH895" s="223"/>
      <c r="AI895" s="223"/>
      <c r="AJ895" s="223"/>
      <c r="AK895" s="223"/>
      <c r="AL895" s="223"/>
      <c r="AM895" s="223"/>
      <c r="AN895" s="223"/>
      <c r="AO895" s="223"/>
      <c r="AP895" s="223"/>
      <c r="AQ895" s="223"/>
      <c r="AR895" s="223"/>
      <c r="AS895" s="223"/>
      <c r="AT895" s="223"/>
      <c r="AU895" s="223"/>
      <c r="AV895" s="223"/>
      <c r="AW895" s="223"/>
      <c r="AX895" s="223"/>
      <c r="AY895" s="223"/>
      <c r="AZ895" s="223"/>
      <c r="BA895" s="223"/>
      <c r="BB895" s="223"/>
      <c r="BC895" s="223"/>
      <c r="BD895" s="223"/>
      <c r="BE895" s="223"/>
      <c r="BF895" s="223"/>
      <c r="BG895" s="223"/>
      <c r="BH895" s="223"/>
      <c r="BI895" s="223"/>
      <c r="BJ895" s="223"/>
      <c r="BK895" s="223"/>
      <c r="BL895" s="223"/>
      <c r="BM895" s="228"/>
    </row>
    <row r="896" spans="1:65">
      <c r="A896" s="30"/>
      <c r="B896" s="3" t="s">
        <v>270</v>
      </c>
      <c r="C896" s="29"/>
      <c r="D896" s="225">
        <v>0.81649658092772603</v>
      </c>
      <c r="E896" s="222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  <c r="AA896" s="223"/>
      <c r="AB896" s="223"/>
      <c r="AC896" s="223"/>
      <c r="AD896" s="223"/>
      <c r="AE896" s="223"/>
      <c r="AF896" s="223"/>
      <c r="AG896" s="223"/>
      <c r="AH896" s="223"/>
      <c r="AI896" s="223"/>
      <c r="AJ896" s="223"/>
      <c r="AK896" s="223"/>
      <c r="AL896" s="223"/>
      <c r="AM896" s="223"/>
      <c r="AN896" s="223"/>
      <c r="AO896" s="223"/>
      <c r="AP896" s="223"/>
      <c r="AQ896" s="223"/>
      <c r="AR896" s="223"/>
      <c r="AS896" s="223"/>
      <c r="AT896" s="223"/>
      <c r="AU896" s="223"/>
      <c r="AV896" s="223"/>
      <c r="AW896" s="223"/>
      <c r="AX896" s="223"/>
      <c r="AY896" s="223"/>
      <c r="AZ896" s="223"/>
      <c r="BA896" s="223"/>
      <c r="BB896" s="223"/>
      <c r="BC896" s="223"/>
      <c r="BD896" s="223"/>
      <c r="BE896" s="223"/>
      <c r="BF896" s="223"/>
      <c r="BG896" s="223"/>
      <c r="BH896" s="223"/>
      <c r="BI896" s="223"/>
      <c r="BJ896" s="223"/>
      <c r="BK896" s="223"/>
      <c r="BL896" s="223"/>
      <c r="BM896" s="228"/>
    </row>
    <row r="897" spans="1:65">
      <c r="A897" s="30"/>
      <c r="B897" s="3" t="s">
        <v>87</v>
      </c>
      <c r="C897" s="29"/>
      <c r="D897" s="13">
        <v>1.5214222004864461E-2</v>
      </c>
      <c r="E897" s="15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271</v>
      </c>
      <c r="C898" s="29"/>
      <c r="D898" s="13">
        <v>-6.6613381477509392E-16</v>
      </c>
      <c r="E898" s="15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272</v>
      </c>
      <c r="C899" s="47"/>
      <c r="D899" s="45" t="s">
        <v>273</v>
      </c>
      <c r="E899" s="15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759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3" t="s">
        <v>46</v>
      </c>
      <c r="D2" s="164" t="s">
        <v>47</v>
      </c>
      <c r="E2" s="77" t="s">
        <v>2</v>
      </c>
      <c r="F2" s="165" t="s">
        <v>46</v>
      </c>
      <c r="G2" s="78" t="s">
        <v>47</v>
      </c>
      <c r="H2" s="79" t="s">
        <v>2</v>
      </c>
      <c r="I2" s="165" t="s">
        <v>46</v>
      </c>
      <c r="J2" s="78" t="s">
        <v>47</v>
      </c>
      <c r="K2" s="74"/>
    </row>
    <row r="3" spans="1:11" ht="15.75" customHeight="1">
      <c r="A3" s="75"/>
      <c r="B3" s="167" t="s">
        <v>184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5"/>
      <c r="B4" s="173" t="s">
        <v>49</v>
      </c>
      <c r="C4" s="161" t="s">
        <v>3</v>
      </c>
      <c r="D4" s="171">
        <v>16.903563333333299</v>
      </c>
      <c r="E4" s="173" t="s">
        <v>53</v>
      </c>
      <c r="F4" s="161" t="s">
        <v>3</v>
      </c>
      <c r="G4" s="172">
        <v>0.13666666666666699</v>
      </c>
      <c r="H4" s="174" t="s">
        <v>61</v>
      </c>
      <c r="I4" s="161" t="s">
        <v>3</v>
      </c>
      <c r="J4" s="172">
        <v>0.98576923076923095</v>
      </c>
    </row>
    <row r="5" spans="1:11" ht="15.75" customHeight="1">
      <c r="A5" s="75"/>
      <c r="B5" s="173" t="s">
        <v>82</v>
      </c>
      <c r="C5" s="161" t="s">
        <v>3</v>
      </c>
      <c r="D5" s="36">
        <v>0.264954266321482</v>
      </c>
      <c r="E5" s="173" t="s">
        <v>59</v>
      </c>
      <c r="F5" s="161" t="s">
        <v>3</v>
      </c>
      <c r="G5" s="175">
        <v>2.7466666666666698E-3</v>
      </c>
      <c r="H5" s="7" t="s">
        <v>755</v>
      </c>
      <c r="I5" s="161" t="s">
        <v>755</v>
      </c>
      <c r="J5" s="37" t="s">
        <v>755</v>
      </c>
    </row>
    <row r="6" spans="1:11" ht="15.75" customHeight="1">
      <c r="A6" s="75"/>
      <c r="B6" s="167" t="s">
        <v>206</v>
      </c>
      <c r="C6" s="166"/>
      <c r="D6" s="168"/>
      <c r="E6" s="166"/>
      <c r="F6" s="166"/>
      <c r="G6" s="169"/>
      <c r="H6" s="166"/>
      <c r="I6" s="166"/>
      <c r="J6" s="170"/>
    </row>
    <row r="7" spans="1:11" ht="15.75" customHeight="1">
      <c r="A7" s="75"/>
      <c r="B7" s="173" t="s">
        <v>49</v>
      </c>
      <c r="C7" s="161" t="s">
        <v>3</v>
      </c>
      <c r="D7" s="36">
        <v>9.2483478272925801</v>
      </c>
      <c r="E7" s="173" t="s">
        <v>123</v>
      </c>
      <c r="F7" s="161" t="s">
        <v>83</v>
      </c>
      <c r="G7" s="38">
        <v>17.3333333333333</v>
      </c>
      <c r="H7" s="174" t="s">
        <v>62</v>
      </c>
      <c r="I7" s="161" t="s">
        <v>1</v>
      </c>
      <c r="J7" s="175">
        <v>0.16084999999999999</v>
      </c>
    </row>
    <row r="8" spans="1:11" ht="15.75" customHeight="1">
      <c r="A8" s="75"/>
      <c r="B8" s="173" t="s">
        <v>53</v>
      </c>
      <c r="C8" s="161" t="s">
        <v>3</v>
      </c>
      <c r="D8" s="176">
        <v>2.5772727272727301E-2</v>
      </c>
      <c r="E8" s="173" t="s">
        <v>40</v>
      </c>
      <c r="F8" s="161" t="s">
        <v>3</v>
      </c>
      <c r="G8" s="172">
        <v>3.4742808436030002</v>
      </c>
      <c r="H8" s="174" t="s">
        <v>12</v>
      </c>
      <c r="I8" s="161" t="s">
        <v>3</v>
      </c>
      <c r="J8" s="172">
        <v>3.3212839118611499</v>
      </c>
    </row>
    <row r="9" spans="1:11" ht="15.75" customHeight="1">
      <c r="A9" s="75"/>
      <c r="B9" s="173" t="s">
        <v>31</v>
      </c>
      <c r="C9" s="161" t="s">
        <v>3</v>
      </c>
      <c r="D9" s="171">
        <v>14.8927360015615</v>
      </c>
      <c r="E9" s="173" t="s">
        <v>124</v>
      </c>
      <c r="F9" s="161" t="s">
        <v>83</v>
      </c>
      <c r="G9" s="38" t="s">
        <v>104</v>
      </c>
      <c r="H9" s="174" t="s">
        <v>65</v>
      </c>
      <c r="I9" s="161" t="s">
        <v>3</v>
      </c>
      <c r="J9" s="172">
        <v>0.109422126348241</v>
      </c>
    </row>
    <row r="10" spans="1:11" ht="15.75" customHeight="1">
      <c r="A10" s="75"/>
      <c r="B10" s="167" t="s">
        <v>182</v>
      </c>
      <c r="C10" s="166"/>
      <c r="D10" s="168"/>
      <c r="E10" s="166"/>
      <c r="F10" s="166"/>
      <c r="G10" s="169"/>
      <c r="H10" s="166"/>
      <c r="I10" s="166"/>
      <c r="J10" s="170"/>
    </row>
    <row r="11" spans="1:11" ht="15.75" customHeight="1">
      <c r="A11" s="75"/>
      <c r="B11" s="173" t="s">
        <v>109</v>
      </c>
      <c r="C11" s="161" t="s">
        <v>1</v>
      </c>
      <c r="D11" s="176">
        <v>0.77749999999999997</v>
      </c>
      <c r="E11" s="35" t="s">
        <v>755</v>
      </c>
      <c r="F11" s="161" t="s">
        <v>755</v>
      </c>
      <c r="G11" s="38" t="s">
        <v>755</v>
      </c>
      <c r="H11" s="7" t="s">
        <v>755</v>
      </c>
      <c r="I11" s="161" t="s">
        <v>755</v>
      </c>
      <c r="J11" s="37" t="s">
        <v>755</v>
      </c>
    </row>
    <row r="12" spans="1:11" ht="15.75" customHeight="1">
      <c r="A12" s="75"/>
      <c r="B12" s="167" t="s">
        <v>135</v>
      </c>
      <c r="C12" s="166"/>
      <c r="D12" s="168"/>
      <c r="E12" s="166"/>
      <c r="F12" s="166"/>
      <c r="G12" s="169"/>
      <c r="H12" s="166"/>
      <c r="I12" s="166"/>
      <c r="J12" s="170"/>
    </row>
    <row r="13" spans="1:11" ht="15.75" customHeight="1">
      <c r="A13" s="75"/>
      <c r="B13" s="173" t="s">
        <v>429</v>
      </c>
      <c r="C13" s="161" t="s">
        <v>1</v>
      </c>
      <c r="D13" s="36">
        <v>14.074999999999999</v>
      </c>
      <c r="E13" s="173" t="s">
        <v>52</v>
      </c>
      <c r="F13" s="161" t="s">
        <v>1</v>
      </c>
      <c r="G13" s="172">
        <v>4.9400000000000004</v>
      </c>
      <c r="H13" s="174" t="s">
        <v>60</v>
      </c>
      <c r="I13" s="161" t="s">
        <v>1</v>
      </c>
      <c r="J13" s="172">
        <v>1.2849999999999999</v>
      </c>
    </row>
    <row r="14" spans="1:11" ht="15.75" customHeight="1">
      <c r="A14" s="75"/>
      <c r="B14" s="173" t="s">
        <v>7</v>
      </c>
      <c r="C14" s="161" t="s">
        <v>3</v>
      </c>
      <c r="D14" s="177">
        <v>1400</v>
      </c>
      <c r="E14" s="173" t="s">
        <v>430</v>
      </c>
      <c r="F14" s="161" t="s">
        <v>1</v>
      </c>
      <c r="G14" s="172">
        <v>3.4649999999999999</v>
      </c>
      <c r="H14" s="174" t="s">
        <v>431</v>
      </c>
      <c r="I14" s="161" t="s">
        <v>1</v>
      </c>
      <c r="J14" s="172">
        <v>61.24</v>
      </c>
    </row>
    <row r="15" spans="1:11" ht="15.75" customHeight="1">
      <c r="A15" s="75"/>
      <c r="B15" s="173" t="s">
        <v>10</v>
      </c>
      <c r="C15" s="161" t="s">
        <v>3</v>
      </c>
      <c r="D15" s="177">
        <v>880</v>
      </c>
      <c r="E15" s="173" t="s">
        <v>107</v>
      </c>
      <c r="F15" s="161" t="s">
        <v>1</v>
      </c>
      <c r="G15" s="172">
        <v>3.06</v>
      </c>
      <c r="H15" s="174" t="s">
        <v>15</v>
      </c>
      <c r="I15" s="161" t="s">
        <v>3</v>
      </c>
      <c r="J15" s="37" t="s">
        <v>96</v>
      </c>
    </row>
    <row r="16" spans="1:11" ht="15.75" customHeight="1">
      <c r="A16" s="75"/>
      <c r="B16" s="173" t="s">
        <v>101</v>
      </c>
      <c r="C16" s="161" t="s">
        <v>1</v>
      </c>
      <c r="D16" s="36">
        <v>3.56</v>
      </c>
      <c r="E16" s="173" t="s">
        <v>108</v>
      </c>
      <c r="F16" s="161" t="s">
        <v>1</v>
      </c>
      <c r="G16" s="175">
        <v>6.25E-2</v>
      </c>
      <c r="H16" s="174" t="s">
        <v>18</v>
      </c>
      <c r="I16" s="161" t="s">
        <v>3</v>
      </c>
      <c r="J16" s="37">
        <v>155</v>
      </c>
    </row>
    <row r="17" spans="1:10" ht="15.75" customHeight="1">
      <c r="A17" s="75"/>
      <c r="B17" s="173" t="s">
        <v>207</v>
      </c>
      <c r="C17" s="161" t="s">
        <v>3</v>
      </c>
      <c r="D17" s="171">
        <v>35</v>
      </c>
      <c r="E17" s="173" t="s">
        <v>432</v>
      </c>
      <c r="F17" s="161" t="s">
        <v>1</v>
      </c>
      <c r="G17" s="172">
        <v>2.2349999999999999</v>
      </c>
      <c r="H17" s="174" t="s">
        <v>433</v>
      </c>
      <c r="I17" s="161" t="s">
        <v>1</v>
      </c>
      <c r="J17" s="175">
        <v>0.58650000000000002</v>
      </c>
    </row>
    <row r="18" spans="1:10" ht="15.75" customHeight="1">
      <c r="A18" s="75"/>
      <c r="B18" s="173" t="s">
        <v>25</v>
      </c>
      <c r="C18" s="161" t="s">
        <v>3</v>
      </c>
      <c r="D18" s="171">
        <v>30</v>
      </c>
      <c r="E18" s="173" t="s">
        <v>34</v>
      </c>
      <c r="F18" s="161" t="s">
        <v>3</v>
      </c>
      <c r="G18" s="38">
        <v>40</v>
      </c>
      <c r="H18" s="174" t="s">
        <v>66</v>
      </c>
      <c r="I18" s="161" t="s">
        <v>3</v>
      </c>
      <c r="J18" s="37">
        <v>85</v>
      </c>
    </row>
    <row r="19" spans="1:10" ht="15.75" customHeight="1">
      <c r="A19" s="75"/>
      <c r="B19" s="173" t="s">
        <v>51</v>
      </c>
      <c r="C19" s="161" t="s">
        <v>3</v>
      </c>
      <c r="D19" s="177">
        <v>80</v>
      </c>
      <c r="E19" s="173" t="s">
        <v>58</v>
      </c>
      <c r="F19" s="161" t="s">
        <v>1</v>
      </c>
      <c r="G19" s="175">
        <v>7.9000000000000001E-2</v>
      </c>
      <c r="H19" s="174" t="s">
        <v>44</v>
      </c>
      <c r="I19" s="161" t="s">
        <v>3</v>
      </c>
      <c r="J19" s="37">
        <v>70</v>
      </c>
    </row>
    <row r="20" spans="1:10" ht="15.75" customHeight="1">
      <c r="A20" s="75"/>
      <c r="B20" s="173" t="s">
        <v>0</v>
      </c>
      <c r="C20" s="161" t="s">
        <v>3</v>
      </c>
      <c r="D20" s="177">
        <v>80</v>
      </c>
      <c r="E20" s="173" t="s">
        <v>37</v>
      </c>
      <c r="F20" s="161" t="s">
        <v>3</v>
      </c>
      <c r="G20" s="38">
        <v>35</v>
      </c>
      <c r="H20" s="174" t="s">
        <v>45</v>
      </c>
      <c r="I20" s="161" t="s">
        <v>3</v>
      </c>
      <c r="J20" s="37">
        <v>215</v>
      </c>
    </row>
    <row r="21" spans="1:10" ht="15.75" customHeight="1">
      <c r="A21" s="75"/>
      <c r="B21" s="167" t="s">
        <v>183</v>
      </c>
      <c r="C21" s="166"/>
      <c r="D21" s="168"/>
      <c r="E21" s="166"/>
      <c r="F21" s="166"/>
      <c r="G21" s="169"/>
      <c r="H21" s="166"/>
      <c r="I21" s="166"/>
      <c r="J21" s="170"/>
    </row>
    <row r="22" spans="1:10" ht="15.75" customHeight="1">
      <c r="A22" s="75"/>
      <c r="B22" s="173" t="s">
        <v>434</v>
      </c>
      <c r="C22" s="161" t="s">
        <v>1</v>
      </c>
      <c r="D22" s="36">
        <v>4.165</v>
      </c>
      <c r="E22" s="35" t="s">
        <v>755</v>
      </c>
      <c r="F22" s="161" t="s">
        <v>755</v>
      </c>
      <c r="G22" s="38" t="s">
        <v>755</v>
      </c>
      <c r="H22" s="7" t="s">
        <v>755</v>
      </c>
      <c r="I22" s="161" t="s">
        <v>755</v>
      </c>
      <c r="J22" s="37" t="s">
        <v>755</v>
      </c>
    </row>
    <row r="23" spans="1:10" ht="15.75" customHeight="1">
      <c r="A23" s="75"/>
      <c r="B23" s="167" t="s">
        <v>208</v>
      </c>
      <c r="C23" s="166"/>
      <c r="D23" s="168"/>
      <c r="E23" s="166"/>
      <c r="F23" s="166"/>
      <c r="G23" s="169"/>
      <c r="H23" s="166"/>
      <c r="I23" s="166"/>
      <c r="J23" s="170"/>
    </row>
    <row r="24" spans="1:10" ht="15.75" customHeight="1">
      <c r="A24" s="75"/>
      <c r="B24" s="173" t="s">
        <v>4</v>
      </c>
      <c r="C24" s="161" t="s">
        <v>3</v>
      </c>
      <c r="D24" s="176">
        <v>7.4999999999999997E-2</v>
      </c>
      <c r="E24" s="173" t="s">
        <v>8</v>
      </c>
      <c r="F24" s="161" t="s">
        <v>3</v>
      </c>
      <c r="G24" s="172">
        <v>5.85</v>
      </c>
      <c r="H24" s="174" t="s">
        <v>12</v>
      </c>
      <c r="I24" s="161" t="s">
        <v>3</v>
      </c>
      <c r="J24" s="172">
        <v>6.6749999999999998</v>
      </c>
    </row>
    <row r="25" spans="1:10" ht="15.75" customHeight="1">
      <c r="A25" s="75"/>
      <c r="B25" s="173" t="s">
        <v>7</v>
      </c>
      <c r="C25" s="161" t="s">
        <v>3</v>
      </c>
      <c r="D25" s="177">
        <v>1420</v>
      </c>
      <c r="E25" s="173" t="s">
        <v>11</v>
      </c>
      <c r="F25" s="161" t="s">
        <v>3</v>
      </c>
      <c r="G25" s="172">
        <v>0.97499999999999998</v>
      </c>
      <c r="H25" s="174" t="s">
        <v>15</v>
      </c>
      <c r="I25" s="161" t="s">
        <v>3</v>
      </c>
      <c r="J25" s="172">
        <v>3.8</v>
      </c>
    </row>
    <row r="26" spans="1:10" ht="15.75" customHeight="1">
      <c r="A26" s="75"/>
      <c r="B26" s="173" t="s">
        <v>10</v>
      </c>
      <c r="C26" s="161" t="s">
        <v>3</v>
      </c>
      <c r="D26" s="177">
        <v>848</v>
      </c>
      <c r="E26" s="173" t="s">
        <v>14</v>
      </c>
      <c r="F26" s="161" t="s">
        <v>3</v>
      </c>
      <c r="G26" s="175">
        <v>7.4999999999999997E-2</v>
      </c>
      <c r="H26" s="174" t="s">
        <v>18</v>
      </c>
      <c r="I26" s="161" t="s">
        <v>3</v>
      </c>
      <c r="J26" s="37">
        <v>129.5</v>
      </c>
    </row>
    <row r="27" spans="1:10" ht="15.75" customHeight="1">
      <c r="A27" s="75"/>
      <c r="B27" s="173" t="s">
        <v>13</v>
      </c>
      <c r="C27" s="161" t="s">
        <v>3</v>
      </c>
      <c r="D27" s="36">
        <v>2.5</v>
      </c>
      <c r="E27" s="173" t="s">
        <v>17</v>
      </c>
      <c r="F27" s="161" t="s">
        <v>3</v>
      </c>
      <c r="G27" s="38">
        <v>33.6</v>
      </c>
      <c r="H27" s="174" t="s">
        <v>21</v>
      </c>
      <c r="I27" s="161" t="s">
        <v>3</v>
      </c>
      <c r="J27" s="172">
        <v>0.89500000000000002</v>
      </c>
    </row>
    <row r="28" spans="1:10" ht="15.75" customHeight="1">
      <c r="A28" s="75"/>
      <c r="B28" s="173" t="s">
        <v>16</v>
      </c>
      <c r="C28" s="161" t="s">
        <v>3</v>
      </c>
      <c r="D28" s="36">
        <v>0.68</v>
      </c>
      <c r="E28" s="173" t="s">
        <v>23</v>
      </c>
      <c r="F28" s="161" t="s">
        <v>3</v>
      </c>
      <c r="G28" s="172">
        <v>0.36</v>
      </c>
      <c r="H28" s="174" t="s">
        <v>24</v>
      </c>
      <c r="I28" s="161" t="s">
        <v>3</v>
      </c>
      <c r="J28" s="172">
        <v>0.95</v>
      </c>
    </row>
    <row r="29" spans="1:10" ht="15.75" customHeight="1">
      <c r="A29" s="75"/>
      <c r="B29" s="173" t="s">
        <v>19</v>
      </c>
      <c r="C29" s="161" t="s">
        <v>3</v>
      </c>
      <c r="D29" s="36">
        <v>0.25</v>
      </c>
      <c r="E29" s="173" t="s">
        <v>56</v>
      </c>
      <c r="F29" s="161" t="s">
        <v>1</v>
      </c>
      <c r="G29" s="175">
        <v>4.7350000000000003E-2</v>
      </c>
      <c r="H29" s="174" t="s">
        <v>27</v>
      </c>
      <c r="I29" s="161" t="s">
        <v>3</v>
      </c>
      <c r="J29" s="37" t="s">
        <v>97</v>
      </c>
    </row>
    <row r="30" spans="1:10" ht="15.75" customHeight="1">
      <c r="A30" s="75"/>
      <c r="B30" s="173" t="s">
        <v>22</v>
      </c>
      <c r="C30" s="161" t="s">
        <v>3</v>
      </c>
      <c r="D30" s="177">
        <v>67.900000000000006</v>
      </c>
      <c r="E30" s="173" t="s">
        <v>26</v>
      </c>
      <c r="F30" s="161" t="s">
        <v>3</v>
      </c>
      <c r="G30" s="172">
        <v>2.8</v>
      </c>
      <c r="H30" s="174" t="s">
        <v>30</v>
      </c>
      <c r="I30" s="161" t="s">
        <v>3</v>
      </c>
      <c r="J30" s="38">
        <v>12.4</v>
      </c>
    </row>
    <row r="31" spans="1:10" ht="15.75" customHeight="1">
      <c r="A31" s="75"/>
      <c r="B31" s="173" t="s">
        <v>25</v>
      </c>
      <c r="C31" s="161" t="s">
        <v>3</v>
      </c>
      <c r="D31" s="171">
        <v>27.2</v>
      </c>
      <c r="E31" s="173" t="s">
        <v>29</v>
      </c>
      <c r="F31" s="161" t="s">
        <v>3</v>
      </c>
      <c r="G31" s="38">
        <v>10.75</v>
      </c>
      <c r="H31" s="174" t="s">
        <v>63</v>
      </c>
      <c r="I31" s="161" t="s">
        <v>1</v>
      </c>
      <c r="J31" s="175">
        <v>0.34799999999999998</v>
      </c>
    </row>
    <row r="32" spans="1:10" ht="15.75" customHeight="1">
      <c r="A32" s="75"/>
      <c r="B32" s="173" t="s">
        <v>51</v>
      </c>
      <c r="C32" s="161" t="s">
        <v>3</v>
      </c>
      <c r="D32" s="177">
        <v>68.5</v>
      </c>
      <c r="E32" s="173" t="s">
        <v>31</v>
      </c>
      <c r="F32" s="161" t="s">
        <v>3</v>
      </c>
      <c r="G32" s="38">
        <v>32.299999999999997</v>
      </c>
      <c r="H32" s="174" t="s">
        <v>64</v>
      </c>
      <c r="I32" s="161" t="s">
        <v>3</v>
      </c>
      <c r="J32" s="172">
        <v>0.6</v>
      </c>
    </row>
    <row r="33" spans="1:10" ht="15.75" customHeight="1">
      <c r="A33" s="75"/>
      <c r="B33" s="173" t="s">
        <v>28</v>
      </c>
      <c r="C33" s="161" t="s">
        <v>3</v>
      </c>
      <c r="D33" s="36">
        <v>8.2750000000000004</v>
      </c>
      <c r="E33" s="173" t="s">
        <v>34</v>
      </c>
      <c r="F33" s="161" t="s">
        <v>3</v>
      </c>
      <c r="G33" s="38">
        <v>30</v>
      </c>
      <c r="H33" s="174" t="s">
        <v>65</v>
      </c>
      <c r="I33" s="161" t="s">
        <v>3</v>
      </c>
      <c r="J33" s="172">
        <v>0.36499999999999999</v>
      </c>
    </row>
    <row r="34" spans="1:10" ht="15.75" customHeight="1">
      <c r="A34" s="75"/>
      <c r="B34" s="173" t="s">
        <v>0</v>
      </c>
      <c r="C34" s="161" t="s">
        <v>3</v>
      </c>
      <c r="D34" s="177">
        <v>71</v>
      </c>
      <c r="E34" s="173" t="s">
        <v>37</v>
      </c>
      <c r="F34" s="161" t="s">
        <v>3</v>
      </c>
      <c r="G34" s="38">
        <v>19</v>
      </c>
      <c r="H34" s="174" t="s">
        <v>32</v>
      </c>
      <c r="I34" s="161" t="s">
        <v>3</v>
      </c>
      <c r="J34" s="172">
        <v>4.24</v>
      </c>
    </row>
    <row r="35" spans="1:10" ht="15.75" customHeight="1">
      <c r="A35" s="75"/>
      <c r="B35" s="173" t="s">
        <v>33</v>
      </c>
      <c r="C35" s="161" t="s">
        <v>3</v>
      </c>
      <c r="D35" s="36">
        <v>5.0650000000000004</v>
      </c>
      <c r="E35" s="173" t="s">
        <v>40</v>
      </c>
      <c r="F35" s="161" t="s">
        <v>3</v>
      </c>
      <c r="G35" s="172">
        <v>8.4550000000000001</v>
      </c>
      <c r="H35" s="174" t="s">
        <v>66</v>
      </c>
      <c r="I35" s="161" t="s">
        <v>3</v>
      </c>
      <c r="J35" s="37">
        <v>76.150000000000006</v>
      </c>
    </row>
    <row r="36" spans="1:10" ht="15.75" customHeight="1">
      <c r="A36" s="75"/>
      <c r="B36" s="173" t="s">
        <v>36</v>
      </c>
      <c r="C36" s="161" t="s">
        <v>3</v>
      </c>
      <c r="D36" s="36">
        <v>2.78</v>
      </c>
      <c r="E36" s="173" t="s">
        <v>43</v>
      </c>
      <c r="F36" s="161" t="s">
        <v>3</v>
      </c>
      <c r="G36" s="37">
        <v>130.5</v>
      </c>
      <c r="H36" s="174" t="s">
        <v>35</v>
      </c>
      <c r="I36" s="161" t="s">
        <v>3</v>
      </c>
      <c r="J36" s="38">
        <v>22</v>
      </c>
    </row>
    <row r="37" spans="1:10" ht="15.75" customHeight="1">
      <c r="A37" s="75"/>
      <c r="B37" s="173" t="s">
        <v>39</v>
      </c>
      <c r="C37" s="161" t="s">
        <v>3</v>
      </c>
      <c r="D37" s="36">
        <v>1.3049999999999999</v>
      </c>
      <c r="E37" s="173" t="s">
        <v>59</v>
      </c>
      <c r="F37" s="161" t="s">
        <v>3</v>
      </c>
      <c r="G37" s="38" t="s">
        <v>106</v>
      </c>
      <c r="H37" s="174" t="s">
        <v>38</v>
      </c>
      <c r="I37" s="161" t="s">
        <v>3</v>
      </c>
      <c r="J37" s="38">
        <v>26.05</v>
      </c>
    </row>
    <row r="38" spans="1:10" ht="15.75" customHeight="1">
      <c r="A38" s="75"/>
      <c r="B38" s="173" t="s">
        <v>42</v>
      </c>
      <c r="C38" s="161" t="s">
        <v>3</v>
      </c>
      <c r="D38" s="171">
        <v>18.75</v>
      </c>
      <c r="E38" s="173" t="s">
        <v>6</v>
      </c>
      <c r="F38" s="161" t="s">
        <v>3</v>
      </c>
      <c r="G38" s="172">
        <v>1.05</v>
      </c>
      <c r="H38" s="174" t="s">
        <v>41</v>
      </c>
      <c r="I38" s="161" t="s">
        <v>3</v>
      </c>
      <c r="J38" s="172">
        <v>2.54</v>
      </c>
    </row>
    <row r="39" spans="1:10" ht="15.75" customHeight="1">
      <c r="A39" s="75"/>
      <c r="B39" s="173" t="s">
        <v>5</v>
      </c>
      <c r="C39" s="161" t="s">
        <v>3</v>
      </c>
      <c r="D39" s="36">
        <v>5.9649999999999999</v>
      </c>
      <c r="E39" s="173" t="s">
        <v>9</v>
      </c>
      <c r="F39" s="161" t="s">
        <v>3</v>
      </c>
      <c r="G39" s="172">
        <v>9.65</v>
      </c>
      <c r="H39" s="174" t="s">
        <v>44</v>
      </c>
      <c r="I39" s="161" t="s">
        <v>3</v>
      </c>
      <c r="J39" s="37">
        <v>65</v>
      </c>
    </row>
    <row r="40" spans="1:10" ht="15.75" customHeight="1">
      <c r="A40" s="75"/>
      <c r="B40" s="173" t="s">
        <v>82</v>
      </c>
      <c r="C40" s="161" t="s">
        <v>3</v>
      </c>
      <c r="D40" s="36">
        <v>1.325</v>
      </c>
      <c r="E40" s="173" t="s">
        <v>61</v>
      </c>
      <c r="F40" s="161" t="s">
        <v>3</v>
      </c>
      <c r="G40" s="38" t="s">
        <v>104</v>
      </c>
      <c r="H40" s="174" t="s">
        <v>45</v>
      </c>
      <c r="I40" s="161" t="s">
        <v>3</v>
      </c>
      <c r="J40" s="37">
        <v>210</v>
      </c>
    </row>
    <row r="41" spans="1:10" ht="15.75" customHeight="1">
      <c r="A41" s="75"/>
      <c r="B41" s="167" t="s">
        <v>209</v>
      </c>
      <c r="C41" s="166"/>
      <c r="D41" s="168"/>
      <c r="E41" s="166"/>
      <c r="F41" s="166"/>
      <c r="G41" s="169"/>
      <c r="H41" s="166"/>
      <c r="I41" s="166"/>
      <c r="J41" s="170"/>
    </row>
    <row r="42" spans="1:10" ht="15.75" customHeight="1">
      <c r="A42" s="75"/>
      <c r="B42" s="173" t="s">
        <v>4</v>
      </c>
      <c r="C42" s="161" t="s">
        <v>3</v>
      </c>
      <c r="D42" s="176">
        <v>0.23166666666666699</v>
      </c>
      <c r="E42" s="173" t="s">
        <v>5</v>
      </c>
      <c r="F42" s="161" t="s">
        <v>3</v>
      </c>
      <c r="G42" s="172">
        <v>4.25</v>
      </c>
      <c r="H42" s="174" t="s">
        <v>60</v>
      </c>
      <c r="I42" s="161" t="s">
        <v>1</v>
      </c>
      <c r="J42" s="172">
        <v>1.43333333333333</v>
      </c>
    </row>
    <row r="43" spans="1:10" ht="15.75" customHeight="1">
      <c r="A43" s="75"/>
      <c r="B43" s="173" t="s">
        <v>429</v>
      </c>
      <c r="C43" s="161" t="s">
        <v>1</v>
      </c>
      <c r="D43" s="36">
        <v>14.8</v>
      </c>
      <c r="E43" s="173" t="s">
        <v>8</v>
      </c>
      <c r="F43" s="161" t="s">
        <v>3</v>
      </c>
      <c r="G43" s="172">
        <v>2.3333333333333299</v>
      </c>
      <c r="H43" s="174" t="s">
        <v>9</v>
      </c>
      <c r="I43" s="161" t="s">
        <v>3</v>
      </c>
      <c r="J43" s="172">
        <v>9.3000000000000007</v>
      </c>
    </row>
    <row r="44" spans="1:10" ht="15.75" customHeight="1">
      <c r="A44" s="75"/>
      <c r="B44" s="173" t="s">
        <v>10</v>
      </c>
      <c r="C44" s="161" t="s">
        <v>3</v>
      </c>
      <c r="D44" s="177">
        <v>892.16666666666697</v>
      </c>
      <c r="E44" s="173" t="s">
        <v>11</v>
      </c>
      <c r="F44" s="161" t="s">
        <v>3</v>
      </c>
      <c r="G44" s="172">
        <v>0.49166666666666697</v>
      </c>
      <c r="H44" s="174" t="s">
        <v>12</v>
      </c>
      <c r="I44" s="161" t="s">
        <v>3</v>
      </c>
      <c r="J44" s="172">
        <v>5.8833333333333302</v>
      </c>
    </row>
    <row r="45" spans="1:10" ht="15.75" customHeight="1">
      <c r="A45" s="75"/>
      <c r="B45" s="173" t="s">
        <v>13</v>
      </c>
      <c r="C45" s="161" t="s">
        <v>3</v>
      </c>
      <c r="D45" s="36">
        <v>2.6166666666666698</v>
      </c>
      <c r="E45" s="173" t="s">
        <v>430</v>
      </c>
      <c r="F45" s="161" t="s">
        <v>1</v>
      </c>
      <c r="G45" s="172">
        <v>3.6533333333333302</v>
      </c>
      <c r="H45" s="174" t="s">
        <v>15</v>
      </c>
      <c r="I45" s="161" t="s">
        <v>3</v>
      </c>
      <c r="J45" s="172">
        <v>3.3816666666666699</v>
      </c>
    </row>
    <row r="46" spans="1:10" ht="15.75" customHeight="1">
      <c r="A46" s="75"/>
      <c r="B46" s="173" t="s">
        <v>16</v>
      </c>
      <c r="C46" s="161" t="s">
        <v>3</v>
      </c>
      <c r="D46" s="36">
        <v>0.7</v>
      </c>
      <c r="E46" s="173" t="s">
        <v>17</v>
      </c>
      <c r="F46" s="161" t="s">
        <v>3</v>
      </c>
      <c r="G46" s="38">
        <v>33.3333333333333</v>
      </c>
      <c r="H46" s="174" t="s">
        <v>18</v>
      </c>
      <c r="I46" s="161" t="s">
        <v>3</v>
      </c>
      <c r="J46" s="37">
        <v>135.666666666667</v>
      </c>
    </row>
    <row r="47" spans="1:10" ht="15.75" customHeight="1">
      <c r="A47" s="75"/>
      <c r="B47" s="173" t="s">
        <v>101</v>
      </c>
      <c r="C47" s="161" t="s">
        <v>1</v>
      </c>
      <c r="D47" s="36">
        <v>3.35</v>
      </c>
      <c r="E47" s="173" t="s">
        <v>20</v>
      </c>
      <c r="F47" s="161" t="s">
        <v>3</v>
      </c>
      <c r="G47" s="38">
        <v>46</v>
      </c>
      <c r="H47" s="174" t="s">
        <v>21</v>
      </c>
      <c r="I47" s="161" t="s">
        <v>3</v>
      </c>
      <c r="J47" s="172">
        <v>0.77166666666666694</v>
      </c>
    </row>
    <row r="48" spans="1:10" ht="15.75" customHeight="1">
      <c r="A48" s="75"/>
      <c r="B48" s="173" t="s">
        <v>19</v>
      </c>
      <c r="C48" s="161" t="s">
        <v>3</v>
      </c>
      <c r="D48" s="36">
        <v>0.2</v>
      </c>
      <c r="E48" s="173" t="s">
        <v>107</v>
      </c>
      <c r="F48" s="161" t="s">
        <v>1</v>
      </c>
      <c r="G48" s="172">
        <v>3.2050000000000001</v>
      </c>
      <c r="H48" s="174" t="s">
        <v>24</v>
      </c>
      <c r="I48" s="161" t="s">
        <v>3</v>
      </c>
      <c r="J48" s="172">
        <v>0.58499999999999996</v>
      </c>
    </row>
    <row r="49" spans="1:10" ht="15.75" customHeight="1">
      <c r="A49" s="75"/>
      <c r="B49" s="173" t="s">
        <v>22</v>
      </c>
      <c r="C49" s="161" t="s">
        <v>3</v>
      </c>
      <c r="D49" s="177">
        <v>66.3333333333333</v>
      </c>
      <c r="E49" s="173" t="s">
        <v>108</v>
      </c>
      <c r="F49" s="161" t="s">
        <v>1</v>
      </c>
      <c r="G49" s="175">
        <v>6.0833333333333302E-2</v>
      </c>
      <c r="H49" s="174" t="s">
        <v>30</v>
      </c>
      <c r="I49" s="161" t="s">
        <v>3</v>
      </c>
      <c r="J49" s="38">
        <v>12.85</v>
      </c>
    </row>
    <row r="50" spans="1:10" ht="15.75" customHeight="1">
      <c r="A50" s="75"/>
      <c r="B50" s="173" t="s">
        <v>25</v>
      </c>
      <c r="C50" s="161" t="s">
        <v>3</v>
      </c>
      <c r="D50" s="171">
        <v>28.1666666666667</v>
      </c>
      <c r="E50" s="173" t="s">
        <v>26</v>
      </c>
      <c r="F50" s="161" t="s">
        <v>3</v>
      </c>
      <c r="G50" s="172">
        <v>3.1850000000000001</v>
      </c>
      <c r="H50" s="174" t="s">
        <v>433</v>
      </c>
      <c r="I50" s="161" t="s">
        <v>1</v>
      </c>
      <c r="J50" s="175">
        <v>0.60750000000000004</v>
      </c>
    </row>
    <row r="51" spans="1:10" ht="15.75" customHeight="1">
      <c r="A51" s="75"/>
      <c r="B51" s="173" t="s">
        <v>51</v>
      </c>
      <c r="C51" s="161" t="s">
        <v>3</v>
      </c>
      <c r="D51" s="177">
        <v>57.5</v>
      </c>
      <c r="E51" s="173" t="s">
        <v>432</v>
      </c>
      <c r="F51" s="161" t="s">
        <v>1</v>
      </c>
      <c r="G51" s="172">
        <v>2.2983333333333298</v>
      </c>
      <c r="H51" s="174" t="s">
        <v>32</v>
      </c>
      <c r="I51" s="161" t="s">
        <v>3</v>
      </c>
      <c r="J51" s="172">
        <v>3.7349999999999999</v>
      </c>
    </row>
    <row r="52" spans="1:10" ht="15.75" customHeight="1">
      <c r="A52" s="75"/>
      <c r="B52" s="173" t="s">
        <v>28</v>
      </c>
      <c r="C52" s="161" t="s">
        <v>3</v>
      </c>
      <c r="D52" s="36">
        <v>7.2166666666666703</v>
      </c>
      <c r="E52" s="173" t="s">
        <v>29</v>
      </c>
      <c r="F52" s="161" t="s">
        <v>3</v>
      </c>
      <c r="G52" s="38">
        <v>11.466666666666701</v>
      </c>
      <c r="H52" s="174" t="s">
        <v>66</v>
      </c>
      <c r="I52" s="161" t="s">
        <v>3</v>
      </c>
      <c r="J52" s="37">
        <v>78.866666666666703</v>
      </c>
    </row>
    <row r="53" spans="1:10" ht="15.75" customHeight="1">
      <c r="A53" s="75"/>
      <c r="B53" s="173" t="s">
        <v>0</v>
      </c>
      <c r="C53" s="161" t="s">
        <v>3</v>
      </c>
      <c r="D53" s="177">
        <v>62.95</v>
      </c>
      <c r="E53" s="173" t="s">
        <v>31</v>
      </c>
      <c r="F53" s="161" t="s">
        <v>3</v>
      </c>
      <c r="G53" s="38">
        <v>29.816666666666698</v>
      </c>
      <c r="H53" s="174" t="s">
        <v>35</v>
      </c>
      <c r="I53" s="161" t="s">
        <v>3</v>
      </c>
      <c r="J53" s="38">
        <v>25.216666666666701</v>
      </c>
    </row>
    <row r="54" spans="1:10" ht="15.75" customHeight="1">
      <c r="A54" s="75"/>
      <c r="B54" s="173" t="s">
        <v>33</v>
      </c>
      <c r="C54" s="161" t="s">
        <v>3</v>
      </c>
      <c r="D54" s="36">
        <v>3.3183333333333298</v>
      </c>
      <c r="E54" s="173" t="s">
        <v>34</v>
      </c>
      <c r="F54" s="161" t="s">
        <v>3</v>
      </c>
      <c r="G54" s="38">
        <v>33.516666666666701</v>
      </c>
      <c r="H54" s="174" t="s">
        <v>38</v>
      </c>
      <c r="I54" s="161" t="s">
        <v>3</v>
      </c>
      <c r="J54" s="38">
        <v>13.483333333333301</v>
      </c>
    </row>
    <row r="55" spans="1:10" ht="15.75" customHeight="1">
      <c r="A55" s="75"/>
      <c r="B55" s="173" t="s">
        <v>36</v>
      </c>
      <c r="C55" s="161" t="s">
        <v>3</v>
      </c>
      <c r="D55" s="36">
        <v>1.4016666666666699</v>
      </c>
      <c r="E55" s="173" t="s">
        <v>435</v>
      </c>
      <c r="F55" s="161" t="s">
        <v>1</v>
      </c>
      <c r="G55" s="175">
        <v>0.18283333333333299</v>
      </c>
      <c r="H55" s="174" t="s">
        <v>41</v>
      </c>
      <c r="I55" s="161" t="s">
        <v>3</v>
      </c>
      <c r="J55" s="172">
        <v>1.04833333333333</v>
      </c>
    </row>
    <row r="56" spans="1:10" ht="15.75" customHeight="1">
      <c r="A56" s="75"/>
      <c r="B56" s="173" t="s">
        <v>39</v>
      </c>
      <c r="C56" s="161" t="s">
        <v>3</v>
      </c>
      <c r="D56" s="36">
        <v>1.4483333333333299</v>
      </c>
      <c r="E56" s="173" t="s">
        <v>37</v>
      </c>
      <c r="F56" s="161" t="s">
        <v>3</v>
      </c>
      <c r="G56" s="38">
        <v>18.5833333333333</v>
      </c>
      <c r="H56" s="174" t="s">
        <v>44</v>
      </c>
      <c r="I56" s="161" t="s">
        <v>3</v>
      </c>
      <c r="J56" s="37">
        <v>68.8333333333333</v>
      </c>
    </row>
    <row r="57" spans="1:10" ht="15.75" customHeight="1">
      <c r="A57" s="75"/>
      <c r="B57" s="173" t="s">
        <v>436</v>
      </c>
      <c r="C57" s="161" t="s">
        <v>1</v>
      </c>
      <c r="D57" s="36">
        <v>7.2249999999999996</v>
      </c>
      <c r="E57" s="173" t="s">
        <v>40</v>
      </c>
      <c r="F57" s="161" t="s">
        <v>3</v>
      </c>
      <c r="G57" s="172">
        <v>7.5333333333333297</v>
      </c>
      <c r="H57" s="174" t="s">
        <v>45</v>
      </c>
      <c r="I57" s="161" t="s">
        <v>3</v>
      </c>
      <c r="J57" s="37">
        <v>53.6666666666667</v>
      </c>
    </row>
    <row r="58" spans="1:10" ht="15.75" customHeight="1">
      <c r="A58" s="75"/>
      <c r="B58" s="195" t="s">
        <v>42</v>
      </c>
      <c r="C58" s="196" t="s">
        <v>3</v>
      </c>
      <c r="D58" s="197">
        <v>17.683333333333302</v>
      </c>
      <c r="E58" s="195" t="s">
        <v>43</v>
      </c>
      <c r="F58" s="196" t="s">
        <v>3</v>
      </c>
      <c r="G58" s="198">
        <v>161.333333333333</v>
      </c>
      <c r="H58" s="199" t="s">
        <v>755</v>
      </c>
      <c r="I58" s="196" t="s">
        <v>755</v>
      </c>
      <c r="J58" s="198" t="s">
        <v>755</v>
      </c>
    </row>
    <row r="59" spans="1:10" ht="15.75" customHeight="1">
      <c r="B59" s="32" t="s">
        <v>762</v>
      </c>
    </row>
  </sheetData>
  <conditionalFormatting sqref="B3:J58">
    <cfRule type="expression" dxfId="40" priority="1">
      <formula>IF(IndVal_IsBlnkRow*IndVal_IsBlnkRowNext=1,TRUE,FALSE)</formula>
    </cfRule>
  </conditionalFormatting>
  <conditionalFormatting sqref="C3:C58 F3:F58 I3:I58">
    <cfRule type="expression" dxfId="39" priority="2">
      <formula>IndVal_LimitValDiffUOM</formula>
    </cfRule>
  </conditionalFormatting>
  <hyperlinks>
    <hyperlink ref="B4" location="'4-Acid'!$A$79" display="'4-Acid'!$A$79" xr:uid="{945C020F-6F74-4694-B0D5-2E3B83091CCA}"/>
    <hyperlink ref="E4" location="'4-Acid'!$A$428" display="'4-Acid'!$A$428" xr:uid="{356F6CC9-7E6A-4306-8BCE-3831FB39E10F}"/>
    <hyperlink ref="H4" location="'4-Acid'!$A$831" display="'4-Acid'!$A$831" xr:uid="{95001214-0CC2-4F6E-9B18-A1DF420DA5AC}"/>
    <hyperlink ref="B5" location="'4-Acid'!$A$391" display="'4-Acid'!$A$391" xr:uid="{F49AE929-8E0D-46DB-8723-CF06335400CB}"/>
    <hyperlink ref="E5" location="'4-Acid'!$A$757" display="'4-Acid'!$A$757" xr:uid="{47E71B01-9AFA-4321-A7B6-6AA8D0235F2E}"/>
    <hyperlink ref="B7" location="'Aqua Regia'!$A$78" display="'Aqua Regia'!$A$78" xr:uid="{071DD9A2-05E7-4434-8A35-BB6513408809}"/>
    <hyperlink ref="E7" location="'Aqua Regia'!$A$717" display="'Aqua Regia'!$A$717" xr:uid="{E9361999-977D-4C83-A3E3-5C973E5F632D}"/>
    <hyperlink ref="H7" location="'Aqua Regia'!$A$881" display="'Aqua Regia'!$A$881" xr:uid="{AC81AA67-1C56-4E75-BC4D-B9318B2CA931}"/>
    <hyperlink ref="B8" location="'Aqua Regia'!$A$424" display="'Aqua Regia'!$A$424" xr:uid="{6461D3E3-A0E0-4256-8A3A-2E7CA5C865BC}"/>
    <hyperlink ref="E8" location="'Aqua Regia'!$A$735" display="'Aqua Regia'!$A$735" xr:uid="{A25BBDC8-66D4-41CF-9D4B-3985E8C4216D}"/>
    <hyperlink ref="H8" location="'Aqua Regia'!$A$899" display="'Aqua Regia'!$A$899" xr:uid="{352DEB20-5DEA-4FFB-A418-5E632F48AE6B}"/>
    <hyperlink ref="B9" location="'Aqua Regia'!$A$644" display="'Aqua Regia'!$A$644" xr:uid="{E97FCD72-C967-48F5-9271-56CA39C58025}"/>
    <hyperlink ref="E9" location="'Aqua Regia'!$A$753" display="'Aqua Regia'!$A$753" xr:uid="{6BD99D77-3B4A-4D63-A26D-867759483E42}"/>
    <hyperlink ref="H9" location="'Aqua Regia'!$A$1064" display="'Aqua Regia'!$A$1064" xr:uid="{4BF80109-CCD1-40DA-BD5B-1352675427FE}"/>
    <hyperlink ref="B11" location="'IRC'!$A$1" display="'IRC'!$A$1" xr:uid="{796C3B11-217E-4093-AD25-421E83EB4449}"/>
    <hyperlink ref="B13" location="'Fusion XRF'!$A$1" display="'Fusion XRF'!$A$1" xr:uid="{1A83CF82-1C38-4D95-9042-59A47486C72A}"/>
    <hyperlink ref="E13" location="'Fusion XRF'!$A$136" display="'Fusion XRF'!$A$136" xr:uid="{F58B8C17-CDF4-4603-BF00-C2CB344F5DBD}"/>
    <hyperlink ref="H13" location="'Fusion XRF'!$A$248" display="'Fusion XRF'!$A$248" xr:uid="{B670DF29-9C6F-40FE-9029-06DA822083F0}"/>
    <hyperlink ref="B14" location="'Fusion XRF'!$A$15" display="'Fusion XRF'!$A$15" xr:uid="{C33B52B3-F985-4311-B2F9-70AC889DBEEE}"/>
    <hyperlink ref="E14" location="'Fusion XRF'!$A$150" display="'Fusion XRF'!$A$150" xr:uid="{860286C8-A895-4130-8EC4-184651950D3F}"/>
    <hyperlink ref="H14" location="'Fusion XRF'!$A$262" display="'Fusion XRF'!$A$262" xr:uid="{A1ABC8C2-3FB4-433A-A5A9-990D23C7B6BF}"/>
    <hyperlink ref="B15" location="'Fusion XRF'!$A$52" display="'Fusion XRF'!$A$52" xr:uid="{CB96BCB8-E02A-461C-B4BC-E313D1057DD8}"/>
    <hyperlink ref="E15" location="'Fusion XRF'!$A$164" display="'Fusion XRF'!$A$164" xr:uid="{8605A181-A113-4207-AD1E-4EA5BC79C8E3}"/>
    <hyperlink ref="H15" location="'Fusion XRF'!$A$276" display="'Fusion XRF'!$A$276" xr:uid="{CCCF7BAD-81DC-4EA1-BECC-6FB8F724AE1F}"/>
    <hyperlink ref="B16" location="'Fusion XRF'!$A$66" display="'Fusion XRF'!$A$66" xr:uid="{314B37B0-BCCF-49F3-96C7-A7FA9CFA03BC}"/>
    <hyperlink ref="E16" location="'Fusion XRF'!$A$178" display="'Fusion XRF'!$A$178" xr:uid="{68E8B729-EDC0-47C1-A8BA-528D43B8CE93}"/>
    <hyperlink ref="H16" location="'Fusion XRF'!$A$290" display="'Fusion XRF'!$A$290" xr:uid="{E3EA00CF-3A32-4EAB-98E7-CF035C37827E}"/>
    <hyperlink ref="B17" location="'Fusion XRF'!$A$80" display="'Fusion XRF'!$A$80" xr:uid="{26234B81-A4A3-4176-976F-058C6A3AE177}"/>
    <hyperlink ref="E17" location="'Fusion XRF'!$A$192" display="'Fusion XRF'!$A$192" xr:uid="{49BB53C8-B340-4076-987A-28E6D9B25381}"/>
    <hyperlink ref="H17" location="'Fusion XRF'!$A$304" display="'Fusion XRF'!$A$304" xr:uid="{1BE08440-15B1-4841-9AE1-F09DAEA66D74}"/>
    <hyperlink ref="B18" location="'Fusion XRF'!$A$94" display="'Fusion XRF'!$A$94" xr:uid="{AA0D2EE7-9FA3-46A5-8840-D6B5A899862A}"/>
    <hyperlink ref="E18" location="'Fusion XRF'!$A$206" display="'Fusion XRF'!$A$206" xr:uid="{89153D34-BAD2-4E74-B7B8-FEDF876C91D9}"/>
    <hyperlink ref="H18" location="'Fusion XRF'!$A$318" display="'Fusion XRF'!$A$318" xr:uid="{21BB3022-2831-446F-B68F-9C6F0BB6E11A}"/>
    <hyperlink ref="B19" location="'Fusion XRF'!$A$108" display="'Fusion XRF'!$A$108" xr:uid="{49BF725C-FD03-43A0-900D-B04FE5C6E9E0}"/>
    <hyperlink ref="E19" location="'Fusion XRF'!$A$220" display="'Fusion XRF'!$A$220" xr:uid="{8FDFCA95-4C35-4C40-950C-D83F3B6886D0}"/>
    <hyperlink ref="H19" location="'Fusion XRF'!$A$332" display="'Fusion XRF'!$A$332" xr:uid="{3C247728-AA5C-4986-B759-1598FF0C9774}"/>
    <hyperlink ref="B20" location="'Fusion XRF'!$A$122" display="'Fusion XRF'!$A$122" xr:uid="{6B39A9BE-616C-4638-8664-D508A711FD7A}"/>
    <hyperlink ref="E20" location="'Fusion XRF'!$A$234" display="'Fusion XRF'!$A$234" xr:uid="{1B64B3B1-BD17-4776-9043-2F916B5B2118}"/>
    <hyperlink ref="H20" location="'Fusion XRF'!$A$346" display="'Fusion XRF'!$A$346" xr:uid="{65A53A67-74DC-4BAC-B345-9FC03FF478E1}"/>
    <hyperlink ref="B22" location="'Thermograv'!$A$1" display="'Thermograv'!$A$1" xr:uid="{10A1E1BD-2A78-4B05-B2CB-697F86DE9E95}"/>
    <hyperlink ref="B24" location="'Laser Ablation'!$A$1" display="'Laser Ablation'!$A$1" xr:uid="{C6036B6F-A08D-4347-A207-19F104CA24EA}"/>
    <hyperlink ref="E24" location="'Laser Ablation'!$A$262" display="'Laser Ablation'!$A$262" xr:uid="{6681588C-74E3-4CB2-9984-7D35C345E6F4}"/>
    <hyperlink ref="H24" location="'Laser Ablation'!$A$500" display="'Laser Ablation'!$A$500" xr:uid="{22024150-F522-4134-AB2D-927F294F1B50}"/>
    <hyperlink ref="B25" location="'Laser Ablation'!$A$15" display="'Laser Ablation'!$A$15" xr:uid="{1A423595-8F67-4431-BDCC-46B779613E8E}"/>
    <hyperlink ref="E25" location="'Laser Ablation'!$A$276" display="'Laser Ablation'!$A$276" xr:uid="{689665BB-2942-4561-9C6E-A6FC90BA6957}"/>
    <hyperlink ref="H25" location="'Laser Ablation'!$A$514" display="'Laser Ablation'!$A$514" xr:uid="{4391B6E5-5D3A-409B-916D-5B96AD790B88}"/>
    <hyperlink ref="B26" location="'Laser Ablation'!$A$52" display="'Laser Ablation'!$A$52" xr:uid="{BE3A1DE0-49D5-4D6F-BFC1-0CB001361FF1}"/>
    <hyperlink ref="E26" location="'Laser Ablation'!$A$290" display="'Laser Ablation'!$A$290" xr:uid="{16CAC46B-2D1A-428B-A210-0A2E632B6BD6}"/>
    <hyperlink ref="H26" location="'Laser Ablation'!$A$528" display="'Laser Ablation'!$A$528" xr:uid="{D63EE2C4-2319-4F75-A1D5-034E040431FB}"/>
    <hyperlink ref="B27" location="'Laser Ablation'!$A$66" display="'Laser Ablation'!$A$66" xr:uid="{FA9A8854-3050-482E-A084-5F105F0D6810}"/>
    <hyperlink ref="E27" location="'Laser Ablation'!$A$304" display="'Laser Ablation'!$A$304" xr:uid="{E7035D21-D6A9-4E0C-8185-4D38BEFAFA7D}"/>
    <hyperlink ref="H27" location="'Laser Ablation'!$A$542" display="'Laser Ablation'!$A$542" xr:uid="{F9714C88-B2DF-4A3D-943C-3F6BE20D85A4}"/>
    <hyperlink ref="B28" location="'Laser Ablation'!$A$80" display="'Laser Ablation'!$A$80" xr:uid="{DE0051F3-701B-4C4C-8B21-4CF620D6C8EF}"/>
    <hyperlink ref="E28" location="'Laser Ablation'!$A$318" display="'Laser Ablation'!$A$318" xr:uid="{7CB25399-D4EB-435C-98ED-FFBE93AD7297}"/>
    <hyperlink ref="H28" location="'Laser Ablation'!$A$556" display="'Laser Ablation'!$A$556" xr:uid="{4EDD99CB-4C36-4D06-AD6C-9454B9B8642A}"/>
    <hyperlink ref="B29" location="'Laser Ablation'!$A$94" display="'Laser Ablation'!$A$94" xr:uid="{A7148EC9-C4E5-4C21-BAF7-E19489E82C9F}"/>
    <hyperlink ref="E29" location="'Laser Ablation'!$A$332" display="'Laser Ablation'!$A$332" xr:uid="{30BC670E-C225-4372-B0A4-7B9895172700}"/>
    <hyperlink ref="H29" location="'Laser Ablation'!$A$570" display="'Laser Ablation'!$A$570" xr:uid="{B32ABBDF-B232-4E65-B644-B0C16DD55E3F}"/>
    <hyperlink ref="B30" location="'Laser Ablation'!$A$108" display="'Laser Ablation'!$A$108" xr:uid="{4E9B8DF9-3901-4933-BF15-9ECDFCB40E8F}"/>
    <hyperlink ref="E30" location="'Laser Ablation'!$A$346" display="'Laser Ablation'!$A$346" xr:uid="{A1D57779-7CB4-4C9F-9ED1-9D35F0D42A2D}"/>
    <hyperlink ref="H30" location="'Laser Ablation'!$A$584" display="'Laser Ablation'!$A$584" xr:uid="{DEAFC23F-EE94-4A27-990D-06AC3F3A7542}"/>
    <hyperlink ref="B31" location="'Laser Ablation'!$A$122" display="'Laser Ablation'!$A$122" xr:uid="{782EB9D3-4E45-46FF-8EFE-09AEFBE9C408}"/>
    <hyperlink ref="E31" location="'Laser Ablation'!$A$360" display="'Laser Ablation'!$A$360" xr:uid="{E995D212-9AED-4819-B165-2316E960C268}"/>
    <hyperlink ref="H31" location="'Laser Ablation'!$A$598" display="'Laser Ablation'!$A$598" xr:uid="{69317926-885F-444B-A1B7-9201EE8A4FD3}"/>
    <hyperlink ref="B32" location="'Laser Ablation'!$A$136" display="'Laser Ablation'!$A$136" xr:uid="{0DEB7C7A-7D37-4F5E-AFDA-E9890308764A}"/>
    <hyperlink ref="E32" location="'Laser Ablation'!$A$374" display="'Laser Ablation'!$A$374" xr:uid="{672506B5-F9C0-45FB-B3A4-20E3003EFB2E}"/>
    <hyperlink ref="H32" location="'Laser Ablation'!$A$612" display="'Laser Ablation'!$A$612" xr:uid="{9163F518-7FEC-4DFA-8C63-89DF361180B9}"/>
    <hyperlink ref="B33" location="'Laser Ablation'!$A$150" display="'Laser Ablation'!$A$150" xr:uid="{8CAD43BA-5339-4E72-A5CD-02AB0E04699F}"/>
    <hyperlink ref="E33" location="'Laser Ablation'!$A$388" display="'Laser Ablation'!$A$388" xr:uid="{F60EC12C-5320-40DB-A86F-8B664925911B}"/>
    <hyperlink ref="H33" location="'Laser Ablation'!$A$626" display="'Laser Ablation'!$A$626" xr:uid="{C1227B92-A17D-4B1F-BF90-38189DF2A794}"/>
    <hyperlink ref="B34" location="'Laser Ablation'!$A$164" display="'Laser Ablation'!$A$164" xr:uid="{C7DC3A45-92F9-4440-B318-0CB5443EA6BB}"/>
    <hyperlink ref="E34" location="'Laser Ablation'!$A$402" display="'Laser Ablation'!$A$402" xr:uid="{3E245CCE-E311-4CF4-9C2B-2A0A2DF9555D}"/>
    <hyperlink ref="H34" location="'Laser Ablation'!$A$640" display="'Laser Ablation'!$A$640" xr:uid="{ED0F25CF-58F3-48D3-9A29-2A2EECEAB4CB}"/>
    <hyperlink ref="B35" location="'Laser Ablation'!$A$178" display="'Laser Ablation'!$A$178" xr:uid="{6B72EC6C-20C7-4F7C-93B7-FDE253CFFD22}"/>
    <hyperlink ref="E35" location="'Laser Ablation'!$A$416" display="'Laser Ablation'!$A$416" xr:uid="{5DE17044-C4A9-4D4D-B82F-630D77F02DB2}"/>
    <hyperlink ref="H35" location="'Laser Ablation'!$A$654" display="'Laser Ablation'!$A$654" xr:uid="{3C776102-FA54-4691-9EAD-04E9A67013EC}"/>
    <hyperlink ref="B36" location="'Laser Ablation'!$A$192" display="'Laser Ablation'!$A$192" xr:uid="{0FD6E81B-8A61-49B3-8054-3C7C2CC67DFA}"/>
    <hyperlink ref="E36" location="'Laser Ablation'!$A$430" display="'Laser Ablation'!$A$430" xr:uid="{AD4E80E7-AB7F-40ED-8CB4-A09D79F9040F}"/>
    <hyperlink ref="H36" location="'Laser Ablation'!$A$668" display="'Laser Ablation'!$A$668" xr:uid="{71ADEC68-E571-412C-908D-B81EB74A6E03}"/>
    <hyperlink ref="B37" location="'Laser Ablation'!$A$206" display="'Laser Ablation'!$A$206" xr:uid="{4FAD78A6-2A72-4672-951E-E4C0A8409230}"/>
    <hyperlink ref="E37" location="'Laser Ablation'!$A$444" display="'Laser Ablation'!$A$444" xr:uid="{F3367E9A-A4D5-4A0D-8BB2-243902680E02}"/>
    <hyperlink ref="H37" location="'Laser Ablation'!$A$682" display="'Laser Ablation'!$A$682" xr:uid="{2CF9B65B-3DE0-4B67-A9B9-31EA46AD461B}"/>
    <hyperlink ref="B38" location="'Laser Ablation'!$A$220" display="'Laser Ablation'!$A$220" xr:uid="{64F0A311-5D20-4D7A-85BD-10A3B2B69436}"/>
    <hyperlink ref="E38" location="'Laser Ablation'!$A$458" display="'Laser Ablation'!$A$458" xr:uid="{F52E4168-1BC5-4B90-8E2E-DECDEE6F17F0}"/>
    <hyperlink ref="H38" location="'Laser Ablation'!$A$696" display="'Laser Ablation'!$A$696" xr:uid="{9EF31E1A-BFFE-488C-8959-EBB1000E8E38}"/>
    <hyperlink ref="B39" location="'Laser Ablation'!$A$234" display="'Laser Ablation'!$A$234" xr:uid="{86F53042-39C6-46CE-9B86-9609E324A886}"/>
    <hyperlink ref="E39" location="'Laser Ablation'!$A$472" display="'Laser Ablation'!$A$472" xr:uid="{2740D3EE-06EB-4EFF-B686-C2FD1EEBCA84}"/>
    <hyperlink ref="H39" location="'Laser Ablation'!$A$710" display="'Laser Ablation'!$A$710" xr:uid="{1DC10801-9665-4C76-8015-89A96B4B23B1}"/>
    <hyperlink ref="B40" location="'Laser Ablation'!$A$248" display="'Laser Ablation'!$A$248" xr:uid="{51B5A5CF-05A8-4A03-84F2-2F530BB17EB4}"/>
    <hyperlink ref="E40" location="'Laser Ablation'!$A$486" display="'Laser Ablation'!$A$486" xr:uid="{24F769CA-5E73-4FFC-97F5-8D96623E3B34}"/>
    <hyperlink ref="H40" location="'Laser Ablation'!$A$724" display="'Laser Ablation'!$A$724" xr:uid="{6CECA67C-2C26-411F-8E30-EDE9C987A66C}"/>
    <hyperlink ref="B42" location="'3-Acid'!$A$1" display="'3-Acid'!$A$1" xr:uid="{20DFBA49-E226-4A02-94DA-9391694E2398}"/>
    <hyperlink ref="E42" location="'3-Acid'!$A$330" display="'3-Acid'!$A$330" xr:uid="{C25C8F9B-1252-48BA-AAE6-E97F254301E8}"/>
    <hyperlink ref="H42" location="'3-Acid'!$A$636" display="'3-Acid'!$A$636" xr:uid="{361CBCC6-53D2-47D0-BE74-1697DF5354A7}"/>
    <hyperlink ref="B43" location="'3-Acid'!$A$42" display="'3-Acid'!$A$42" xr:uid="{D6BAC1EE-4C99-4240-814F-94C67B604943}"/>
    <hyperlink ref="E43" location="'3-Acid'!$A$348" display="'3-Acid'!$A$348" xr:uid="{B4E6EC1C-C206-4933-B279-1A1CE9EEE201}"/>
    <hyperlink ref="H43" location="'3-Acid'!$A$654" display="'3-Acid'!$A$654" xr:uid="{0894BB59-6D70-496B-A1AC-5DE5D0DB6395}"/>
    <hyperlink ref="B44" location="'3-Acid'!$A$60" display="'3-Acid'!$A$60" xr:uid="{1A309C36-B795-42CE-900D-7635BF474A67}"/>
    <hyperlink ref="E44" location="'3-Acid'!$A$366" display="'3-Acid'!$A$366" xr:uid="{2F099899-24E7-4466-9465-71522D097F28}"/>
    <hyperlink ref="H44" location="'3-Acid'!$A$672" display="'3-Acid'!$A$672" xr:uid="{D8EAA36F-2E30-4E76-B8FD-EEF3CB063025}"/>
    <hyperlink ref="B45" location="'3-Acid'!$A$78" display="'3-Acid'!$A$78" xr:uid="{7921F1D8-7E19-48C4-BAB5-F89D54E3565B}"/>
    <hyperlink ref="E45" location="'3-Acid'!$A$384" display="'3-Acid'!$A$384" xr:uid="{BA028CAF-10AA-40AA-98EC-D8D675446A77}"/>
    <hyperlink ref="H45" location="'3-Acid'!$A$690" display="'3-Acid'!$A$690" xr:uid="{3AB4EEF5-EA21-451D-AB57-98117AFF9FE6}"/>
    <hyperlink ref="B46" location="'3-Acid'!$A$96" display="'3-Acid'!$A$96" xr:uid="{5227279F-B82B-41A7-8B0D-876BDBE8D430}"/>
    <hyperlink ref="E46" location="'3-Acid'!$A$402" display="'3-Acid'!$A$402" xr:uid="{3EDA50D9-E194-45DC-A94B-A1FDE0CA8942}"/>
    <hyperlink ref="H46" location="'3-Acid'!$A$708" display="'3-Acid'!$A$708" xr:uid="{0FDF3F87-E1B1-4F51-877C-B84F5C10F548}"/>
    <hyperlink ref="B47" location="'3-Acid'!$A$114" display="'3-Acid'!$A$114" xr:uid="{8E1964B0-BDCC-4EF6-90FC-F4B99EE1FA89}"/>
    <hyperlink ref="E47" location="'3-Acid'!$A$420" display="'3-Acid'!$A$420" xr:uid="{BD5D9968-AEC2-45D6-A470-C0FDA9A52D15}"/>
    <hyperlink ref="H47" location="'3-Acid'!$A$726" display="'3-Acid'!$A$726" xr:uid="{1AE3C371-F35F-4DA5-9FDE-6AF7819EE13F}"/>
    <hyperlink ref="B48" location="'3-Acid'!$A$132" display="'3-Acid'!$A$132" xr:uid="{61D53773-2F7D-4C22-84C6-321D507A4112}"/>
    <hyperlink ref="E48" location="'3-Acid'!$A$438" display="'3-Acid'!$A$438" xr:uid="{26786C1C-1359-4BE3-A021-3689F5C1E06D}"/>
    <hyperlink ref="H48" location="'3-Acid'!$A$744" display="'3-Acid'!$A$744" xr:uid="{20DFC18C-6612-4430-A23D-2D880D2032A6}"/>
    <hyperlink ref="B49" location="'3-Acid'!$A$150" display="'3-Acid'!$A$150" xr:uid="{0DA0747D-C67D-4640-829D-39193727D7A7}"/>
    <hyperlink ref="E49" location="'3-Acid'!$A$456" display="'3-Acid'!$A$456" xr:uid="{7A1C4718-CE65-44D8-A9C9-D117225D7244}"/>
    <hyperlink ref="H49" location="'3-Acid'!$A$762" display="'3-Acid'!$A$762" xr:uid="{BC358645-2204-4A3E-958C-88CA19874403}"/>
    <hyperlink ref="B50" location="'3-Acid'!$A$168" display="'3-Acid'!$A$168" xr:uid="{5FD8DBBD-5A38-4DBA-8CD8-1C4B2EC173F6}"/>
    <hyperlink ref="E50" location="'3-Acid'!$A$474" display="'3-Acid'!$A$474" xr:uid="{E7635A03-444D-45E1-A267-C15A1D538375}"/>
    <hyperlink ref="H50" location="'3-Acid'!$A$780" display="'3-Acid'!$A$780" xr:uid="{A75A5BF8-BAA2-4FF2-821A-909D90339405}"/>
    <hyperlink ref="B51" location="'3-Acid'!$A$186" display="'3-Acid'!$A$186" xr:uid="{1292B7C4-CC56-4247-B3DF-871DC2398D33}"/>
    <hyperlink ref="E51" location="'3-Acid'!$A$492" display="'3-Acid'!$A$492" xr:uid="{BDCF8AA3-A7BB-48E1-9EBC-35B24F03080B}"/>
    <hyperlink ref="H51" location="'3-Acid'!$A$798" display="'3-Acid'!$A$798" xr:uid="{1E70C8A6-47BA-4801-9A8F-D96F66744EFB}"/>
    <hyperlink ref="B52" location="'3-Acid'!$A$204" display="'3-Acid'!$A$204" xr:uid="{EDA312DA-85BE-4050-825E-1F5DC2BEA170}"/>
    <hyperlink ref="E52" location="'3-Acid'!$A$510" display="'3-Acid'!$A$510" xr:uid="{6788324E-1411-402E-900A-D273AD8EF72D}"/>
    <hyperlink ref="H52" location="'3-Acid'!$A$816" display="'3-Acid'!$A$816" xr:uid="{4A91F23F-BCFC-4364-910C-2AF61001E2E0}"/>
    <hyperlink ref="B53" location="'3-Acid'!$A$222" display="'3-Acid'!$A$222" xr:uid="{229AED66-6895-46D6-A13D-46CC403F8D91}"/>
    <hyperlink ref="E53" location="'3-Acid'!$A$528" display="'3-Acid'!$A$528" xr:uid="{06FE50B2-43FB-4EA9-AE04-8B1F430AD9DE}"/>
    <hyperlink ref="H53" location="'3-Acid'!$A$834" display="'3-Acid'!$A$834" xr:uid="{E31CD40D-0C8B-463D-84BA-74B9E36067FE}"/>
    <hyperlink ref="B54" location="'3-Acid'!$A$240" display="'3-Acid'!$A$240" xr:uid="{8B59FE80-2A9E-4C76-A238-5100A4F5E61D}"/>
    <hyperlink ref="E54" location="'3-Acid'!$A$546" display="'3-Acid'!$A$546" xr:uid="{EDBE4217-6FE4-4BC2-B1AB-8EABCA44903B}"/>
    <hyperlink ref="H54" location="'3-Acid'!$A$852" display="'3-Acid'!$A$852" xr:uid="{B6F6AB8C-373A-40EA-A434-89B38DB9E38C}"/>
    <hyperlink ref="B55" location="'3-Acid'!$A$258" display="'3-Acid'!$A$258" xr:uid="{03D3CC71-2FA6-46DB-A30A-13E8C4174434}"/>
    <hyperlink ref="E55" location="'3-Acid'!$A$564" display="'3-Acid'!$A$564" xr:uid="{3029AEB6-7815-4C5D-A0EF-EBDBD82EAE99}"/>
    <hyperlink ref="H55" location="'3-Acid'!$A$870" display="'3-Acid'!$A$870" xr:uid="{090A3137-A75F-4DF7-A239-2BE01ABBB49D}"/>
    <hyperlink ref="B56" location="'3-Acid'!$A$276" display="'3-Acid'!$A$276" xr:uid="{E9E9F0FE-E6CC-4635-A392-A06810163E5D}"/>
    <hyperlink ref="E56" location="'3-Acid'!$A$582" display="'3-Acid'!$A$582" xr:uid="{BFAE8209-1B9D-4170-95AC-852D0CF3C923}"/>
    <hyperlink ref="H56" location="'3-Acid'!$A$888" display="'3-Acid'!$A$888" xr:uid="{5BD41238-1D31-4861-9991-F759498CFAE1}"/>
    <hyperlink ref="B57" location="'3-Acid'!$A$294" display="'3-Acid'!$A$294" xr:uid="{7BC453C0-6783-4971-920C-1F02EF45D7AA}"/>
    <hyperlink ref="E57" location="'3-Acid'!$A$600" display="'3-Acid'!$A$600" xr:uid="{707F954C-B93C-46DF-BA94-275E4DF0A1C2}"/>
    <hyperlink ref="H57" location="'3-Acid'!$A$906" display="'3-Acid'!$A$906" xr:uid="{0F44B546-1932-4ED1-8FDB-4EA59A0EFADC}"/>
    <hyperlink ref="B58" location="'3-Acid'!$A$312" display="'3-Acid'!$A$312" xr:uid="{E3151799-9DD6-4D6A-9AF4-6B46ABB11130}"/>
    <hyperlink ref="E58" location="'3-Acid'!$A$618" display="'3-Acid'!$A$618" xr:uid="{73CCE1B7-1909-4980-9677-7B04C50F5C7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5" t="s">
        <v>758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s="48" customFormat="1" ht="15" customHeight="1">
      <c r="A2" s="49"/>
      <c r="B2" s="277" t="s">
        <v>2</v>
      </c>
      <c r="C2" s="279" t="s">
        <v>70</v>
      </c>
      <c r="D2" s="281" t="s">
        <v>71</v>
      </c>
      <c r="E2" s="282"/>
      <c r="F2" s="282"/>
      <c r="G2" s="282"/>
      <c r="H2" s="283"/>
      <c r="I2" s="284" t="s">
        <v>72</v>
      </c>
      <c r="J2" s="285"/>
      <c r="K2" s="286"/>
      <c r="L2" s="287" t="s">
        <v>73</v>
      </c>
      <c r="M2" s="287"/>
    </row>
    <row r="3" spans="1:13" s="48" customFormat="1" ht="15" customHeight="1">
      <c r="A3" s="49"/>
      <c r="B3" s="278"/>
      <c r="C3" s="280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214</v>
      </c>
      <c r="C5" s="182">
        <v>3.789489930205781</v>
      </c>
      <c r="D5" s="50">
        <v>0.13912132882192696</v>
      </c>
      <c r="E5" s="183">
        <v>3.5112472725619268</v>
      </c>
      <c r="F5" s="183">
        <v>4.0677325878496351</v>
      </c>
      <c r="G5" s="183">
        <v>3.37212594374</v>
      </c>
      <c r="H5" s="183">
        <v>4.2068539166715615</v>
      </c>
      <c r="I5" s="52">
        <v>3.6712415492385866E-2</v>
      </c>
      <c r="J5" s="51">
        <v>7.3424830984771733E-2</v>
      </c>
      <c r="K5" s="53">
        <v>0.1101372464771576</v>
      </c>
      <c r="L5" s="183">
        <v>3.6000154336954919</v>
      </c>
      <c r="M5" s="183">
        <v>3.97896442671607</v>
      </c>
    </row>
    <row r="6" spans="1:13" ht="15" customHeight="1">
      <c r="A6" s="49"/>
      <c r="B6" s="40" t="s">
        <v>211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214</v>
      </c>
      <c r="C7" s="182">
        <v>3.8824444444444448</v>
      </c>
      <c r="D7" s="50">
        <v>0.11197803868868932</v>
      </c>
      <c r="E7" s="183">
        <v>3.6584883670670663</v>
      </c>
      <c r="F7" s="183">
        <v>4.1064005218218238</v>
      </c>
      <c r="G7" s="183">
        <v>3.546510328378377</v>
      </c>
      <c r="H7" s="183">
        <v>4.2183785605105131</v>
      </c>
      <c r="I7" s="52">
        <v>2.8842148365812025E-2</v>
      </c>
      <c r="J7" s="51">
        <v>5.7684296731624049E-2</v>
      </c>
      <c r="K7" s="53">
        <v>8.6526445097436067E-2</v>
      </c>
      <c r="L7" s="183">
        <v>3.6883222222222227</v>
      </c>
      <c r="M7" s="183">
        <v>4.0765666666666673</v>
      </c>
    </row>
    <row r="8" spans="1:13" ht="15" customHeight="1">
      <c r="A8" s="49"/>
      <c r="B8" s="40" t="s">
        <v>212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214</v>
      </c>
      <c r="C9" s="182">
        <v>3.665421723320101</v>
      </c>
      <c r="D9" s="50">
        <v>0.13433186991730858</v>
      </c>
      <c r="E9" s="183">
        <v>3.3967579834854837</v>
      </c>
      <c r="F9" s="183">
        <v>3.9340854631547182</v>
      </c>
      <c r="G9" s="183">
        <v>3.2624261135681754</v>
      </c>
      <c r="H9" s="183">
        <v>4.068417333072027</v>
      </c>
      <c r="I9" s="52">
        <v>3.6648407756920305E-2</v>
      </c>
      <c r="J9" s="51">
        <v>7.329681551384061E-2</v>
      </c>
      <c r="K9" s="53">
        <v>0.10994522327076092</v>
      </c>
      <c r="L9" s="183">
        <v>3.482150637154096</v>
      </c>
      <c r="M9" s="183">
        <v>3.8486928094861059</v>
      </c>
    </row>
    <row r="10" spans="1:13" ht="15" customHeight="1">
      <c r="A10" s="49"/>
      <c r="B10" s="40" t="s">
        <v>213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214</v>
      </c>
      <c r="C11" s="182">
        <v>3.6669696471138851</v>
      </c>
      <c r="D11" s="50">
        <v>0.14726549895250618</v>
      </c>
      <c r="E11" s="183">
        <v>3.3724386492088727</v>
      </c>
      <c r="F11" s="183">
        <v>3.9615006450188974</v>
      </c>
      <c r="G11" s="183">
        <v>3.2251731502563663</v>
      </c>
      <c r="H11" s="183">
        <v>4.1087661439714038</v>
      </c>
      <c r="I11" s="52">
        <v>4.0159999433977467E-2</v>
      </c>
      <c r="J11" s="51">
        <v>8.0319998867954934E-2</v>
      </c>
      <c r="K11" s="53">
        <v>0.1204799983019324</v>
      </c>
      <c r="L11" s="183">
        <v>3.4836211647581909</v>
      </c>
      <c r="M11" s="183">
        <v>3.8503181294695792</v>
      </c>
    </row>
    <row r="12" spans="1:13" ht="15" customHeight="1">
      <c r="A12" s="49"/>
      <c r="B12" s="40" t="s">
        <v>184</v>
      </c>
      <c r="C12" s="180"/>
      <c r="D12" s="191"/>
      <c r="E12" s="193"/>
      <c r="F12" s="193"/>
      <c r="G12" s="193"/>
      <c r="H12" s="193"/>
      <c r="I12" s="192"/>
      <c r="J12" s="192"/>
      <c r="K12" s="192"/>
      <c r="L12" s="193"/>
      <c r="M12" s="194"/>
    </row>
    <row r="13" spans="1:13" ht="15" customHeight="1">
      <c r="A13" s="49"/>
      <c r="B13" s="190" t="s">
        <v>215</v>
      </c>
      <c r="C13" s="250">
        <v>0.11949595376135945</v>
      </c>
      <c r="D13" s="50">
        <v>1.3054367451733712E-2</v>
      </c>
      <c r="E13" s="50">
        <v>9.3387218857892029E-2</v>
      </c>
      <c r="F13" s="50">
        <v>0.14560468866482687</v>
      </c>
      <c r="G13" s="50">
        <v>8.0332851406158312E-2</v>
      </c>
      <c r="H13" s="50">
        <v>0.15865905611656059</v>
      </c>
      <c r="I13" s="52">
        <v>0.10924526764984915</v>
      </c>
      <c r="J13" s="51">
        <v>0.21849053529969831</v>
      </c>
      <c r="K13" s="53">
        <v>0.32773580294954746</v>
      </c>
      <c r="L13" s="50">
        <v>0.11352115607329148</v>
      </c>
      <c r="M13" s="50">
        <v>0.12547075144942743</v>
      </c>
    </row>
    <row r="14" spans="1:13" ht="15" customHeight="1">
      <c r="A14" s="49"/>
      <c r="B14" s="190" t="s">
        <v>137</v>
      </c>
      <c r="C14" s="182">
        <v>7.2848196725901717</v>
      </c>
      <c r="D14" s="50">
        <v>0.29448247766887986</v>
      </c>
      <c r="E14" s="183">
        <v>6.6958547172524119</v>
      </c>
      <c r="F14" s="183">
        <v>7.8737846279279315</v>
      </c>
      <c r="G14" s="183">
        <v>6.401372239583532</v>
      </c>
      <c r="H14" s="183">
        <v>8.1682671055968115</v>
      </c>
      <c r="I14" s="52">
        <v>4.0424127281681141E-2</v>
      </c>
      <c r="J14" s="51">
        <v>8.0848254563362282E-2</v>
      </c>
      <c r="K14" s="53">
        <v>0.12127238184504342</v>
      </c>
      <c r="L14" s="183">
        <v>6.9205786889606635</v>
      </c>
      <c r="M14" s="183">
        <v>7.6490606562196799</v>
      </c>
    </row>
    <row r="15" spans="1:13" s="48" customFormat="1" ht="15" customHeight="1">
      <c r="A15" s="49"/>
      <c r="B15" s="190" t="s">
        <v>216</v>
      </c>
      <c r="C15" s="253">
        <v>1468.9478033137054</v>
      </c>
      <c r="D15" s="254">
        <v>50.948605559107328</v>
      </c>
      <c r="E15" s="254">
        <v>1367.0505921954907</v>
      </c>
      <c r="F15" s="254">
        <v>1570.8450144319202</v>
      </c>
      <c r="G15" s="254">
        <v>1316.1019866363836</v>
      </c>
      <c r="H15" s="254">
        <v>1621.7936199910273</v>
      </c>
      <c r="I15" s="52">
        <v>3.4683741276698619E-2</v>
      </c>
      <c r="J15" s="51">
        <v>6.9367482553397239E-2</v>
      </c>
      <c r="K15" s="53">
        <v>0.10405122383009585</v>
      </c>
      <c r="L15" s="254">
        <v>1395.5004131480202</v>
      </c>
      <c r="M15" s="254">
        <v>1542.3951934793906</v>
      </c>
    </row>
    <row r="16" spans="1:13" ht="15" customHeight="1">
      <c r="A16" s="49"/>
      <c r="B16" s="190" t="s">
        <v>138</v>
      </c>
      <c r="C16" s="253">
        <v>874.13645199272798</v>
      </c>
      <c r="D16" s="254">
        <v>36.347473457407112</v>
      </c>
      <c r="E16" s="254">
        <v>801.4415050779138</v>
      </c>
      <c r="F16" s="254">
        <v>946.83139890754217</v>
      </c>
      <c r="G16" s="254">
        <v>765.09403162050671</v>
      </c>
      <c r="H16" s="254">
        <v>983.17887236494926</v>
      </c>
      <c r="I16" s="52">
        <v>4.1581006460201353E-2</v>
      </c>
      <c r="J16" s="51">
        <v>8.3162012920402706E-2</v>
      </c>
      <c r="K16" s="53">
        <v>0.12474301938060406</v>
      </c>
      <c r="L16" s="254">
        <v>830.42962939309155</v>
      </c>
      <c r="M16" s="254">
        <v>917.84327459236442</v>
      </c>
    </row>
    <row r="17" spans="1:13" ht="15" customHeight="1">
      <c r="A17" s="49"/>
      <c r="B17" s="190" t="s">
        <v>139</v>
      </c>
      <c r="C17" s="182">
        <v>2.1373138679864323</v>
      </c>
      <c r="D17" s="50">
        <v>8.199378354489395E-2</v>
      </c>
      <c r="E17" s="183">
        <v>1.9733263008966444</v>
      </c>
      <c r="F17" s="183">
        <v>2.30130143507622</v>
      </c>
      <c r="G17" s="183">
        <v>1.8913325173517506</v>
      </c>
      <c r="H17" s="183">
        <v>2.383295218621114</v>
      </c>
      <c r="I17" s="52">
        <v>3.8363005440160483E-2</v>
      </c>
      <c r="J17" s="51">
        <v>7.6726010880320966E-2</v>
      </c>
      <c r="K17" s="53">
        <v>0.11508901632048145</v>
      </c>
      <c r="L17" s="183">
        <v>2.0304481745871108</v>
      </c>
      <c r="M17" s="183">
        <v>2.2441795613857538</v>
      </c>
    </row>
    <row r="18" spans="1:13" ht="15" customHeight="1">
      <c r="A18" s="49"/>
      <c r="B18" s="190" t="s">
        <v>217</v>
      </c>
      <c r="C18" s="182">
        <v>0.65442511475740583</v>
      </c>
      <c r="D18" s="50">
        <v>6.1779943516223998E-2</v>
      </c>
      <c r="E18" s="183">
        <v>0.53086522772495781</v>
      </c>
      <c r="F18" s="183">
        <v>0.77798500178985386</v>
      </c>
      <c r="G18" s="183">
        <v>0.46908528420873385</v>
      </c>
      <c r="H18" s="183">
        <v>0.83976494530607781</v>
      </c>
      <c r="I18" s="52">
        <v>9.4403381109732787E-2</v>
      </c>
      <c r="J18" s="51">
        <v>0.18880676221946557</v>
      </c>
      <c r="K18" s="53">
        <v>0.28321014332919836</v>
      </c>
      <c r="L18" s="183">
        <v>0.62170385901953551</v>
      </c>
      <c r="M18" s="183">
        <v>0.68714637049527616</v>
      </c>
    </row>
    <row r="19" spans="1:13" ht="15" customHeight="1">
      <c r="A19" s="49"/>
      <c r="B19" s="190" t="s">
        <v>140</v>
      </c>
      <c r="C19" s="182">
        <v>2.5126171540123812</v>
      </c>
      <c r="D19" s="50">
        <v>9.5824473440584826E-2</v>
      </c>
      <c r="E19" s="183">
        <v>2.3209682071312114</v>
      </c>
      <c r="F19" s="183">
        <v>2.7042661008935509</v>
      </c>
      <c r="G19" s="183">
        <v>2.2251437336906266</v>
      </c>
      <c r="H19" s="183">
        <v>2.8000905743341358</v>
      </c>
      <c r="I19" s="52">
        <v>3.8137315622303769E-2</v>
      </c>
      <c r="J19" s="51">
        <v>7.6274631244607538E-2</v>
      </c>
      <c r="K19" s="53">
        <v>0.11441194686691131</v>
      </c>
      <c r="L19" s="183">
        <v>2.3869862963117621</v>
      </c>
      <c r="M19" s="183">
        <v>2.6382480117130003</v>
      </c>
    </row>
    <row r="20" spans="1:13" ht="15" customHeight="1">
      <c r="A20" s="49"/>
      <c r="B20" s="190" t="s">
        <v>218</v>
      </c>
      <c r="C20" s="182">
        <v>0.16032526761832575</v>
      </c>
      <c r="D20" s="183">
        <v>1.7713560240038947E-2</v>
      </c>
      <c r="E20" s="183">
        <v>0.12489814713824784</v>
      </c>
      <c r="F20" s="183">
        <v>0.19575238809840365</v>
      </c>
      <c r="G20" s="183">
        <v>0.10718458689820891</v>
      </c>
      <c r="H20" s="183">
        <v>0.21346594833844257</v>
      </c>
      <c r="I20" s="52">
        <v>0.11048514375293782</v>
      </c>
      <c r="J20" s="51">
        <v>0.22097028750587563</v>
      </c>
      <c r="K20" s="53">
        <v>0.33145543125881344</v>
      </c>
      <c r="L20" s="183">
        <v>0.15230900423740945</v>
      </c>
      <c r="M20" s="183">
        <v>0.16834153099924204</v>
      </c>
    </row>
    <row r="21" spans="1:13" ht="15" customHeight="1">
      <c r="A21" s="49"/>
      <c r="B21" s="190" t="s">
        <v>141</v>
      </c>
      <c r="C21" s="253">
        <v>66.47480452304103</v>
      </c>
      <c r="D21" s="255">
        <v>4.3311287901970008</v>
      </c>
      <c r="E21" s="254">
        <v>57.812546942647032</v>
      </c>
      <c r="F21" s="254">
        <v>75.137062103435028</v>
      </c>
      <c r="G21" s="254">
        <v>53.481418152450026</v>
      </c>
      <c r="H21" s="254">
        <v>79.468190893632027</v>
      </c>
      <c r="I21" s="52">
        <v>6.5154441916347047E-2</v>
      </c>
      <c r="J21" s="51">
        <v>0.13030888383269409</v>
      </c>
      <c r="K21" s="53">
        <v>0.19546332574904113</v>
      </c>
      <c r="L21" s="254">
        <v>63.151064296888975</v>
      </c>
      <c r="M21" s="254">
        <v>69.798544749193084</v>
      </c>
    </row>
    <row r="22" spans="1:13" ht="15" customHeight="1">
      <c r="A22" s="49"/>
      <c r="B22" s="190" t="s">
        <v>166</v>
      </c>
      <c r="C22" s="259">
        <v>26.587984556876005</v>
      </c>
      <c r="D22" s="183">
        <v>1.4018411318692332</v>
      </c>
      <c r="E22" s="255">
        <v>23.784302293137539</v>
      </c>
      <c r="F22" s="255">
        <v>29.391666820614471</v>
      </c>
      <c r="G22" s="255">
        <v>22.382461161268306</v>
      </c>
      <c r="H22" s="255">
        <v>30.793507952483704</v>
      </c>
      <c r="I22" s="52">
        <v>5.2724610580033547E-2</v>
      </c>
      <c r="J22" s="51">
        <v>0.10544922116006709</v>
      </c>
      <c r="K22" s="53">
        <v>0.15817383174010063</v>
      </c>
      <c r="L22" s="255">
        <v>25.258585329032204</v>
      </c>
      <c r="M22" s="255">
        <v>27.917383784719807</v>
      </c>
    </row>
    <row r="23" spans="1:13" ht="15" customHeight="1">
      <c r="A23" s="49"/>
      <c r="B23" s="190" t="s">
        <v>142</v>
      </c>
      <c r="C23" s="253">
        <v>54.66038603594469</v>
      </c>
      <c r="D23" s="255">
        <v>3.0388750944804328</v>
      </c>
      <c r="E23" s="254">
        <v>48.582635846983827</v>
      </c>
      <c r="F23" s="254">
        <v>60.738136224905553</v>
      </c>
      <c r="G23" s="254">
        <v>45.543760752503388</v>
      </c>
      <c r="H23" s="254">
        <v>63.777011319385991</v>
      </c>
      <c r="I23" s="52">
        <v>5.5595565909140623E-2</v>
      </c>
      <c r="J23" s="51">
        <v>0.11119113181828125</v>
      </c>
      <c r="K23" s="53">
        <v>0.16678669772742188</v>
      </c>
      <c r="L23" s="254">
        <v>51.927366734147455</v>
      </c>
      <c r="M23" s="254">
        <v>57.393405337741925</v>
      </c>
    </row>
    <row r="24" spans="1:13" ht="15" customHeight="1">
      <c r="A24" s="49"/>
      <c r="B24" s="190" t="s">
        <v>167</v>
      </c>
      <c r="C24" s="182">
        <v>8.6200031128038415</v>
      </c>
      <c r="D24" s="50">
        <v>0.42920411199201813</v>
      </c>
      <c r="E24" s="183">
        <v>7.761594888819805</v>
      </c>
      <c r="F24" s="183">
        <v>9.4784113367878771</v>
      </c>
      <c r="G24" s="183">
        <v>7.3323907768277872</v>
      </c>
      <c r="H24" s="183">
        <v>9.9076154487798966</v>
      </c>
      <c r="I24" s="52">
        <v>4.9791642343434174E-2</v>
      </c>
      <c r="J24" s="51">
        <v>9.9583284686868348E-2</v>
      </c>
      <c r="K24" s="53">
        <v>0.14937492703030253</v>
      </c>
      <c r="L24" s="183">
        <v>8.18900295716365</v>
      </c>
      <c r="M24" s="183">
        <v>9.0510032684440329</v>
      </c>
    </row>
    <row r="25" spans="1:13" ht="15" customHeight="1">
      <c r="A25" s="49"/>
      <c r="B25" s="190" t="s">
        <v>219</v>
      </c>
      <c r="C25" s="253">
        <v>69.557218245374045</v>
      </c>
      <c r="D25" s="255">
        <v>2.6500932591462911</v>
      </c>
      <c r="E25" s="254">
        <v>64.257031727081468</v>
      </c>
      <c r="F25" s="254">
        <v>74.857404763666622</v>
      </c>
      <c r="G25" s="254">
        <v>61.606938467935173</v>
      </c>
      <c r="H25" s="254">
        <v>77.507498022812925</v>
      </c>
      <c r="I25" s="52">
        <v>3.8099471571701869E-2</v>
      </c>
      <c r="J25" s="51">
        <v>7.6198943143403738E-2</v>
      </c>
      <c r="K25" s="53">
        <v>0.1142984147151056</v>
      </c>
      <c r="L25" s="254">
        <v>66.079357333105349</v>
      </c>
      <c r="M25" s="254">
        <v>73.035079157642741</v>
      </c>
    </row>
    <row r="26" spans="1:13" ht="15" customHeight="1">
      <c r="A26" s="49"/>
      <c r="B26" s="190" t="s">
        <v>143</v>
      </c>
      <c r="C26" s="182">
        <v>3.5639635639246876</v>
      </c>
      <c r="D26" s="50">
        <v>0.12485681838359128</v>
      </c>
      <c r="E26" s="183">
        <v>3.3142499271575052</v>
      </c>
      <c r="F26" s="183">
        <v>3.81367720069187</v>
      </c>
      <c r="G26" s="183">
        <v>3.1893931087739138</v>
      </c>
      <c r="H26" s="183">
        <v>3.9385340190754614</v>
      </c>
      <c r="I26" s="52">
        <v>3.5033135480795195E-2</v>
      </c>
      <c r="J26" s="51">
        <v>7.0066270961590391E-2</v>
      </c>
      <c r="K26" s="53">
        <v>0.10509940644238558</v>
      </c>
      <c r="L26" s="183">
        <v>3.3857653857284533</v>
      </c>
      <c r="M26" s="183">
        <v>3.7421617421209219</v>
      </c>
    </row>
    <row r="27" spans="1:13" ht="15" customHeight="1">
      <c r="A27" s="49"/>
      <c r="B27" s="190" t="s">
        <v>220</v>
      </c>
      <c r="C27" s="182">
        <v>1.4396649799366827</v>
      </c>
      <c r="D27" s="50">
        <v>7.8850851410360315E-2</v>
      </c>
      <c r="E27" s="183">
        <v>1.2819632771159621</v>
      </c>
      <c r="F27" s="183">
        <v>1.5973666827574033</v>
      </c>
      <c r="G27" s="183">
        <v>1.2031124257056018</v>
      </c>
      <c r="H27" s="183">
        <v>1.6762175341677636</v>
      </c>
      <c r="I27" s="52">
        <v>5.4770278161401287E-2</v>
      </c>
      <c r="J27" s="51">
        <v>0.10954055632280257</v>
      </c>
      <c r="K27" s="53">
        <v>0.16431083448420386</v>
      </c>
      <c r="L27" s="183">
        <v>1.3676817309398486</v>
      </c>
      <c r="M27" s="183">
        <v>1.5116482289335169</v>
      </c>
    </row>
    <row r="28" spans="1:13" ht="15" customHeight="1">
      <c r="A28" s="49"/>
      <c r="B28" s="190" t="s">
        <v>144</v>
      </c>
      <c r="C28" s="182">
        <v>1.3383310921532292</v>
      </c>
      <c r="D28" s="50">
        <v>3.6916600042029832E-2</v>
      </c>
      <c r="E28" s="183">
        <v>1.2644978920691696</v>
      </c>
      <c r="F28" s="183">
        <v>1.4121642922372888</v>
      </c>
      <c r="G28" s="183">
        <v>1.2275812920271396</v>
      </c>
      <c r="H28" s="183">
        <v>1.4490808922793188</v>
      </c>
      <c r="I28" s="52">
        <v>2.7584056186451617E-2</v>
      </c>
      <c r="J28" s="51">
        <v>5.5168112372903234E-2</v>
      </c>
      <c r="K28" s="53">
        <v>8.2752168559354855E-2</v>
      </c>
      <c r="L28" s="183">
        <v>1.2714145375455677</v>
      </c>
      <c r="M28" s="183">
        <v>1.4052476467608908</v>
      </c>
    </row>
    <row r="29" spans="1:13" ht="15" customHeight="1">
      <c r="A29" s="49"/>
      <c r="B29" s="190" t="s">
        <v>145</v>
      </c>
      <c r="C29" s="182">
        <v>4.8043632560435343</v>
      </c>
      <c r="D29" s="50">
        <v>0.15318389703023963</v>
      </c>
      <c r="E29" s="183">
        <v>4.4979954619830549</v>
      </c>
      <c r="F29" s="183">
        <v>5.1107310501040137</v>
      </c>
      <c r="G29" s="183">
        <v>4.3448115649528152</v>
      </c>
      <c r="H29" s="183">
        <v>5.2639149471342535</v>
      </c>
      <c r="I29" s="52">
        <v>3.1884328654280168E-2</v>
      </c>
      <c r="J29" s="51">
        <v>6.3768657308560336E-2</v>
      </c>
      <c r="K29" s="53">
        <v>9.5652985962840498E-2</v>
      </c>
      <c r="L29" s="183">
        <v>4.5641450932413576</v>
      </c>
      <c r="M29" s="183">
        <v>5.044581418845711</v>
      </c>
    </row>
    <row r="30" spans="1:13" ht="15" customHeight="1">
      <c r="A30" s="49"/>
      <c r="B30" s="190" t="s">
        <v>146</v>
      </c>
      <c r="C30" s="259">
        <v>19.499948517631797</v>
      </c>
      <c r="D30" s="183">
        <v>1.1500499732156386</v>
      </c>
      <c r="E30" s="255">
        <v>17.199848571200519</v>
      </c>
      <c r="F30" s="255">
        <v>21.800048464063075</v>
      </c>
      <c r="G30" s="255">
        <v>16.049798597984882</v>
      </c>
      <c r="H30" s="255">
        <v>22.950098437278712</v>
      </c>
      <c r="I30" s="52">
        <v>5.8977077410012992E-2</v>
      </c>
      <c r="J30" s="51">
        <v>0.11795415482002598</v>
      </c>
      <c r="K30" s="53">
        <v>0.17693123223003898</v>
      </c>
      <c r="L30" s="255">
        <v>18.524951091750207</v>
      </c>
      <c r="M30" s="255">
        <v>20.474945943513386</v>
      </c>
    </row>
    <row r="31" spans="1:13" ht="15" customHeight="1">
      <c r="A31" s="49"/>
      <c r="B31" s="190" t="s">
        <v>147</v>
      </c>
      <c r="C31" s="182">
        <v>5.4073748285046612</v>
      </c>
      <c r="D31" s="50">
        <v>0.21415496503077644</v>
      </c>
      <c r="E31" s="183">
        <v>4.9790648984431085</v>
      </c>
      <c r="F31" s="183">
        <v>5.8356847585662139</v>
      </c>
      <c r="G31" s="183">
        <v>4.7649099334123317</v>
      </c>
      <c r="H31" s="183">
        <v>6.0498397235969907</v>
      </c>
      <c r="I31" s="52">
        <v>3.9604238992620049E-2</v>
      </c>
      <c r="J31" s="51">
        <v>7.9208477985240097E-2</v>
      </c>
      <c r="K31" s="53">
        <v>0.11881271697786014</v>
      </c>
      <c r="L31" s="183">
        <v>5.1370060870794285</v>
      </c>
      <c r="M31" s="183">
        <v>5.6777435699298939</v>
      </c>
    </row>
    <row r="32" spans="1:13" ht="15" customHeight="1">
      <c r="A32" s="49"/>
      <c r="B32" s="190" t="s">
        <v>148</v>
      </c>
      <c r="C32" s="182">
        <v>1.9570165253497513</v>
      </c>
      <c r="D32" s="50">
        <v>0.12552624174775848</v>
      </c>
      <c r="E32" s="183">
        <v>1.7059640418542343</v>
      </c>
      <c r="F32" s="183">
        <v>2.2080690088452681</v>
      </c>
      <c r="G32" s="183">
        <v>1.5804378001064761</v>
      </c>
      <c r="H32" s="183">
        <v>2.3335952505930266</v>
      </c>
      <c r="I32" s="52">
        <v>6.4141636067853267E-2</v>
      </c>
      <c r="J32" s="51">
        <v>0.12828327213570653</v>
      </c>
      <c r="K32" s="53">
        <v>0.19242490820355979</v>
      </c>
      <c r="L32" s="183">
        <v>1.8591656990822638</v>
      </c>
      <c r="M32" s="183">
        <v>2.0548673516172391</v>
      </c>
    </row>
    <row r="33" spans="1:13" ht="15" customHeight="1">
      <c r="A33" s="49"/>
      <c r="B33" s="190" t="s">
        <v>149</v>
      </c>
      <c r="C33" s="182">
        <v>0.60024249399536744</v>
      </c>
      <c r="D33" s="50">
        <v>3.6727916334508309E-2</v>
      </c>
      <c r="E33" s="183">
        <v>0.52678666132635077</v>
      </c>
      <c r="F33" s="183">
        <v>0.67369832666438412</v>
      </c>
      <c r="G33" s="183">
        <v>0.49005874499184254</v>
      </c>
      <c r="H33" s="183">
        <v>0.71042624299889234</v>
      </c>
      <c r="I33" s="52">
        <v>6.1188464165603994E-2</v>
      </c>
      <c r="J33" s="51">
        <v>0.12237692833120799</v>
      </c>
      <c r="K33" s="53">
        <v>0.18356539249681197</v>
      </c>
      <c r="L33" s="183">
        <v>0.57023036929559912</v>
      </c>
      <c r="M33" s="183">
        <v>0.63025461869513577</v>
      </c>
    </row>
    <row r="34" spans="1:13" ht="15" customHeight="1">
      <c r="A34" s="49"/>
      <c r="B34" s="190" t="s">
        <v>168</v>
      </c>
      <c r="C34" s="250">
        <v>8.2887856679645058E-2</v>
      </c>
      <c r="D34" s="50">
        <v>7.8762388295722727E-3</v>
      </c>
      <c r="E34" s="50">
        <v>6.7135379020500513E-2</v>
      </c>
      <c r="F34" s="50">
        <v>9.8640334338789604E-2</v>
      </c>
      <c r="G34" s="50">
        <v>5.925914019092824E-2</v>
      </c>
      <c r="H34" s="50">
        <v>0.10651657316836188</v>
      </c>
      <c r="I34" s="52">
        <v>9.502283139028804E-2</v>
      </c>
      <c r="J34" s="51">
        <v>0.19004566278057608</v>
      </c>
      <c r="K34" s="53">
        <v>0.28506849417086411</v>
      </c>
      <c r="L34" s="50">
        <v>7.8743463845662803E-2</v>
      </c>
      <c r="M34" s="50">
        <v>8.7032249513627313E-2</v>
      </c>
    </row>
    <row r="35" spans="1:13" ht="15" customHeight="1">
      <c r="A35" s="49"/>
      <c r="B35" s="190" t="s">
        <v>150</v>
      </c>
      <c r="C35" s="182">
        <v>2.8973689190376395</v>
      </c>
      <c r="D35" s="50">
        <v>0.10001851692126092</v>
      </c>
      <c r="E35" s="183">
        <v>2.6973318851951178</v>
      </c>
      <c r="F35" s="183">
        <v>3.0974059528801612</v>
      </c>
      <c r="G35" s="183">
        <v>2.5973133682738565</v>
      </c>
      <c r="H35" s="183">
        <v>3.1974244698014225</v>
      </c>
      <c r="I35" s="52">
        <v>3.4520463122273727E-2</v>
      </c>
      <c r="J35" s="51">
        <v>6.9040926244547454E-2</v>
      </c>
      <c r="K35" s="53">
        <v>0.10356138936682119</v>
      </c>
      <c r="L35" s="183">
        <v>2.7525004730857576</v>
      </c>
      <c r="M35" s="183">
        <v>3.0422373649895214</v>
      </c>
    </row>
    <row r="36" spans="1:13" ht="15" customHeight="1">
      <c r="A36" s="49"/>
      <c r="B36" s="190" t="s">
        <v>151</v>
      </c>
      <c r="C36" s="259">
        <v>31.811835546295505</v>
      </c>
      <c r="D36" s="183">
        <v>2.5566366905987934</v>
      </c>
      <c r="E36" s="255">
        <v>26.698562165097918</v>
      </c>
      <c r="F36" s="255">
        <v>36.925108927493092</v>
      </c>
      <c r="G36" s="255">
        <v>24.141925474499125</v>
      </c>
      <c r="H36" s="255">
        <v>39.481745618091885</v>
      </c>
      <c r="I36" s="52">
        <v>8.0367468481287119E-2</v>
      </c>
      <c r="J36" s="51">
        <v>0.16073493696257424</v>
      </c>
      <c r="K36" s="53">
        <v>0.24110240544386136</v>
      </c>
      <c r="L36" s="255">
        <v>30.221243768980731</v>
      </c>
      <c r="M36" s="255">
        <v>33.402427323610283</v>
      </c>
    </row>
    <row r="37" spans="1:13" ht="15" customHeight="1">
      <c r="A37" s="49"/>
      <c r="B37" s="190" t="s">
        <v>169</v>
      </c>
      <c r="C37" s="259">
        <v>46.300977575440299</v>
      </c>
      <c r="D37" s="183">
        <v>2.5369119897744734</v>
      </c>
      <c r="E37" s="255">
        <v>41.227153595891352</v>
      </c>
      <c r="F37" s="255">
        <v>51.374801554989247</v>
      </c>
      <c r="G37" s="255">
        <v>38.690241606116878</v>
      </c>
      <c r="H37" s="255">
        <v>53.911713544763721</v>
      </c>
      <c r="I37" s="52">
        <v>5.4791758675958119E-2</v>
      </c>
      <c r="J37" s="51">
        <v>0.10958351735191624</v>
      </c>
      <c r="K37" s="53">
        <v>0.16437527602787436</v>
      </c>
      <c r="L37" s="255">
        <v>43.985928696668282</v>
      </c>
      <c r="M37" s="255">
        <v>48.616026454212317</v>
      </c>
    </row>
    <row r="38" spans="1:13" ht="15" customHeight="1">
      <c r="A38" s="49"/>
      <c r="B38" s="190" t="s">
        <v>152</v>
      </c>
      <c r="C38" s="182">
        <v>0.17833756956749333</v>
      </c>
      <c r="D38" s="50">
        <v>1.0969532708796385E-2</v>
      </c>
      <c r="E38" s="183">
        <v>0.15639850414990056</v>
      </c>
      <c r="F38" s="183">
        <v>0.2002766349850861</v>
      </c>
      <c r="G38" s="183">
        <v>0.14542897144110417</v>
      </c>
      <c r="H38" s="183">
        <v>0.21124616769388249</v>
      </c>
      <c r="I38" s="52">
        <v>6.150993722410731E-2</v>
      </c>
      <c r="J38" s="51">
        <v>0.12301987444821462</v>
      </c>
      <c r="K38" s="53">
        <v>0.18452981167232194</v>
      </c>
      <c r="L38" s="183">
        <v>0.16942069108911867</v>
      </c>
      <c r="M38" s="183">
        <v>0.18725444804586799</v>
      </c>
    </row>
    <row r="39" spans="1:13" ht="15" customHeight="1">
      <c r="A39" s="49"/>
      <c r="B39" s="190" t="s">
        <v>153</v>
      </c>
      <c r="C39" s="182">
        <v>1.7754232755795014</v>
      </c>
      <c r="D39" s="50">
        <v>5.7482369177366925E-2</v>
      </c>
      <c r="E39" s="183">
        <v>1.6604585372247676</v>
      </c>
      <c r="F39" s="183">
        <v>1.8903880139342353</v>
      </c>
      <c r="G39" s="183">
        <v>1.6029761680474006</v>
      </c>
      <c r="H39" s="183">
        <v>1.9478703831116022</v>
      </c>
      <c r="I39" s="52">
        <v>3.2376712622855852E-2</v>
      </c>
      <c r="J39" s="51">
        <v>6.4753425245711704E-2</v>
      </c>
      <c r="K39" s="53">
        <v>9.7130137868567556E-2</v>
      </c>
      <c r="L39" s="183">
        <v>1.6866521118005264</v>
      </c>
      <c r="M39" s="183">
        <v>1.8641944393584764</v>
      </c>
    </row>
    <row r="40" spans="1:13" ht="15" customHeight="1">
      <c r="A40" s="49"/>
      <c r="B40" s="190" t="s">
        <v>154</v>
      </c>
      <c r="C40" s="250">
        <v>4.6253752500082346E-2</v>
      </c>
      <c r="D40" s="50">
        <v>2.1920441189976049E-3</v>
      </c>
      <c r="E40" s="50">
        <v>4.1869664262087138E-2</v>
      </c>
      <c r="F40" s="50">
        <v>5.0637840738077554E-2</v>
      </c>
      <c r="G40" s="50">
        <v>3.967762014308953E-2</v>
      </c>
      <c r="H40" s="50">
        <v>5.2829884857075161E-2</v>
      </c>
      <c r="I40" s="52">
        <v>4.7391703386524209E-2</v>
      </c>
      <c r="J40" s="51">
        <v>9.4783406773048418E-2</v>
      </c>
      <c r="K40" s="53">
        <v>0.14217511015957263</v>
      </c>
      <c r="L40" s="50">
        <v>4.3941064875078227E-2</v>
      </c>
      <c r="M40" s="50">
        <v>4.8566440125086464E-2</v>
      </c>
    </row>
    <row r="41" spans="1:13" ht="15" customHeight="1">
      <c r="A41" s="49"/>
      <c r="B41" s="190" t="s">
        <v>170</v>
      </c>
      <c r="C41" s="182">
        <v>2.9144170139337007</v>
      </c>
      <c r="D41" s="50">
        <v>0.18841685661115271</v>
      </c>
      <c r="E41" s="183">
        <v>2.537583300711395</v>
      </c>
      <c r="F41" s="183">
        <v>3.2912507271560063</v>
      </c>
      <c r="G41" s="183">
        <v>2.3491664441002427</v>
      </c>
      <c r="H41" s="183">
        <v>3.4796675837671587</v>
      </c>
      <c r="I41" s="52">
        <v>6.4649930229730312E-2</v>
      </c>
      <c r="J41" s="51">
        <v>0.12929986045946062</v>
      </c>
      <c r="K41" s="53">
        <v>0.19394979068919094</v>
      </c>
      <c r="L41" s="183">
        <v>2.7686961632370157</v>
      </c>
      <c r="M41" s="183">
        <v>3.0601378646303856</v>
      </c>
    </row>
    <row r="42" spans="1:13" ht="15" customHeight="1">
      <c r="A42" s="49"/>
      <c r="B42" s="190" t="s">
        <v>171</v>
      </c>
      <c r="C42" s="182">
        <v>1.6647878321935359</v>
      </c>
      <c r="D42" s="50">
        <v>5.0740624722304645E-2</v>
      </c>
      <c r="E42" s="183">
        <v>1.5633065827489265</v>
      </c>
      <c r="F42" s="183">
        <v>1.7662690816381452</v>
      </c>
      <c r="G42" s="183">
        <v>1.512565958026622</v>
      </c>
      <c r="H42" s="183">
        <v>1.8170097063604498</v>
      </c>
      <c r="I42" s="52">
        <v>3.0478733530535509E-2</v>
      </c>
      <c r="J42" s="51">
        <v>6.0957467061071018E-2</v>
      </c>
      <c r="K42" s="53">
        <v>9.1436200591606523E-2</v>
      </c>
      <c r="L42" s="183">
        <v>1.5815484405838591</v>
      </c>
      <c r="M42" s="183">
        <v>1.7480272238032126</v>
      </c>
    </row>
    <row r="43" spans="1:13" ht="15" customHeight="1">
      <c r="A43" s="49"/>
      <c r="B43" s="190" t="s">
        <v>172</v>
      </c>
      <c r="C43" s="259">
        <v>10.408753368399001</v>
      </c>
      <c r="D43" s="183">
        <v>0.3777084273447483</v>
      </c>
      <c r="E43" s="255">
        <v>9.6533365137095046</v>
      </c>
      <c r="F43" s="255">
        <v>11.164170223088497</v>
      </c>
      <c r="G43" s="255">
        <v>9.2756280863647564</v>
      </c>
      <c r="H43" s="255">
        <v>11.541878650433246</v>
      </c>
      <c r="I43" s="52">
        <v>3.628757584856146E-2</v>
      </c>
      <c r="J43" s="51">
        <v>7.2575151697122919E-2</v>
      </c>
      <c r="K43" s="53">
        <v>0.10886272754568438</v>
      </c>
      <c r="L43" s="255">
        <v>9.8883156999790511</v>
      </c>
      <c r="M43" s="255">
        <v>10.929191036818951</v>
      </c>
    </row>
    <row r="44" spans="1:13" ht="15" customHeight="1">
      <c r="A44" s="49"/>
      <c r="B44" s="190" t="s">
        <v>155</v>
      </c>
      <c r="C44" s="259">
        <v>30.667487081124431</v>
      </c>
      <c r="D44" s="183">
        <v>1.2667123195759498</v>
      </c>
      <c r="E44" s="255">
        <v>28.134062441972532</v>
      </c>
      <c r="F44" s="255">
        <v>33.200911720276331</v>
      </c>
      <c r="G44" s="255">
        <v>26.86735012239658</v>
      </c>
      <c r="H44" s="255">
        <v>34.467624039852282</v>
      </c>
      <c r="I44" s="52">
        <v>4.1304731497077897E-2</v>
      </c>
      <c r="J44" s="51">
        <v>8.2609462994155794E-2</v>
      </c>
      <c r="K44" s="53">
        <v>0.1239141944912337</v>
      </c>
      <c r="L44" s="255">
        <v>29.13411272706821</v>
      </c>
      <c r="M44" s="255">
        <v>32.200861435180656</v>
      </c>
    </row>
    <row r="45" spans="1:13" ht="15" customHeight="1">
      <c r="A45" s="49"/>
      <c r="B45" s="190" t="s">
        <v>173</v>
      </c>
      <c r="C45" s="259">
        <v>27.854328157006986</v>
      </c>
      <c r="D45" s="183">
        <v>1.2326132957102585</v>
      </c>
      <c r="E45" s="255">
        <v>25.389101565586468</v>
      </c>
      <c r="F45" s="255">
        <v>30.319554748427503</v>
      </c>
      <c r="G45" s="255">
        <v>24.15648826987621</v>
      </c>
      <c r="H45" s="255">
        <v>31.552168044137762</v>
      </c>
      <c r="I45" s="52">
        <v>4.4252128027011284E-2</v>
      </c>
      <c r="J45" s="51">
        <v>8.8504256054022568E-2</v>
      </c>
      <c r="K45" s="53">
        <v>0.13275638408103385</v>
      </c>
      <c r="L45" s="255">
        <v>26.461611749156635</v>
      </c>
      <c r="M45" s="255">
        <v>29.247044564857337</v>
      </c>
    </row>
    <row r="46" spans="1:13" ht="15" customHeight="1">
      <c r="A46" s="49"/>
      <c r="B46" s="190" t="s">
        <v>174</v>
      </c>
      <c r="C46" s="250">
        <v>7.7437731271776222E-2</v>
      </c>
      <c r="D46" s="50">
        <v>2.7761578762137882E-3</v>
      </c>
      <c r="E46" s="50">
        <v>7.1885415519348642E-2</v>
      </c>
      <c r="F46" s="50">
        <v>8.2990047024203803E-2</v>
      </c>
      <c r="G46" s="50">
        <v>6.9109257643134858E-2</v>
      </c>
      <c r="H46" s="50">
        <v>8.5766204900417586E-2</v>
      </c>
      <c r="I46" s="52">
        <v>3.5850196417435802E-2</v>
      </c>
      <c r="J46" s="51">
        <v>7.1700392834871604E-2</v>
      </c>
      <c r="K46" s="53">
        <v>0.1075505892523074</v>
      </c>
      <c r="L46" s="50">
        <v>7.3565844708187417E-2</v>
      </c>
      <c r="M46" s="50">
        <v>8.1309617835365028E-2</v>
      </c>
    </row>
    <row r="47" spans="1:13" ht="15" customHeight="1">
      <c r="A47" s="49"/>
      <c r="B47" s="190" t="s">
        <v>175</v>
      </c>
      <c r="C47" s="259">
        <v>18.7153703779931</v>
      </c>
      <c r="D47" s="183">
        <v>1.6073398627431292</v>
      </c>
      <c r="E47" s="255">
        <v>15.500690652506842</v>
      </c>
      <c r="F47" s="255">
        <v>21.93005010347936</v>
      </c>
      <c r="G47" s="255">
        <v>13.893350789763712</v>
      </c>
      <c r="H47" s="255">
        <v>23.537389966222488</v>
      </c>
      <c r="I47" s="52">
        <v>8.5883411884445357E-2</v>
      </c>
      <c r="J47" s="51">
        <v>0.17176682376889071</v>
      </c>
      <c r="K47" s="53">
        <v>0.25765023565333606</v>
      </c>
      <c r="L47" s="255">
        <v>17.779601859093447</v>
      </c>
      <c r="M47" s="255">
        <v>19.651138896892753</v>
      </c>
    </row>
    <row r="48" spans="1:13" s="48" customFormat="1" ht="15" customHeight="1">
      <c r="A48" s="49"/>
      <c r="B48" s="190" t="s">
        <v>156</v>
      </c>
      <c r="C48" s="182">
        <v>7.9160372783564528</v>
      </c>
      <c r="D48" s="50">
        <v>0.3665975528864675</v>
      </c>
      <c r="E48" s="183">
        <v>7.1828421725835181</v>
      </c>
      <c r="F48" s="183">
        <v>8.6492323841293874</v>
      </c>
      <c r="G48" s="183">
        <v>6.8162446196970503</v>
      </c>
      <c r="H48" s="183">
        <v>9.0158299370158552</v>
      </c>
      <c r="I48" s="52">
        <v>4.6310741093753591E-2</v>
      </c>
      <c r="J48" s="51">
        <v>9.2621482187507181E-2</v>
      </c>
      <c r="K48" s="53">
        <v>0.13893222328126076</v>
      </c>
      <c r="L48" s="183">
        <v>7.5202354144386305</v>
      </c>
      <c r="M48" s="183">
        <v>8.311839142274275</v>
      </c>
    </row>
    <row r="49" spans="1:13" ht="15" customHeight="1">
      <c r="A49" s="49"/>
      <c r="B49" s="190" t="s">
        <v>157</v>
      </c>
      <c r="C49" s="253">
        <v>133.97775829777382</v>
      </c>
      <c r="D49" s="254">
        <v>9.5644292231909098</v>
      </c>
      <c r="E49" s="254">
        <v>114.84889985139199</v>
      </c>
      <c r="F49" s="254">
        <v>153.10661674415564</v>
      </c>
      <c r="G49" s="254">
        <v>105.28447062820109</v>
      </c>
      <c r="H49" s="254">
        <v>162.67104596734654</v>
      </c>
      <c r="I49" s="52">
        <v>7.1388186701358117E-2</v>
      </c>
      <c r="J49" s="51">
        <v>0.14277637340271623</v>
      </c>
      <c r="K49" s="53">
        <v>0.21416456010407436</v>
      </c>
      <c r="L49" s="254">
        <v>127.27887038288513</v>
      </c>
      <c r="M49" s="254">
        <v>140.67664621266252</v>
      </c>
    </row>
    <row r="50" spans="1:13" ht="15" customHeight="1">
      <c r="A50" s="49"/>
      <c r="B50" s="190" t="s">
        <v>221</v>
      </c>
      <c r="C50" s="182">
        <v>1.3038661879076101</v>
      </c>
      <c r="D50" s="50">
        <v>5.9364407079405421E-2</v>
      </c>
      <c r="E50" s="183">
        <v>1.1851373737487993</v>
      </c>
      <c r="F50" s="183">
        <v>1.4225950020664209</v>
      </c>
      <c r="G50" s="183">
        <v>1.1257729666693939</v>
      </c>
      <c r="H50" s="183">
        <v>1.4819594091458264</v>
      </c>
      <c r="I50" s="52">
        <v>4.5529524141331511E-2</v>
      </c>
      <c r="J50" s="51">
        <v>9.1059048282663022E-2</v>
      </c>
      <c r="K50" s="53">
        <v>0.13658857242399453</v>
      </c>
      <c r="L50" s="183">
        <v>1.2386728785122296</v>
      </c>
      <c r="M50" s="183">
        <v>1.3690594973029906</v>
      </c>
    </row>
    <row r="51" spans="1:13" ht="15" customHeight="1">
      <c r="A51" s="49"/>
      <c r="B51" s="190" t="s">
        <v>222</v>
      </c>
      <c r="C51" s="182">
        <v>0.76635450946986672</v>
      </c>
      <c r="D51" s="50">
        <v>5.5197786225165392E-2</v>
      </c>
      <c r="E51" s="183">
        <v>0.65595893701953589</v>
      </c>
      <c r="F51" s="183">
        <v>0.87675008192019754</v>
      </c>
      <c r="G51" s="183">
        <v>0.60076115079437054</v>
      </c>
      <c r="H51" s="183">
        <v>0.9319478681453629</v>
      </c>
      <c r="I51" s="52">
        <v>7.2026438864891656E-2</v>
      </c>
      <c r="J51" s="51">
        <v>0.14405287772978331</v>
      </c>
      <c r="K51" s="53">
        <v>0.21607931659467497</v>
      </c>
      <c r="L51" s="183">
        <v>0.72803678399637339</v>
      </c>
      <c r="M51" s="183">
        <v>0.80467223494336004</v>
      </c>
    </row>
    <row r="52" spans="1:13" ht="15" customHeight="1">
      <c r="A52" s="49"/>
      <c r="B52" s="190" t="s">
        <v>176</v>
      </c>
      <c r="C52" s="182">
        <v>9.5419058580620177</v>
      </c>
      <c r="D52" s="50">
        <v>0.53902784248156721</v>
      </c>
      <c r="E52" s="183">
        <v>8.4638501730988835</v>
      </c>
      <c r="F52" s="183">
        <v>10.619961543025152</v>
      </c>
      <c r="G52" s="183">
        <v>7.9248223306173156</v>
      </c>
      <c r="H52" s="183">
        <v>11.15898938550672</v>
      </c>
      <c r="I52" s="52">
        <v>5.6490584847485065E-2</v>
      </c>
      <c r="J52" s="51">
        <v>0.11298116969497013</v>
      </c>
      <c r="K52" s="53">
        <v>0.16947175454245519</v>
      </c>
      <c r="L52" s="183">
        <v>9.0648105651589166</v>
      </c>
      <c r="M52" s="183">
        <v>10.019001150965119</v>
      </c>
    </row>
    <row r="53" spans="1:13" ht="15" customHeight="1">
      <c r="A53" s="49"/>
      <c r="B53" s="190" t="s">
        <v>158</v>
      </c>
      <c r="C53" s="182">
        <v>6.2676292959802442</v>
      </c>
      <c r="D53" s="50">
        <v>0.24217946446806315</v>
      </c>
      <c r="E53" s="183">
        <v>5.7832703670441177</v>
      </c>
      <c r="F53" s="183">
        <v>6.7519882249163707</v>
      </c>
      <c r="G53" s="183">
        <v>5.5410909025760544</v>
      </c>
      <c r="H53" s="183">
        <v>6.994167689384434</v>
      </c>
      <c r="I53" s="52">
        <v>3.8639723734679936E-2</v>
      </c>
      <c r="J53" s="51">
        <v>7.7279447469359872E-2</v>
      </c>
      <c r="K53" s="53">
        <v>0.1159191712040398</v>
      </c>
      <c r="L53" s="183">
        <v>5.9542478311812319</v>
      </c>
      <c r="M53" s="183">
        <v>6.5810107607792565</v>
      </c>
    </row>
    <row r="54" spans="1:13" ht="15" customHeight="1">
      <c r="A54" s="49"/>
      <c r="B54" s="190" t="s">
        <v>177</v>
      </c>
      <c r="C54" s="182">
        <v>3.6610360696893229</v>
      </c>
      <c r="D54" s="50">
        <v>0.18899595567005867</v>
      </c>
      <c r="E54" s="183">
        <v>3.2830441583492056</v>
      </c>
      <c r="F54" s="183">
        <v>4.0390279810294398</v>
      </c>
      <c r="G54" s="183">
        <v>3.0940482026791472</v>
      </c>
      <c r="H54" s="183">
        <v>4.2280239366994987</v>
      </c>
      <c r="I54" s="52">
        <v>5.1623625682031847E-2</v>
      </c>
      <c r="J54" s="51">
        <v>0.10324725136406369</v>
      </c>
      <c r="K54" s="53">
        <v>0.15487087704609553</v>
      </c>
      <c r="L54" s="183">
        <v>3.4779842662048566</v>
      </c>
      <c r="M54" s="183">
        <v>3.8440878731737893</v>
      </c>
    </row>
    <row r="55" spans="1:13" ht="15" customHeight="1">
      <c r="A55" s="49"/>
      <c r="B55" s="190" t="s">
        <v>159</v>
      </c>
      <c r="C55" s="253">
        <v>132.06634017931387</v>
      </c>
      <c r="D55" s="254">
        <v>5.6153697949848569</v>
      </c>
      <c r="E55" s="254">
        <v>120.83560058934415</v>
      </c>
      <c r="F55" s="254">
        <v>143.29707976928358</v>
      </c>
      <c r="G55" s="254">
        <v>115.2202307943593</v>
      </c>
      <c r="H55" s="254">
        <v>148.91244956426843</v>
      </c>
      <c r="I55" s="52">
        <v>4.2519311032323259E-2</v>
      </c>
      <c r="J55" s="51">
        <v>8.5038622064646519E-2</v>
      </c>
      <c r="K55" s="53">
        <v>0.12755793309696978</v>
      </c>
      <c r="L55" s="254">
        <v>125.46302317034818</v>
      </c>
      <c r="M55" s="254">
        <v>138.66965718827956</v>
      </c>
    </row>
    <row r="56" spans="1:13" ht="15" customHeight="1">
      <c r="A56" s="49"/>
      <c r="B56" s="190" t="s">
        <v>178</v>
      </c>
      <c r="C56" s="182">
        <v>0.86386229179729412</v>
      </c>
      <c r="D56" s="50">
        <v>5.3150408825798148E-2</v>
      </c>
      <c r="E56" s="183">
        <v>0.75756147414569786</v>
      </c>
      <c r="F56" s="183">
        <v>0.97016310944889039</v>
      </c>
      <c r="G56" s="183">
        <v>0.70441106531989961</v>
      </c>
      <c r="H56" s="183">
        <v>1.0233135182746886</v>
      </c>
      <c r="I56" s="52">
        <v>6.1526483249103238E-2</v>
      </c>
      <c r="J56" s="51">
        <v>0.12305296649820648</v>
      </c>
      <c r="K56" s="53">
        <v>0.18457944974730972</v>
      </c>
      <c r="L56" s="183">
        <v>0.82066917720742938</v>
      </c>
      <c r="M56" s="183">
        <v>0.90705540638715887</v>
      </c>
    </row>
    <row r="57" spans="1:13" ht="15" customHeight="1">
      <c r="A57" s="49"/>
      <c r="B57" s="190" t="s">
        <v>160</v>
      </c>
      <c r="C57" s="182">
        <v>0.70418710494726589</v>
      </c>
      <c r="D57" s="50">
        <v>3.1905787887812502E-2</v>
      </c>
      <c r="E57" s="183">
        <v>0.64037552917164087</v>
      </c>
      <c r="F57" s="183">
        <v>0.7679986807228909</v>
      </c>
      <c r="G57" s="183">
        <v>0.60846974128382836</v>
      </c>
      <c r="H57" s="183">
        <v>0.79990446861070341</v>
      </c>
      <c r="I57" s="52">
        <v>4.5308679559251254E-2</v>
      </c>
      <c r="J57" s="51">
        <v>9.0617359118502508E-2</v>
      </c>
      <c r="K57" s="53">
        <v>0.13592603867775377</v>
      </c>
      <c r="L57" s="183">
        <v>0.66897774969990254</v>
      </c>
      <c r="M57" s="183">
        <v>0.73939646019462923</v>
      </c>
    </row>
    <row r="58" spans="1:13" ht="15" customHeight="1">
      <c r="A58" s="49"/>
      <c r="B58" s="190" t="s">
        <v>223</v>
      </c>
      <c r="C58" s="182">
        <v>0.20649999999999999</v>
      </c>
      <c r="D58" s="183">
        <v>2.7213251834253167E-2</v>
      </c>
      <c r="E58" s="183">
        <v>0.15207349633149364</v>
      </c>
      <c r="F58" s="183">
        <v>0.26092650366850634</v>
      </c>
      <c r="G58" s="183">
        <v>0.12486024449724048</v>
      </c>
      <c r="H58" s="183">
        <v>0.2881397555027595</v>
      </c>
      <c r="I58" s="52">
        <v>0.13178330186079015</v>
      </c>
      <c r="J58" s="51">
        <v>0.26356660372158031</v>
      </c>
      <c r="K58" s="53">
        <v>0.39534990558237049</v>
      </c>
      <c r="L58" s="183">
        <v>0.19617499999999999</v>
      </c>
      <c r="M58" s="183">
        <v>0.21682499999999999</v>
      </c>
    </row>
    <row r="59" spans="1:13" ht="15" customHeight="1">
      <c r="A59" s="49"/>
      <c r="B59" s="190" t="s">
        <v>161</v>
      </c>
      <c r="C59" s="259">
        <v>12.107644169695668</v>
      </c>
      <c r="D59" s="183">
        <v>0.43531690671497847</v>
      </c>
      <c r="E59" s="255">
        <v>11.23701035626571</v>
      </c>
      <c r="F59" s="255">
        <v>12.978277983125626</v>
      </c>
      <c r="G59" s="255">
        <v>10.801693449550733</v>
      </c>
      <c r="H59" s="255">
        <v>13.413594889840603</v>
      </c>
      <c r="I59" s="52">
        <v>3.5953890006491691E-2</v>
      </c>
      <c r="J59" s="51">
        <v>7.1907780012983383E-2</v>
      </c>
      <c r="K59" s="53">
        <v>0.10786167001947508</v>
      </c>
      <c r="L59" s="255">
        <v>11.502261961210884</v>
      </c>
      <c r="M59" s="255">
        <v>12.713026378180452</v>
      </c>
    </row>
    <row r="60" spans="1:13" ht="15" customHeight="1">
      <c r="A60" s="49"/>
      <c r="B60" s="190" t="s">
        <v>162</v>
      </c>
      <c r="C60" s="250">
        <v>0.32678145456985402</v>
      </c>
      <c r="D60" s="50">
        <v>1.2850385735782812E-2</v>
      </c>
      <c r="E60" s="50">
        <v>0.30108068309828839</v>
      </c>
      <c r="F60" s="50">
        <v>0.35248222604141966</v>
      </c>
      <c r="G60" s="50">
        <v>0.28823029736250561</v>
      </c>
      <c r="H60" s="50">
        <v>0.36533261177720244</v>
      </c>
      <c r="I60" s="52">
        <v>3.9324097362556619E-2</v>
      </c>
      <c r="J60" s="51">
        <v>7.8648194725113238E-2</v>
      </c>
      <c r="K60" s="53">
        <v>0.11797229208766985</v>
      </c>
      <c r="L60" s="50">
        <v>0.3104423818413613</v>
      </c>
      <c r="M60" s="50">
        <v>0.34312052729834674</v>
      </c>
    </row>
    <row r="61" spans="1:13" ht="15" customHeight="1">
      <c r="A61" s="49"/>
      <c r="B61" s="190" t="s">
        <v>179</v>
      </c>
      <c r="C61" s="182">
        <v>0.73732981354440108</v>
      </c>
      <c r="D61" s="50">
        <v>3.532344919986026E-2</v>
      </c>
      <c r="E61" s="183">
        <v>0.66668291514468059</v>
      </c>
      <c r="F61" s="183">
        <v>0.80797671194412157</v>
      </c>
      <c r="G61" s="183">
        <v>0.63135946594482029</v>
      </c>
      <c r="H61" s="183">
        <v>0.84330016114398187</v>
      </c>
      <c r="I61" s="52">
        <v>4.7907257445698181E-2</v>
      </c>
      <c r="J61" s="51">
        <v>9.5814514891396363E-2</v>
      </c>
      <c r="K61" s="53">
        <v>0.14372177233709454</v>
      </c>
      <c r="L61" s="183">
        <v>0.70046332286718105</v>
      </c>
      <c r="M61" s="183">
        <v>0.77419630422162111</v>
      </c>
    </row>
    <row r="62" spans="1:13" ht="15" customHeight="1">
      <c r="A62" s="49"/>
      <c r="B62" s="190" t="s">
        <v>163</v>
      </c>
      <c r="C62" s="182">
        <v>0.19489846589857154</v>
      </c>
      <c r="D62" s="50">
        <v>6.1593224489418759E-3</v>
      </c>
      <c r="E62" s="183">
        <v>0.18257982100068779</v>
      </c>
      <c r="F62" s="183">
        <v>0.2072171107964553</v>
      </c>
      <c r="G62" s="183">
        <v>0.17642049855174591</v>
      </c>
      <c r="H62" s="183">
        <v>0.21337643324539718</v>
      </c>
      <c r="I62" s="52">
        <v>3.1602724118656181E-2</v>
      </c>
      <c r="J62" s="51">
        <v>6.3205448237312362E-2</v>
      </c>
      <c r="K62" s="53">
        <v>9.4808172355968542E-2</v>
      </c>
      <c r="L62" s="183">
        <v>0.18515354260364297</v>
      </c>
      <c r="M62" s="183">
        <v>0.20464338919350011</v>
      </c>
    </row>
    <row r="63" spans="1:13" ht="15" customHeight="1">
      <c r="A63" s="49"/>
      <c r="B63" s="190" t="s">
        <v>136</v>
      </c>
      <c r="C63" s="182">
        <v>3.9587135125297972</v>
      </c>
      <c r="D63" s="50">
        <v>0.37566165360700793</v>
      </c>
      <c r="E63" s="183">
        <v>3.2073902053157815</v>
      </c>
      <c r="F63" s="183">
        <v>4.7100368197438129</v>
      </c>
      <c r="G63" s="183">
        <v>2.8317285517087734</v>
      </c>
      <c r="H63" s="183">
        <v>5.0856984733508206</v>
      </c>
      <c r="I63" s="52">
        <v>9.4894882496041777E-2</v>
      </c>
      <c r="J63" s="51">
        <v>0.18978976499208355</v>
      </c>
      <c r="K63" s="53">
        <v>0.28468464748812533</v>
      </c>
      <c r="L63" s="183">
        <v>3.7607778369033071</v>
      </c>
      <c r="M63" s="183">
        <v>4.1566491881562868</v>
      </c>
    </row>
    <row r="64" spans="1:13" ht="15" customHeight="1">
      <c r="A64" s="49"/>
      <c r="B64" s="190" t="s">
        <v>180</v>
      </c>
      <c r="C64" s="253">
        <v>72.421533505316546</v>
      </c>
      <c r="D64" s="255">
        <v>3.1939399962992598</v>
      </c>
      <c r="E64" s="254">
        <v>66.033653512718033</v>
      </c>
      <c r="F64" s="254">
        <v>78.80941349791506</v>
      </c>
      <c r="G64" s="254">
        <v>62.839713516418769</v>
      </c>
      <c r="H64" s="254">
        <v>82.003353494214323</v>
      </c>
      <c r="I64" s="52">
        <v>4.4102076298409079E-2</v>
      </c>
      <c r="J64" s="51">
        <v>8.8204152596818158E-2</v>
      </c>
      <c r="K64" s="53">
        <v>0.13230622889522725</v>
      </c>
      <c r="L64" s="254">
        <v>68.80045683005072</v>
      </c>
      <c r="M64" s="254">
        <v>76.042610180582372</v>
      </c>
    </row>
    <row r="65" spans="1:13" ht="15" customHeight="1">
      <c r="A65" s="49"/>
      <c r="B65" s="190" t="s">
        <v>224</v>
      </c>
      <c r="C65" s="259">
        <v>20.108817255595785</v>
      </c>
      <c r="D65" s="183">
        <v>0.98409858147173968</v>
      </c>
      <c r="E65" s="255">
        <v>18.140620092652306</v>
      </c>
      <c r="F65" s="255">
        <v>22.077014418539264</v>
      </c>
      <c r="G65" s="255">
        <v>17.156521511180564</v>
      </c>
      <c r="H65" s="255">
        <v>23.061113000011005</v>
      </c>
      <c r="I65" s="52">
        <v>4.8938660536978595E-2</v>
      </c>
      <c r="J65" s="51">
        <v>9.7877321073957191E-2</v>
      </c>
      <c r="K65" s="53">
        <v>0.14681598161093579</v>
      </c>
      <c r="L65" s="255">
        <v>19.103376392815996</v>
      </c>
      <c r="M65" s="255">
        <v>21.114258118375574</v>
      </c>
    </row>
    <row r="66" spans="1:13" ht="15" customHeight="1">
      <c r="A66" s="49"/>
      <c r="B66" s="190" t="s">
        <v>164</v>
      </c>
      <c r="C66" s="259">
        <v>15.323709822345352</v>
      </c>
      <c r="D66" s="183">
        <v>0.82656590543853992</v>
      </c>
      <c r="E66" s="255">
        <v>13.670578011468272</v>
      </c>
      <c r="F66" s="255">
        <v>16.976841633222431</v>
      </c>
      <c r="G66" s="255">
        <v>12.844012106029732</v>
      </c>
      <c r="H66" s="255">
        <v>17.80340753866097</v>
      </c>
      <c r="I66" s="52">
        <v>5.3940326136509342E-2</v>
      </c>
      <c r="J66" s="51">
        <v>0.10788065227301868</v>
      </c>
      <c r="K66" s="53">
        <v>0.16182097840952803</v>
      </c>
      <c r="L66" s="255">
        <v>14.557524331228084</v>
      </c>
      <c r="M66" s="255">
        <v>16.08989531346262</v>
      </c>
    </row>
    <row r="67" spans="1:13" ht="15" customHeight="1">
      <c r="A67" s="49"/>
      <c r="B67" s="190" t="s">
        <v>165</v>
      </c>
      <c r="C67" s="182">
        <v>1.2225067037493575</v>
      </c>
      <c r="D67" s="50">
        <v>9.3874545777135887E-2</v>
      </c>
      <c r="E67" s="183">
        <v>1.0347576121950857</v>
      </c>
      <c r="F67" s="183">
        <v>1.4102557953036294</v>
      </c>
      <c r="G67" s="183">
        <v>0.94088306641794994</v>
      </c>
      <c r="H67" s="183">
        <v>1.5041303410807652</v>
      </c>
      <c r="I67" s="52">
        <v>7.6788573419865974E-2</v>
      </c>
      <c r="J67" s="51">
        <v>0.15357714683973195</v>
      </c>
      <c r="K67" s="53">
        <v>0.23036572025959792</v>
      </c>
      <c r="L67" s="183">
        <v>1.1613813685618897</v>
      </c>
      <c r="M67" s="183">
        <v>1.2836320389368254</v>
      </c>
    </row>
    <row r="68" spans="1:13" ht="15" customHeight="1">
      <c r="A68" s="49"/>
      <c r="B68" s="190" t="s">
        <v>181</v>
      </c>
      <c r="C68" s="253">
        <v>65.352531801555429</v>
      </c>
      <c r="D68" s="255">
        <v>2.5604771089705856</v>
      </c>
      <c r="E68" s="254">
        <v>60.231577583614261</v>
      </c>
      <c r="F68" s="254">
        <v>70.473486019496605</v>
      </c>
      <c r="G68" s="254">
        <v>57.671100474643673</v>
      </c>
      <c r="H68" s="254">
        <v>73.033963128467178</v>
      </c>
      <c r="I68" s="52">
        <v>3.9179463111628746E-2</v>
      </c>
      <c r="J68" s="51">
        <v>7.8358926223257491E-2</v>
      </c>
      <c r="K68" s="53">
        <v>0.11753838933488624</v>
      </c>
      <c r="L68" s="254">
        <v>62.084905211477661</v>
      </c>
      <c r="M68" s="254">
        <v>68.620158391633197</v>
      </c>
    </row>
    <row r="69" spans="1:13" ht="15" customHeight="1">
      <c r="A69" s="49"/>
      <c r="B69" s="190" t="s">
        <v>185</v>
      </c>
      <c r="C69" s="253">
        <v>62.153310061899148</v>
      </c>
      <c r="D69" s="255">
        <v>5.0660264468804268</v>
      </c>
      <c r="E69" s="254">
        <v>52.021257168138291</v>
      </c>
      <c r="F69" s="254">
        <v>72.285362955660005</v>
      </c>
      <c r="G69" s="254">
        <v>46.95523072125787</v>
      </c>
      <c r="H69" s="254">
        <v>77.351389402540434</v>
      </c>
      <c r="I69" s="52">
        <v>8.1508554280296852E-2</v>
      </c>
      <c r="J69" s="51">
        <v>0.1630171085605937</v>
      </c>
      <c r="K69" s="53">
        <v>0.24452566284089056</v>
      </c>
      <c r="L69" s="254">
        <v>59.045644558804192</v>
      </c>
      <c r="M69" s="254">
        <v>65.260975564994112</v>
      </c>
    </row>
    <row r="70" spans="1:13" ht="15" customHeight="1">
      <c r="A70" s="49"/>
      <c r="B70" s="40" t="s">
        <v>206</v>
      </c>
      <c r="C70" s="180"/>
      <c r="D70" s="191"/>
      <c r="E70" s="193"/>
      <c r="F70" s="193"/>
      <c r="G70" s="193"/>
      <c r="H70" s="193"/>
      <c r="I70" s="192"/>
      <c r="J70" s="192"/>
      <c r="K70" s="192"/>
      <c r="L70" s="193"/>
      <c r="M70" s="194"/>
    </row>
    <row r="71" spans="1:13" ht="15" customHeight="1">
      <c r="A71" s="49"/>
      <c r="B71" s="190" t="s">
        <v>215</v>
      </c>
      <c r="C71" s="250">
        <v>0.11666499120658831</v>
      </c>
      <c r="D71" s="50">
        <v>8.2583979167967399E-3</v>
      </c>
      <c r="E71" s="50">
        <v>0.10014819537299482</v>
      </c>
      <c r="F71" s="50">
        <v>0.1331817870401818</v>
      </c>
      <c r="G71" s="50">
        <v>9.1889797456198088E-2</v>
      </c>
      <c r="H71" s="50">
        <v>0.14144018495697852</v>
      </c>
      <c r="I71" s="52">
        <v>7.0787284440564646E-2</v>
      </c>
      <c r="J71" s="51">
        <v>0.14157456888112929</v>
      </c>
      <c r="K71" s="53">
        <v>0.21236185332169394</v>
      </c>
      <c r="L71" s="50">
        <v>0.11083174164625889</v>
      </c>
      <c r="M71" s="50">
        <v>0.12249824076691773</v>
      </c>
    </row>
    <row r="72" spans="1:13" ht="15" customHeight="1">
      <c r="A72" s="49"/>
      <c r="B72" s="190" t="s">
        <v>137</v>
      </c>
      <c r="C72" s="182">
        <v>2.2150719559441008</v>
      </c>
      <c r="D72" s="50">
        <v>0.15626733982997859</v>
      </c>
      <c r="E72" s="183">
        <v>1.9025372762841437</v>
      </c>
      <c r="F72" s="183">
        <v>2.5276066356040578</v>
      </c>
      <c r="G72" s="183">
        <v>1.746269936454165</v>
      </c>
      <c r="H72" s="183">
        <v>2.6838739754340364</v>
      </c>
      <c r="I72" s="52">
        <v>7.0547297305912957E-2</v>
      </c>
      <c r="J72" s="51">
        <v>0.14109459461182591</v>
      </c>
      <c r="K72" s="53">
        <v>0.21164189191773886</v>
      </c>
      <c r="L72" s="183">
        <v>2.1043183581468958</v>
      </c>
      <c r="M72" s="183">
        <v>2.3258255537413057</v>
      </c>
    </row>
    <row r="73" spans="1:13" ht="15" customHeight="1">
      <c r="A73" s="49"/>
      <c r="B73" s="190" t="s">
        <v>216</v>
      </c>
      <c r="C73" s="253">
        <v>1441.6897484868218</v>
      </c>
      <c r="D73" s="254">
        <v>63.940341023290884</v>
      </c>
      <c r="E73" s="254">
        <v>1313.80906644024</v>
      </c>
      <c r="F73" s="254">
        <v>1569.5704305334036</v>
      </c>
      <c r="G73" s="254">
        <v>1249.8687254169492</v>
      </c>
      <c r="H73" s="254">
        <v>1633.5107715566944</v>
      </c>
      <c r="I73" s="52">
        <v>4.4350971552930725E-2</v>
      </c>
      <c r="J73" s="51">
        <v>8.870194310586145E-2</v>
      </c>
      <c r="K73" s="53">
        <v>0.13305291465879218</v>
      </c>
      <c r="L73" s="254">
        <v>1369.6052610624806</v>
      </c>
      <c r="M73" s="254">
        <v>1513.774235911163</v>
      </c>
    </row>
    <row r="74" spans="1:13" ht="15" customHeight="1">
      <c r="A74" s="49"/>
      <c r="B74" s="190" t="s">
        <v>138</v>
      </c>
      <c r="C74" s="253">
        <v>350.59395608621418</v>
      </c>
      <c r="D74" s="254">
        <v>66.701071589439294</v>
      </c>
      <c r="E74" s="254">
        <v>217.19181290733559</v>
      </c>
      <c r="F74" s="254">
        <v>483.99609926509277</v>
      </c>
      <c r="G74" s="254">
        <v>150.49074131789629</v>
      </c>
      <c r="H74" s="254">
        <v>550.69717085453203</v>
      </c>
      <c r="I74" s="52">
        <v>0.19025162993122707</v>
      </c>
      <c r="J74" s="51">
        <v>0.38050325986245415</v>
      </c>
      <c r="K74" s="53">
        <v>0.57075488979368116</v>
      </c>
      <c r="L74" s="254">
        <v>333.06425828190345</v>
      </c>
      <c r="M74" s="254">
        <v>368.12365389052491</v>
      </c>
    </row>
    <row r="75" spans="1:13" ht="15" customHeight="1">
      <c r="A75" s="49"/>
      <c r="B75" s="190" t="s">
        <v>139</v>
      </c>
      <c r="C75" s="182">
        <v>1.3423453537338641</v>
      </c>
      <c r="D75" s="183">
        <v>0.14457745756698467</v>
      </c>
      <c r="E75" s="183">
        <v>1.0531904385998947</v>
      </c>
      <c r="F75" s="183">
        <v>1.6315002688678335</v>
      </c>
      <c r="G75" s="183">
        <v>0.90861298103291011</v>
      </c>
      <c r="H75" s="183">
        <v>1.776077726434818</v>
      </c>
      <c r="I75" s="52">
        <v>0.1077051126707657</v>
      </c>
      <c r="J75" s="51">
        <v>0.2154102253415314</v>
      </c>
      <c r="K75" s="53">
        <v>0.32311533801229708</v>
      </c>
      <c r="L75" s="183">
        <v>1.275228086047171</v>
      </c>
      <c r="M75" s="183">
        <v>1.4094626214205572</v>
      </c>
    </row>
    <row r="76" spans="1:13" ht="15" customHeight="1">
      <c r="A76" s="49"/>
      <c r="B76" s="190" t="s">
        <v>217</v>
      </c>
      <c r="C76" s="182">
        <v>0.67048817414944883</v>
      </c>
      <c r="D76" s="50">
        <v>6.4380378215414522E-2</v>
      </c>
      <c r="E76" s="183">
        <v>0.54172741771861976</v>
      </c>
      <c r="F76" s="183">
        <v>0.79924893058027791</v>
      </c>
      <c r="G76" s="183">
        <v>0.47734703950320528</v>
      </c>
      <c r="H76" s="183">
        <v>0.86362930879569233</v>
      </c>
      <c r="I76" s="52">
        <v>9.6020154713518366E-2</v>
      </c>
      <c r="J76" s="51">
        <v>0.19204030942703673</v>
      </c>
      <c r="K76" s="53">
        <v>0.28806046414055508</v>
      </c>
      <c r="L76" s="183">
        <v>0.63696376544197642</v>
      </c>
      <c r="M76" s="183">
        <v>0.70401258285692125</v>
      </c>
    </row>
    <row r="77" spans="1:13" ht="15" customHeight="1">
      <c r="A77" s="49"/>
      <c r="B77" s="190" t="s">
        <v>140</v>
      </c>
      <c r="C77" s="182">
        <v>1.5560790568555458</v>
      </c>
      <c r="D77" s="50">
        <v>7.5087062839505919E-2</v>
      </c>
      <c r="E77" s="183">
        <v>1.4059049311765339</v>
      </c>
      <c r="F77" s="183">
        <v>1.7062531825345577</v>
      </c>
      <c r="G77" s="183">
        <v>1.330817868337028</v>
      </c>
      <c r="H77" s="183">
        <v>1.7813402453740637</v>
      </c>
      <c r="I77" s="52">
        <v>4.8254015442659101E-2</v>
      </c>
      <c r="J77" s="51">
        <v>9.6508030885318202E-2</v>
      </c>
      <c r="K77" s="53">
        <v>0.14476204632797729</v>
      </c>
      <c r="L77" s="183">
        <v>1.4782751040127686</v>
      </c>
      <c r="M77" s="183">
        <v>1.633883009698323</v>
      </c>
    </row>
    <row r="78" spans="1:13" ht="15" customHeight="1">
      <c r="A78" s="49"/>
      <c r="B78" s="190" t="s">
        <v>218</v>
      </c>
      <c r="C78" s="250">
        <v>6.5926809911853804E-2</v>
      </c>
      <c r="D78" s="50">
        <v>1.2099643272835308E-2</v>
      </c>
      <c r="E78" s="50">
        <v>4.1727523366183183E-2</v>
      </c>
      <c r="F78" s="50">
        <v>9.0126096457524424E-2</v>
      </c>
      <c r="G78" s="50">
        <v>2.962788009334788E-2</v>
      </c>
      <c r="H78" s="50">
        <v>0.10222573973035973</v>
      </c>
      <c r="I78" s="52">
        <v>0.1835314538806429</v>
      </c>
      <c r="J78" s="51">
        <v>0.36706290776128581</v>
      </c>
      <c r="K78" s="53">
        <v>0.55059436164192865</v>
      </c>
      <c r="L78" s="50">
        <v>6.2630469416261117E-2</v>
      </c>
      <c r="M78" s="50">
        <v>6.922315040744649E-2</v>
      </c>
    </row>
    <row r="79" spans="1:13" ht="15" customHeight="1">
      <c r="A79" s="49"/>
      <c r="B79" s="190" t="s">
        <v>141</v>
      </c>
      <c r="C79" s="259">
        <v>29.541723746329197</v>
      </c>
      <c r="D79" s="255">
        <v>4.7670292333708666</v>
      </c>
      <c r="E79" s="255">
        <v>20.007665279587464</v>
      </c>
      <c r="F79" s="255">
        <v>39.07578221307093</v>
      </c>
      <c r="G79" s="255">
        <v>15.240636046216597</v>
      </c>
      <c r="H79" s="255">
        <v>43.8428114464418</v>
      </c>
      <c r="I79" s="52">
        <v>0.16136598102076591</v>
      </c>
      <c r="J79" s="51">
        <v>0.32273196204153182</v>
      </c>
      <c r="K79" s="53">
        <v>0.4840979430622977</v>
      </c>
      <c r="L79" s="255">
        <v>28.064637559012738</v>
      </c>
      <c r="M79" s="255">
        <v>31.018809933645656</v>
      </c>
    </row>
    <row r="80" spans="1:13" ht="15" customHeight="1">
      <c r="A80" s="49"/>
      <c r="B80" s="190" t="s">
        <v>166</v>
      </c>
      <c r="C80" s="259">
        <v>25.868250021795507</v>
      </c>
      <c r="D80" s="183">
        <v>1.7952610621175564</v>
      </c>
      <c r="E80" s="255">
        <v>22.277727897560396</v>
      </c>
      <c r="F80" s="255">
        <v>29.458772146030618</v>
      </c>
      <c r="G80" s="255">
        <v>20.482466835442839</v>
      </c>
      <c r="H80" s="255">
        <v>31.254033208148176</v>
      </c>
      <c r="I80" s="52">
        <v>6.9400174368383805E-2</v>
      </c>
      <c r="J80" s="51">
        <v>0.13880034873676761</v>
      </c>
      <c r="K80" s="53">
        <v>0.20820052310515141</v>
      </c>
      <c r="L80" s="255">
        <v>24.574837520705731</v>
      </c>
      <c r="M80" s="255">
        <v>27.161662522885283</v>
      </c>
    </row>
    <row r="81" spans="1:13" ht="15" customHeight="1">
      <c r="A81" s="49"/>
      <c r="B81" s="190" t="s">
        <v>142</v>
      </c>
      <c r="C81" s="253">
        <v>52.698550239033146</v>
      </c>
      <c r="D81" s="255">
        <v>2.5521332730228492</v>
      </c>
      <c r="E81" s="254">
        <v>47.594283692987446</v>
      </c>
      <c r="F81" s="254">
        <v>57.802816785078846</v>
      </c>
      <c r="G81" s="254">
        <v>45.042150419964599</v>
      </c>
      <c r="H81" s="254">
        <v>60.354950058101693</v>
      </c>
      <c r="I81" s="52">
        <v>4.8428908602736409E-2</v>
      </c>
      <c r="J81" s="51">
        <v>9.6857817205472818E-2</v>
      </c>
      <c r="K81" s="53">
        <v>0.14528672580820923</v>
      </c>
      <c r="L81" s="254">
        <v>50.063622727081487</v>
      </c>
      <c r="M81" s="254">
        <v>55.333477750984805</v>
      </c>
    </row>
    <row r="82" spans="1:13" ht="15" customHeight="1">
      <c r="A82" s="49"/>
      <c r="B82" s="190" t="s">
        <v>167</v>
      </c>
      <c r="C82" s="182">
        <v>6.952907549893979</v>
      </c>
      <c r="D82" s="50">
        <v>0.42046103457501544</v>
      </c>
      <c r="E82" s="183">
        <v>6.1119854807439484</v>
      </c>
      <c r="F82" s="183">
        <v>7.7938296190440095</v>
      </c>
      <c r="G82" s="183">
        <v>5.6915244461689323</v>
      </c>
      <c r="H82" s="183">
        <v>8.2142906536190257</v>
      </c>
      <c r="I82" s="52">
        <v>6.0472691684420113E-2</v>
      </c>
      <c r="J82" s="51">
        <v>0.12094538336884023</v>
      </c>
      <c r="K82" s="53">
        <v>0.18141807505326035</v>
      </c>
      <c r="L82" s="183">
        <v>6.6052621723992804</v>
      </c>
      <c r="M82" s="183">
        <v>7.3005529273886776</v>
      </c>
    </row>
    <row r="83" spans="1:13" ht="15" customHeight="1">
      <c r="A83" s="49"/>
      <c r="B83" s="190" t="s">
        <v>219</v>
      </c>
      <c r="C83" s="253">
        <v>70.193723147318735</v>
      </c>
      <c r="D83" s="255">
        <v>3.2768292102223482</v>
      </c>
      <c r="E83" s="254">
        <v>63.640064726874037</v>
      </c>
      <c r="F83" s="254">
        <v>76.747381567763426</v>
      </c>
      <c r="G83" s="254">
        <v>60.363235516651692</v>
      </c>
      <c r="H83" s="254">
        <v>80.024210777985786</v>
      </c>
      <c r="I83" s="52">
        <v>4.6682652854089512E-2</v>
      </c>
      <c r="J83" s="51">
        <v>9.3365305708179025E-2</v>
      </c>
      <c r="K83" s="53">
        <v>0.14004795856226854</v>
      </c>
      <c r="L83" s="254">
        <v>66.684036989952801</v>
      </c>
      <c r="M83" s="254">
        <v>73.703409304684669</v>
      </c>
    </row>
    <row r="84" spans="1:13" ht="15" customHeight="1">
      <c r="A84" s="49"/>
      <c r="B84" s="190" t="s">
        <v>143</v>
      </c>
      <c r="C84" s="182">
        <v>2.3444285897139485</v>
      </c>
      <c r="D84" s="50">
        <v>0.20893325432862289</v>
      </c>
      <c r="E84" s="183">
        <v>1.9265620810567028</v>
      </c>
      <c r="F84" s="183">
        <v>2.7622950983711942</v>
      </c>
      <c r="G84" s="183">
        <v>1.7176288267280797</v>
      </c>
      <c r="H84" s="183">
        <v>2.9712283526998173</v>
      </c>
      <c r="I84" s="52">
        <v>8.911905239737565E-2</v>
      </c>
      <c r="J84" s="51">
        <v>0.1782381047947513</v>
      </c>
      <c r="K84" s="53">
        <v>0.26735715719212694</v>
      </c>
      <c r="L84" s="183">
        <v>2.227207160228251</v>
      </c>
      <c r="M84" s="183">
        <v>2.461650019199646</v>
      </c>
    </row>
    <row r="85" spans="1:13" ht="15" customHeight="1">
      <c r="A85" s="49"/>
      <c r="B85" s="190" t="s">
        <v>220</v>
      </c>
      <c r="C85" s="182">
        <v>0.90130207981034294</v>
      </c>
      <c r="D85" s="183">
        <v>9.582612221073053E-2</v>
      </c>
      <c r="E85" s="183">
        <v>0.70964983538888182</v>
      </c>
      <c r="F85" s="183">
        <v>1.0929543242318041</v>
      </c>
      <c r="G85" s="183">
        <v>0.61382371317815132</v>
      </c>
      <c r="H85" s="183">
        <v>1.1887804464425344</v>
      </c>
      <c r="I85" s="52">
        <v>0.106319650600268</v>
      </c>
      <c r="J85" s="51">
        <v>0.21263930120053601</v>
      </c>
      <c r="K85" s="53">
        <v>0.31895895180080402</v>
      </c>
      <c r="L85" s="183">
        <v>0.85623697581982583</v>
      </c>
      <c r="M85" s="183">
        <v>0.94636718380086005</v>
      </c>
    </row>
    <row r="86" spans="1:13" ht="15" customHeight="1">
      <c r="A86" s="49"/>
      <c r="B86" s="190" t="s">
        <v>144</v>
      </c>
      <c r="C86" s="182">
        <v>0.42321159029413408</v>
      </c>
      <c r="D86" s="183">
        <v>9.602505192402698E-2</v>
      </c>
      <c r="E86" s="183">
        <v>0.23116148644608012</v>
      </c>
      <c r="F86" s="183">
        <v>0.61526169414218801</v>
      </c>
      <c r="G86" s="183">
        <v>0.13513643452205315</v>
      </c>
      <c r="H86" s="183">
        <v>0.711286746066215</v>
      </c>
      <c r="I86" s="52">
        <v>0.22689608254180635</v>
      </c>
      <c r="J86" s="51">
        <v>0.4537921650836127</v>
      </c>
      <c r="K86" s="53">
        <v>0.68068824762541902</v>
      </c>
      <c r="L86" s="183">
        <v>0.4020510107794274</v>
      </c>
      <c r="M86" s="183">
        <v>0.44437216980884076</v>
      </c>
    </row>
    <row r="87" spans="1:13" ht="15" customHeight="1">
      <c r="A87" s="49"/>
      <c r="B87" s="190" t="s">
        <v>145</v>
      </c>
      <c r="C87" s="182">
        <v>4.6626834218816171</v>
      </c>
      <c r="D87" s="50">
        <v>0.22513905521440253</v>
      </c>
      <c r="E87" s="183">
        <v>4.2124053114528124</v>
      </c>
      <c r="F87" s="183">
        <v>5.1129615323104218</v>
      </c>
      <c r="G87" s="183">
        <v>3.9872662562384096</v>
      </c>
      <c r="H87" s="183">
        <v>5.3381005875248242</v>
      </c>
      <c r="I87" s="52">
        <v>4.8285297294223782E-2</v>
      </c>
      <c r="J87" s="51">
        <v>9.6570594588447564E-2</v>
      </c>
      <c r="K87" s="53">
        <v>0.14485589188267134</v>
      </c>
      <c r="L87" s="183">
        <v>4.4295492507875363</v>
      </c>
      <c r="M87" s="183">
        <v>4.895817592975698</v>
      </c>
    </row>
    <row r="88" spans="1:13" s="48" customFormat="1" ht="15" customHeight="1">
      <c r="A88" s="49"/>
      <c r="B88" s="190" t="s">
        <v>146</v>
      </c>
      <c r="C88" s="182">
        <v>9.6953916472489059</v>
      </c>
      <c r="D88" s="50">
        <v>0.72351815005506437</v>
      </c>
      <c r="E88" s="183">
        <v>8.2483553471387765</v>
      </c>
      <c r="F88" s="183">
        <v>11.142427947359035</v>
      </c>
      <c r="G88" s="183">
        <v>7.5248371970837127</v>
      </c>
      <c r="H88" s="183">
        <v>11.865946097414099</v>
      </c>
      <c r="I88" s="52">
        <v>7.4624953419015788E-2</v>
      </c>
      <c r="J88" s="51">
        <v>0.14924990683803158</v>
      </c>
      <c r="K88" s="53">
        <v>0.22387486025704736</v>
      </c>
      <c r="L88" s="183">
        <v>9.2106220648864614</v>
      </c>
      <c r="M88" s="183">
        <v>10.18016122961135</v>
      </c>
    </row>
    <row r="89" spans="1:13" ht="15" customHeight="1">
      <c r="A89" s="49"/>
      <c r="B89" s="190" t="s">
        <v>147</v>
      </c>
      <c r="C89" s="182">
        <v>3.1538959066884136</v>
      </c>
      <c r="D89" s="183">
        <v>0.69765519785942742</v>
      </c>
      <c r="E89" s="183">
        <v>1.7585855109695587</v>
      </c>
      <c r="F89" s="183">
        <v>4.5492063024072689</v>
      </c>
      <c r="G89" s="183">
        <v>1.0609303131101315</v>
      </c>
      <c r="H89" s="183">
        <v>5.2468615002666956</v>
      </c>
      <c r="I89" s="52">
        <v>0.2212042561011357</v>
      </c>
      <c r="J89" s="51">
        <v>0.4424085122022714</v>
      </c>
      <c r="K89" s="53">
        <v>0.6636127683034071</v>
      </c>
      <c r="L89" s="183">
        <v>2.9962011113539928</v>
      </c>
      <c r="M89" s="183">
        <v>3.3115907020228343</v>
      </c>
    </row>
    <row r="90" spans="1:13" s="48" customFormat="1" ht="15" customHeight="1">
      <c r="A90" s="49"/>
      <c r="B90" s="190" t="s">
        <v>225</v>
      </c>
      <c r="C90" s="182">
        <v>0.11270833333333335</v>
      </c>
      <c r="D90" s="183">
        <v>2.9874886865865084E-2</v>
      </c>
      <c r="E90" s="183">
        <v>5.2958559601603186E-2</v>
      </c>
      <c r="F90" s="183">
        <v>0.17245810706506354</v>
      </c>
      <c r="G90" s="183">
        <v>2.3083672735738109E-2</v>
      </c>
      <c r="H90" s="183">
        <v>0.2023329939309286</v>
      </c>
      <c r="I90" s="52">
        <v>0.26506369123133527</v>
      </c>
      <c r="J90" s="51">
        <v>0.53012738246267055</v>
      </c>
      <c r="K90" s="53">
        <v>0.79519107369400577</v>
      </c>
      <c r="L90" s="183">
        <v>0.10707291666666668</v>
      </c>
      <c r="M90" s="183">
        <v>0.11834375000000003</v>
      </c>
    </row>
    <row r="91" spans="1:13" s="48" customFormat="1" ht="15" customHeight="1">
      <c r="A91" s="49"/>
      <c r="B91" s="190" t="s">
        <v>148</v>
      </c>
      <c r="C91" s="182">
        <v>0.31593377992554639</v>
      </c>
      <c r="D91" s="50">
        <v>2.9337632130025691E-2</v>
      </c>
      <c r="E91" s="183">
        <v>0.25725851566549501</v>
      </c>
      <c r="F91" s="183">
        <v>0.37460904418559776</v>
      </c>
      <c r="G91" s="183">
        <v>0.2279208835354693</v>
      </c>
      <c r="H91" s="183">
        <v>0.40394667631562348</v>
      </c>
      <c r="I91" s="52">
        <v>9.28600675019286E-2</v>
      </c>
      <c r="J91" s="51">
        <v>0.1857201350038572</v>
      </c>
      <c r="K91" s="53">
        <v>0.2785802025057858</v>
      </c>
      <c r="L91" s="183">
        <v>0.30013709092926905</v>
      </c>
      <c r="M91" s="183">
        <v>0.33173046892182373</v>
      </c>
    </row>
    <row r="92" spans="1:13" ht="15" customHeight="1">
      <c r="A92" s="49"/>
      <c r="B92" s="190" t="s">
        <v>149</v>
      </c>
      <c r="C92" s="182">
        <v>0.36047154267893894</v>
      </c>
      <c r="D92" s="50">
        <v>3.2515078458443814E-2</v>
      </c>
      <c r="E92" s="183">
        <v>0.29544138576205131</v>
      </c>
      <c r="F92" s="183">
        <v>0.42550169959582657</v>
      </c>
      <c r="G92" s="183">
        <v>0.2629263073036075</v>
      </c>
      <c r="H92" s="183">
        <v>0.45801677805427038</v>
      </c>
      <c r="I92" s="52">
        <v>9.0201512765194919E-2</v>
      </c>
      <c r="J92" s="51">
        <v>0.18040302553038984</v>
      </c>
      <c r="K92" s="53">
        <v>0.27060453829558473</v>
      </c>
      <c r="L92" s="183">
        <v>0.34244796554499202</v>
      </c>
      <c r="M92" s="183">
        <v>0.37849511981288586</v>
      </c>
    </row>
    <row r="93" spans="1:13" ht="15" customHeight="1">
      <c r="A93" s="49"/>
      <c r="B93" s="190" t="s">
        <v>168</v>
      </c>
      <c r="C93" s="250">
        <v>6.9038586733333338E-2</v>
      </c>
      <c r="D93" s="50">
        <v>4.5903404643710842E-3</v>
      </c>
      <c r="E93" s="50">
        <v>5.9857905804591167E-2</v>
      </c>
      <c r="F93" s="50">
        <v>7.8219267662075501E-2</v>
      </c>
      <c r="G93" s="50">
        <v>5.5267565340220086E-2</v>
      </c>
      <c r="H93" s="50">
        <v>8.2809608126446582E-2</v>
      </c>
      <c r="I93" s="52">
        <v>6.6489490610542407E-2</v>
      </c>
      <c r="J93" s="51">
        <v>0.13297898122108481</v>
      </c>
      <c r="K93" s="53">
        <v>0.19946847183162722</v>
      </c>
      <c r="L93" s="50">
        <v>6.5586657396666664E-2</v>
      </c>
      <c r="M93" s="50">
        <v>7.2490516070000011E-2</v>
      </c>
    </row>
    <row r="94" spans="1:13" ht="15" customHeight="1">
      <c r="A94" s="49"/>
      <c r="B94" s="190" t="s">
        <v>150</v>
      </c>
      <c r="C94" s="250">
        <v>0.87084301523650476</v>
      </c>
      <c r="D94" s="50">
        <v>5.6040279190323242E-2</v>
      </c>
      <c r="E94" s="50">
        <v>0.7587624568558583</v>
      </c>
      <c r="F94" s="50">
        <v>0.98292357361715121</v>
      </c>
      <c r="G94" s="50">
        <v>0.70272217766553502</v>
      </c>
      <c r="H94" s="50">
        <v>1.0389638528074745</v>
      </c>
      <c r="I94" s="52">
        <v>6.4351758250140806E-2</v>
      </c>
      <c r="J94" s="51">
        <v>0.12870351650028161</v>
      </c>
      <c r="K94" s="53">
        <v>0.19305527475042242</v>
      </c>
      <c r="L94" s="50">
        <v>0.82730086447467954</v>
      </c>
      <c r="M94" s="50">
        <v>0.91438516599832997</v>
      </c>
    </row>
    <row r="95" spans="1:13" ht="15" customHeight="1">
      <c r="A95" s="49"/>
      <c r="B95" s="190" t="s">
        <v>151</v>
      </c>
      <c r="C95" s="259">
        <v>12.943047690129031</v>
      </c>
      <c r="D95" s="255">
        <v>2.1997438613877289</v>
      </c>
      <c r="E95" s="255">
        <v>8.5435599673535734</v>
      </c>
      <c r="F95" s="255">
        <v>17.342535412904489</v>
      </c>
      <c r="G95" s="255">
        <v>6.3438161059658444</v>
      </c>
      <c r="H95" s="255">
        <v>19.54227927429222</v>
      </c>
      <c r="I95" s="52">
        <v>0.16995563286577053</v>
      </c>
      <c r="J95" s="51">
        <v>0.33991126573154107</v>
      </c>
      <c r="K95" s="53">
        <v>0.5098668985973116</v>
      </c>
      <c r="L95" s="255">
        <v>12.295895305622579</v>
      </c>
      <c r="M95" s="255">
        <v>13.590200074635483</v>
      </c>
    </row>
    <row r="96" spans="1:13" ht="15" customHeight="1">
      <c r="A96" s="49"/>
      <c r="B96" s="190" t="s">
        <v>169</v>
      </c>
      <c r="C96" s="259">
        <v>39.516008841970681</v>
      </c>
      <c r="D96" s="183">
        <v>1.7733235745198634</v>
      </c>
      <c r="E96" s="255">
        <v>35.969361692930953</v>
      </c>
      <c r="F96" s="255">
        <v>43.062655991010409</v>
      </c>
      <c r="G96" s="255">
        <v>34.196038118411089</v>
      </c>
      <c r="H96" s="255">
        <v>44.835979565530273</v>
      </c>
      <c r="I96" s="52">
        <v>4.4876080011308828E-2</v>
      </c>
      <c r="J96" s="51">
        <v>8.9752160022617655E-2</v>
      </c>
      <c r="K96" s="53">
        <v>0.13462824003392648</v>
      </c>
      <c r="L96" s="255">
        <v>37.540208399872149</v>
      </c>
      <c r="M96" s="255">
        <v>41.491809284069213</v>
      </c>
    </row>
    <row r="97" spans="1:13" ht="15" customHeight="1">
      <c r="A97" s="49"/>
      <c r="B97" s="190" t="s">
        <v>152</v>
      </c>
      <c r="C97" s="250">
        <v>8.9627287069824021E-2</v>
      </c>
      <c r="D97" s="50">
        <v>4.3160559771068894E-3</v>
      </c>
      <c r="E97" s="50">
        <v>8.0995175115610246E-2</v>
      </c>
      <c r="F97" s="50">
        <v>9.8259399024037797E-2</v>
      </c>
      <c r="G97" s="50">
        <v>7.6679119138503352E-2</v>
      </c>
      <c r="H97" s="50">
        <v>0.10257545500114469</v>
      </c>
      <c r="I97" s="52">
        <v>4.8155602140947003E-2</v>
      </c>
      <c r="J97" s="51">
        <v>9.6311204281894006E-2</v>
      </c>
      <c r="K97" s="53">
        <v>0.14446680642284102</v>
      </c>
      <c r="L97" s="50">
        <v>8.5145922716332825E-2</v>
      </c>
      <c r="M97" s="50">
        <v>9.4108651423315218E-2</v>
      </c>
    </row>
    <row r="98" spans="1:13" ht="15" customHeight="1">
      <c r="A98" s="49"/>
      <c r="B98" s="190" t="s">
        <v>153</v>
      </c>
      <c r="C98" s="182">
        <v>1.7042253559914529</v>
      </c>
      <c r="D98" s="50">
        <v>7.18375441059044E-2</v>
      </c>
      <c r="E98" s="183">
        <v>1.5605502677796441</v>
      </c>
      <c r="F98" s="183">
        <v>1.8479004442032616</v>
      </c>
      <c r="G98" s="183">
        <v>1.4887127236737396</v>
      </c>
      <c r="H98" s="183">
        <v>1.9197379883091661</v>
      </c>
      <c r="I98" s="52">
        <v>4.2152608429013826E-2</v>
      </c>
      <c r="J98" s="51">
        <v>8.4305216858027651E-2</v>
      </c>
      <c r="K98" s="53">
        <v>0.12645782528704147</v>
      </c>
      <c r="L98" s="183">
        <v>1.6190140881918802</v>
      </c>
      <c r="M98" s="183">
        <v>1.7894366237910255</v>
      </c>
    </row>
    <row r="99" spans="1:13" ht="15" customHeight="1">
      <c r="A99" s="49"/>
      <c r="B99" s="190" t="s">
        <v>154</v>
      </c>
      <c r="C99" s="250">
        <v>4.3012066021576596E-2</v>
      </c>
      <c r="D99" s="50">
        <v>1.9539378555217786E-3</v>
      </c>
      <c r="E99" s="50">
        <v>3.9104190310533041E-2</v>
      </c>
      <c r="F99" s="50">
        <v>4.6919941732620152E-2</v>
      </c>
      <c r="G99" s="50">
        <v>3.715025245501126E-2</v>
      </c>
      <c r="H99" s="50">
        <v>4.8873879588141933E-2</v>
      </c>
      <c r="I99" s="52">
        <v>4.5427668006963538E-2</v>
      </c>
      <c r="J99" s="51">
        <v>9.0855336013927077E-2</v>
      </c>
      <c r="K99" s="53">
        <v>0.13628300402089061</v>
      </c>
      <c r="L99" s="50">
        <v>4.0861462720497767E-2</v>
      </c>
      <c r="M99" s="50">
        <v>4.5162669322655426E-2</v>
      </c>
    </row>
    <row r="100" spans="1:13" ht="15" customHeight="1">
      <c r="A100" s="49"/>
      <c r="B100" s="190" t="s">
        <v>170</v>
      </c>
      <c r="C100" s="182">
        <v>2.7293015822709701</v>
      </c>
      <c r="D100" s="183">
        <v>0.29577392157867644</v>
      </c>
      <c r="E100" s="183">
        <v>2.1377537391136174</v>
      </c>
      <c r="F100" s="183">
        <v>3.3208494254283227</v>
      </c>
      <c r="G100" s="183">
        <v>1.8419798175349409</v>
      </c>
      <c r="H100" s="183">
        <v>3.6166233470069993</v>
      </c>
      <c r="I100" s="52">
        <v>0.10836982014005642</v>
      </c>
      <c r="J100" s="51">
        <v>0.21673964028011283</v>
      </c>
      <c r="K100" s="53">
        <v>0.32510946042016925</v>
      </c>
      <c r="L100" s="183">
        <v>2.5928365031574216</v>
      </c>
      <c r="M100" s="183">
        <v>2.8657666613845185</v>
      </c>
    </row>
    <row r="101" spans="1:13" ht="15" customHeight="1">
      <c r="A101" s="49"/>
      <c r="B101" s="190" t="s">
        <v>171</v>
      </c>
      <c r="C101" s="250">
        <v>0.12466928765232428</v>
      </c>
      <c r="D101" s="50">
        <v>1.6376000872556695E-2</v>
      </c>
      <c r="E101" s="50">
        <v>9.1917285907210891E-2</v>
      </c>
      <c r="F101" s="50">
        <v>0.15742128939743766</v>
      </c>
      <c r="G101" s="50">
        <v>7.5541285034654196E-2</v>
      </c>
      <c r="H101" s="50">
        <v>0.17379729026999435</v>
      </c>
      <c r="I101" s="52">
        <v>0.13135553415710391</v>
      </c>
      <c r="J101" s="51">
        <v>0.26271106831420782</v>
      </c>
      <c r="K101" s="53">
        <v>0.39406660247131176</v>
      </c>
      <c r="L101" s="50">
        <v>0.11843582326970807</v>
      </c>
      <c r="M101" s="50">
        <v>0.13090275203494051</v>
      </c>
    </row>
    <row r="102" spans="1:13" ht="15" customHeight="1">
      <c r="A102" s="49"/>
      <c r="B102" s="190" t="s">
        <v>172</v>
      </c>
      <c r="C102" s="182">
        <v>0.73095361920666746</v>
      </c>
      <c r="D102" s="183">
        <v>0.21693586643844054</v>
      </c>
      <c r="E102" s="183">
        <v>0.29708188632978638</v>
      </c>
      <c r="F102" s="183">
        <v>1.1648253520835485</v>
      </c>
      <c r="G102" s="183">
        <v>8.0146019891345843E-2</v>
      </c>
      <c r="H102" s="183">
        <v>1.381761218521989</v>
      </c>
      <c r="I102" s="52">
        <v>0.2967847216816431</v>
      </c>
      <c r="J102" s="51">
        <v>0.59356944336328621</v>
      </c>
      <c r="K102" s="53">
        <v>0.89035416504492937</v>
      </c>
      <c r="L102" s="183">
        <v>0.69440593824633412</v>
      </c>
      <c r="M102" s="183">
        <v>0.7675013001670008</v>
      </c>
    </row>
    <row r="103" spans="1:13" ht="15" customHeight="1">
      <c r="A103" s="49"/>
      <c r="B103" s="190" t="s">
        <v>173</v>
      </c>
      <c r="C103" s="259">
        <v>26.232604473160936</v>
      </c>
      <c r="D103" s="183">
        <v>1.3452663987919224</v>
      </c>
      <c r="E103" s="255">
        <v>23.542071675577091</v>
      </c>
      <c r="F103" s="255">
        <v>28.923137270744782</v>
      </c>
      <c r="G103" s="255">
        <v>22.19680527678517</v>
      </c>
      <c r="H103" s="255">
        <v>30.268403669536703</v>
      </c>
      <c r="I103" s="52">
        <v>5.1282227815705045E-2</v>
      </c>
      <c r="J103" s="51">
        <v>0.10256445563141009</v>
      </c>
      <c r="K103" s="53">
        <v>0.15384668344711513</v>
      </c>
      <c r="L103" s="255">
        <v>24.920974249502891</v>
      </c>
      <c r="M103" s="255">
        <v>27.544234696818982</v>
      </c>
    </row>
    <row r="104" spans="1:13" ht="15" customHeight="1">
      <c r="A104" s="49"/>
      <c r="B104" s="190" t="s">
        <v>174</v>
      </c>
      <c r="C104" s="250">
        <v>6.2089886744287781E-2</v>
      </c>
      <c r="D104" s="50">
        <v>2.1678038340456366E-3</v>
      </c>
      <c r="E104" s="50">
        <v>5.7754279076196506E-2</v>
      </c>
      <c r="F104" s="50">
        <v>6.6425494412379049E-2</v>
      </c>
      <c r="G104" s="50">
        <v>5.5586475242150872E-2</v>
      </c>
      <c r="H104" s="50">
        <v>6.8593298246424697E-2</v>
      </c>
      <c r="I104" s="52">
        <v>3.4913960190869134E-2</v>
      </c>
      <c r="J104" s="51">
        <v>6.9827920381738268E-2</v>
      </c>
      <c r="K104" s="53">
        <v>0.1047418805726074</v>
      </c>
      <c r="L104" s="50">
        <v>5.8985392407073393E-2</v>
      </c>
      <c r="M104" s="50">
        <v>6.5194381081502176E-2</v>
      </c>
    </row>
    <row r="105" spans="1:13" ht="15" customHeight="1">
      <c r="A105" s="49"/>
      <c r="B105" s="190" t="s">
        <v>175</v>
      </c>
      <c r="C105" s="182">
        <v>4.137721216522797</v>
      </c>
      <c r="D105" s="183">
        <v>0.48700566452856103</v>
      </c>
      <c r="E105" s="183">
        <v>3.1637098874656751</v>
      </c>
      <c r="F105" s="183">
        <v>5.111732545579919</v>
      </c>
      <c r="G105" s="183">
        <v>2.6767042229371141</v>
      </c>
      <c r="H105" s="183">
        <v>5.5987382101084799</v>
      </c>
      <c r="I105" s="52">
        <v>0.11769900364090366</v>
      </c>
      <c r="J105" s="51">
        <v>0.23539800728180732</v>
      </c>
      <c r="K105" s="53">
        <v>0.35309701092271095</v>
      </c>
      <c r="L105" s="183">
        <v>3.930835155696657</v>
      </c>
      <c r="M105" s="183">
        <v>4.3446072773489366</v>
      </c>
    </row>
    <row r="106" spans="1:13" ht="15" customHeight="1">
      <c r="A106" s="49"/>
      <c r="B106" s="190" t="s">
        <v>157</v>
      </c>
      <c r="C106" s="253">
        <v>81.282895181819242</v>
      </c>
      <c r="D106" s="255">
        <v>5.9247431409549982</v>
      </c>
      <c r="E106" s="254">
        <v>69.433408899909239</v>
      </c>
      <c r="F106" s="254">
        <v>93.132381463729246</v>
      </c>
      <c r="G106" s="254">
        <v>63.508665758954251</v>
      </c>
      <c r="H106" s="254">
        <v>99.057124604684233</v>
      </c>
      <c r="I106" s="52">
        <v>7.2890404896406802E-2</v>
      </c>
      <c r="J106" s="51">
        <v>0.1457808097928136</v>
      </c>
      <c r="K106" s="53">
        <v>0.21867121468922041</v>
      </c>
      <c r="L106" s="254">
        <v>77.218750422728277</v>
      </c>
      <c r="M106" s="254">
        <v>85.347039940910207</v>
      </c>
    </row>
    <row r="107" spans="1:13" ht="15" customHeight="1">
      <c r="A107" s="49"/>
      <c r="B107" s="190" t="s">
        <v>226</v>
      </c>
      <c r="C107" s="250">
        <v>1.9791666666666668E-3</v>
      </c>
      <c r="D107" s="50">
        <v>3.8950144846119266E-4</v>
      </c>
      <c r="E107" s="50">
        <v>1.2001637697442815E-3</v>
      </c>
      <c r="F107" s="50">
        <v>2.7581695635890521E-3</v>
      </c>
      <c r="G107" s="50">
        <v>8.1066232128308886E-4</v>
      </c>
      <c r="H107" s="50">
        <v>3.1476710120502448E-3</v>
      </c>
      <c r="I107" s="52">
        <v>0.19680073185407626</v>
      </c>
      <c r="J107" s="51">
        <v>0.39360146370815252</v>
      </c>
      <c r="K107" s="53">
        <v>0.59040219556222873</v>
      </c>
      <c r="L107" s="50">
        <v>1.8802083333333336E-3</v>
      </c>
      <c r="M107" s="50">
        <v>2.0781250000000001E-3</v>
      </c>
    </row>
    <row r="108" spans="1:13" ht="15" customHeight="1">
      <c r="A108" s="49"/>
      <c r="B108" s="190" t="s">
        <v>221</v>
      </c>
      <c r="C108" s="182">
        <v>1.2853944655662048</v>
      </c>
      <c r="D108" s="50">
        <v>6.1374981961634704E-2</v>
      </c>
      <c r="E108" s="183">
        <v>1.1626445016429354</v>
      </c>
      <c r="F108" s="183">
        <v>1.4081444294894743</v>
      </c>
      <c r="G108" s="183">
        <v>1.1012695196813007</v>
      </c>
      <c r="H108" s="183">
        <v>1.469519411451109</v>
      </c>
      <c r="I108" s="52">
        <v>4.774797434233511E-2</v>
      </c>
      <c r="J108" s="51">
        <v>9.549594868467022E-2</v>
      </c>
      <c r="K108" s="53">
        <v>0.14324392302700534</v>
      </c>
      <c r="L108" s="183">
        <v>1.2211247422878946</v>
      </c>
      <c r="M108" s="183">
        <v>1.3496641888445151</v>
      </c>
    </row>
    <row r="109" spans="1:13" ht="15" customHeight="1">
      <c r="A109" s="49"/>
      <c r="B109" s="190" t="s">
        <v>222</v>
      </c>
      <c r="C109" s="182">
        <v>0.36310326829473361</v>
      </c>
      <c r="D109" s="183">
        <v>6.5220253683041948E-2</v>
      </c>
      <c r="E109" s="183">
        <v>0.23266276092864971</v>
      </c>
      <c r="F109" s="183">
        <v>0.49354377566081753</v>
      </c>
      <c r="G109" s="183">
        <v>0.16744250724560777</v>
      </c>
      <c r="H109" s="183">
        <v>0.55876402934385938</v>
      </c>
      <c r="I109" s="52">
        <v>0.17961902130305857</v>
      </c>
      <c r="J109" s="51">
        <v>0.35923804260611714</v>
      </c>
      <c r="K109" s="53">
        <v>0.53885706390917565</v>
      </c>
      <c r="L109" s="183">
        <v>0.34494810487999694</v>
      </c>
      <c r="M109" s="183">
        <v>0.38125843170947027</v>
      </c>
    </row>
    <row r="110" spans="1:13" ht="15" customHeight="1">
      <c r="A110" s="49"/>
      <c r="B110" s="190" t="s">
        <v>176</v>
      </c>
      <c r="C110" s="182">
        <v>7.9377278982937902</v>
      </c>
      <c r="D110" s="50">
        <v>0.49264420766260131</v>
      </c>
      <c r="E110" s="183">
        <v>6.9524394829685878</v>
      </c>
      <c r="F110" s="183">
        <v>8.9230163136189926</v>
      </c>
      <c r="G110" s="183">
        <v>6.4597952753059857</v>
      </c>
      <c r="H110" s="183">
        <v>9.4156605212815947</v>
      </c>
      <c r="I110" s="52">
        <v>6.2063630043112827E-2</v>
      </c>
      <c r="J110" s="51">
        <v>0.12412726008622565</v>
      </c>
      <c r="K110" s="53">
        <v>0.18619089012933848</v>
      </c>
      <c r="L110" s="183">
        <v>7.5408415033791005</v>
      </c>
      <c r="M110" s="183">
        <v>8.3346142932084799</v>
      </c>
    </row>
    <row r="111" spans="1:13" ht="15" customHeight="1">
      <c r="A111" s="49"/>
      <c r="B111" s="190" t="s">
        <v>227</v>
      </c>
      <c r="C111" s="182">
        <v>0.76450000000000007</v>
      </c>
      <c r="D111" s="183">
        <v>0.14520325744663634</v>
      </c>
      <c r="E111" s="183">
        <v>0.47409348510672739</v>
      </c>
      <c r="F111" s="183">
        <v>1.0549065148932728</v>
      </c>
      <c r="G111" s="183">
        <v>0.32889022766009102</v>
      </c>
      <c r="H111" s="183">
        <v>1.2001097723399092</v>
      </c>
      <c r="I111" s="52">
        <v>0.18993231843902725</v>
      </c>
      <c r="J111" s="51">
        <v>0.3798646368780545</v>
      </c>
      <c r="K111" s="53">
        <v>0.56979695531708174</v>
      </c>
      <c r="L111" s="183">
        <v>0.726275</v>
      </c>
      <c r="M111" s="183">
        <v>0.80272500000000013</v>
      </c>
    </row>
    <row r="112" spans="1:13" ht="15" customHeight="1">
      <c r="A112" s="49"/>
      <c r="B112" s="190" t="s">
        <v>177</v>
      </c>
      <c r="C112" s="182">
        <v>2.6049391443927901</v>
      </c>
      <c r="D112" s="50">
        <v>0.22250280065332267</v>
      </c>
      <c r="E112" s="183">
        <v>2.1599335430861446</v>
      </c>
      <c r="F112" s="183">
        <v>3.0499447456994355</v>
      </c>
      <c r="G112" s="183">
        <v>1.9374307424328221</v>
      </c>
      <c r="H112" s="183">
        <v>3.2724475463527583</v>
      </c>
      <c r="I112" s="52">
        <v>8.5415738456795301E-2</v>
      </c>
      <c r="J112" s="51">
        <v>0.1708314769135906</v>
      </c>
      <c r="K112" s="53">
        <v>0.25624721537038592</v>
      </c>
      <c r="L112" s="183">
        <v>2.4746921871731504</v>
      </c>
      <c r="M112" s="183">
        <v>2.7351861016124297</v>
      </c>
    </row>
    <row r="113" spans="1:13" ht="15" customHeight="1">
      <c r="A113" s="49"/>
      <c r="B113" s="190" t="s">
        <v>159</v>
      </c>
      <c r="C113" s="259">
        <v>20.479659484936814</v>
      </c>
      <c r="D113" s="255">
        <v>2.1634935554309838</v>
      </c>
      <c r="E113" s="255">
        <v>16.152672374074847</v>
      </c>
      <c r="F113" s="255">
        <v>24.806646595798782</v>
      </c>
      <c r="G113" s="255">
        <v>13.989178818643863</v>
      </c>
      <c r="H113" s="255">
        <v>26.970140151229764</v>
      </c>
      <c r="I113" s="52">
        <v>0.10564109022526839</v>
      </c>
      <c r="J113" s="51">
        <v>0.21128218045053679</v>
      </c>
      <c r="K113" s="53">
        <v>0.31692327067580517</v>
      </c>
      <c r="L113" s="255">
        <v>19.455676510689973</v>
      </c>
      <c r="M113" s="255">
        <v>21.503642459183656</v>
      </c>
    </row>
    <row r="114" spans="1:13" ht="15" customHeight="1">
      <c r="A114" s="49"/>
      <c r="B114" s="190" t="s">
        <v>178</v>
      </c>
      <c r="C114" s="250" t="s">
        <v>106</v>
      </c>
      <c r="D114" s="50" t="s">
        <v>95</v>
      </c>
      <c r="E114" s="50" t="s">
        <v>95</v>
      </c>
      <c r="F114" s="50" t="s">
        <v>95</v>
      </c>
      <c r="G114" s="50" t="s">
        <v>95</v>
      </c>
      <c r="H114" s="50" t="s">
        <v>95</v>
      </c>
      <c r="I114" s="52" t="s">
        <v>95</v>
      </c>
      <c r="J114" s="51" t="s">
        <v>95</v>
      </c>
      <c r="K114" s="53" t="s">
        <v>95</v>
      </c>
      <c r="L114" s="50" t="s">
        <v>95</v>
      </c>
      <c r="M114" s="50" t="s">
        <v>95</v>
      </c>
    </row>
    <row r="115" spans="1:13" ht="15" customHeight="1">
      <c r="A115" s="49"/>
      <c r="B115" s="190" t="s">
        <v>160</v>
      </c>
      <c r="C115" s="182">
        <v>0.44892306254393388</v>
      </c>
      <c r="D115" s="50">
        <v>1.9992701713061885E-2</v>
      </c>
      <c r="E115" s="183">
        <v>0.4089376591178101</v>
      </c>
      <c r="F115" s="183">
        <v>0.48890846597005766</v>
      </c>
      <c r="G115" s="183">
        <v>0.38894495740474821</v>
      </c>
      <c r="H115" s="183">
        <v>0.50890116768311955</v>
      </c>
      <c r="I115" s="52">
        <v>4.4534806476121507E-2</v>
      </c>
      <c r="J115" s="51">
        <v>8.9069612952243013E-2</v>
      </c>
      <c r="K115" s="53">
        <v>0.13360441942836451</v>
      </c>
      <c r="L115" s="183">
        <v>0.42647690941673722</v>
      </c>
      <c r="M115" s="183">
        <v>0.47136921567113055</v>
      </c>
    </row>
    <row r="116" spans="1:13" ht="15" customHeight="1">
      <c r="A116" s="49"/>
      <c r="B116" s="190" t="s">
        <v>223</v>
      </c>
      <c r="C116" s="182">
        <v>0.18927546912845306</v>
      </c>
      <c r="D116" s="183">
        <v>2.1463324990920161E-2</v>
      </c>
      <c r="E116" s="183">
        <v>0.14634881914661274</v>
      </c>
      <c r="F116" s="183">
        <v>0.23220211911029337</v>
      </c>
      <c r="G116" s="183">
        <v>0.12488549415569257</v>
      </c>
      <c r="H116" s="183">
        <v>0.25366544410121356</v>
      </c>
      <c r="I116" s="52">
        <v>0.11339728856439359</v>
      </c>
      <c r="J116" s="51">
        <v>0.22679457712878717</v>
      </c>
      <c r="K116" s="53">
        <v>0.34019186569318077</v>
      </c>
      <c r="L116" s="183">
        <v>0.1798116956720304</v>
      </c>
      <c r="M116" s="183">
        <v>0.19873924258487571</v>
      </c>
    </row>
    <row r="117" spans="1:13" ht="15" customHeight="1">
      <c r="A117" s="49"/>
      <c r="B117" s="190" t="s">
        <v>161</v>
      </c>
      <c r="C117" s="182">
        <v>5.0400211318462667</v>
      </c>
      <c r="D117" s="183">
        <v>0.92223553821535775</v>
      </c>
      <c r="E117" s="183">
        <v>3.1955500554155511</v>
      </c>
      <c r="F117" s="183">
        <v>6.8844922082769822</v>
      </c>
      <c r="G117" s="183">
        <v>2.2733145172001934</v>
      </c>
      <c r="H117" s="183">
        <v>7.8067277464923404</v>
      </c>
      <c r="I117" s="52">
        <v>0.18298247449560262</v>
      </c>
      <c r="J117" s="51">
        <v>0.36596494899120524</v>
      </c>
      <c r="K117" s="53">
        <v>0.54894742348680792</v>
      </c>
      <c r="L117" s="183">
        <v>4.7880200752539537</v>
      </c>
      <c r="M117" s="183">
        <v>5.2920221884385796</v>
      </c>
    </row>
    <row r="118" spans="1:13" ht="15" customHeight="1">
      <c r="A118" s="49"/>
      <c r="B118" s="190" t="s">
        <v>162</v>
      </c>
      <c r="C118" s="250">
        <v>0.2128026371746585</v>
      </c>
      <c r="D118" s="50">
        <v>1.8457611322970434E-2</v>
      </c>
      <c r="E118" s="50">
        <v>0.17588741452871764</v>
      </c>
      <c r="F118" s="50">
        <v>0.24971785982059935</v>
      </c>
      <c r="G118" s="50">
        <v>0.1574298032057472</v>
      </c>
      <c r="H118" s="50">
        <v>0.26817547114356982</v>
      </c>
      <c r="I118" s="52">
        <v>8.6735820420408075E-2</v>
      </c>
      <c r="J118" s="51">
        <v>0.17347164084081615</v>
      </c>
      <c r="K118" s="53">
        <v>0.26020746126122424</v>
      </c>
      <c r="L118" s="50">
        <v>0.20216250531592558</v>
      </c>
      <c r="M118" s="50">
        <v>0.22344276903339141</v>
      </c>
    </row>
    <row r="119" spans="1:13" ht="15" customHeight="1">
      <c r="A119" s="49"/>
      <c r="B119" s="190" t="s">
        <v>179</v>
      </c>
      <c r="C119" s="182">
        <v>0.49862943579987906</v>
      </c>
      <c r="D119" s="50">
        <v>2.5020138969592997E-2</v>
      </c>
      <c r="E119" s="183">
        <v>0.44858915786069309</v>
      </c>
      <c r="F119" s="183">
        <v>0.54866971373906503</v>
      </c>
      <c r="G119" s="183">
        <v>0.4235690188911001</v>
      </c>
      <c r="H119" s="183">
        <v>0.57368985270865802</v>
      </c>
      <c r="I119" s="52">
        <v>5.017782179156112E-2</v>
      </c>
      <c r="J119" s="51">
        <v>0.10035564358312224</v>
      </c>
      <c r="K119" s="53">
        <v>0.15053346537468337</v>
      </c>
      <c r="L119" s="183">
        <v>0.47369796400988512</v>
      </c>
      <c r="M119" s="183">
        <v>0.52356090758987306</v>
      </c>
    </row>
    <row r="120" spans="1:13" ht="15" customHeight="1">
      <c r="A120" s="49"/>
      <c r="B120" s="190" t="s">
        <v>136</v>
      </c>
      <c r="C120" s="182">
        <v>2.8762904436550523</v>
      </c>
      <c r="D120" s="50">
        <v>0.24949978881921123</v>
      </c>
      <c r="E120" s="183">
        <v>2.3772908660166299</v>
      </c>
      <c r="F120" s="183">
        <v>3.3752900212934747</v>
      </c>
      <c r="G120" s="183">
        <v>2.1277910771974184</v>
      </c>
      <c r="H120" s="183">
        <v>3.6247898101126861</v>
      </c>
      <c r="I120" s="52">
        <v>8.6743600379299263E-2</v>
      </c>
      <c r="J120" s="51">
        <v>0.17348720075859853</v>
      </c>
      <c r="K120" s="53">
        <v>0.26023080113789776</v>
      </c>
      <c r="L120" s="183">
        <v>2.7324759214722998</v>
      </c>
      <c r="M120" s="183">
        <v>3.0201049658378047</v>
      </c>
    </row>
    <row r="121" spans="1:13" ht="15" customHeight="1">
      <c r="A121" s="49"/>
      <c r="B121" s="190" t="s">
        <v>180</v>
      </c>
      <c r="C121" s="253">
        <v>61.045298872973717</v>
      </c>
      <c r="D121" s="255">
        <v>2.3598108724483891</v>
      </c>
      <c r="E121" s="254">
        <v>56.32567712807694</v>
      </c>
      <c r="F121" s="254">
        <v>65.764920617870501</v>
      </c>
      <c r="G121" s="254">
        <v>53.965866255628548</v>
      </c>
      <c r="H121" s="254">
        <v>68.124731490318879</v>
      </c>
      <c r="I121" s="52">
        <v>3.865671748710426E-2</v>
      </c>
      <c r="J121" s="51">
        <v>7.731343497420852E-2</v>
      </c>
      <c r="K121" s="53">
        <v>0.11597015246131279</v>
      </c>
      <c r="L121" s="254">
        <v>57.99303392932503</v>
      </c>
      <c r="M121" s="254">
        <v>64.097563816622397</v>
      </c>
    </row>
    <row r="122" spans="1:13" ht="15" customHeight="1">
      <c r="A122" s="49"/>
      <c r="B122" s="190" t="s">
        <v>224</v>
      </c>
      <c r="C122" s="259">
        <v>10.391235478545875</v>
      </c>
      <c r="D122" s="255">
        <v>1.3891153916383858</v>
      </c>
      <c r="E122" s="255">
        <v>7.6130046952691028</v>
      </c>
      <c r="F122" s="255">
        <v>13.169466261822647</v>
      </c>
      <c r="G122" s="255">
        <v>6.2238893036307177</v>
      </c>
      <c r="H122" s="255">
        <v>14.558581653461033</v>
      </c>
      <c r="I122" s="52">
        <v>0.13368144668710513</v>
      </c>
      <c r="J122" s="51">
        <v>0.26736289337421026</v>
      </c>
      <c r="K122" s="53">
        <v>0.4010443400613154</v>
      </c>
      <c r="L122" s="255">
        <v>9.8716737046185816</v>
      </c>
      <c r="M122" s="255">
        <v>10.910797252473168</v>
      </c>
    </row>
    <row r="123" spans="1:13" ht="15" customHeight="1">
      <c r="A123" s="49"/>
      <c r="B123" s="190" t="s">
        <v>164</v>
      </c>
      <c r="C123" s="182">
        <v>9.5483712717848377</v>
      </c>
      <c r="D123" s="50">
        <v>0.68955008156428688</v>
      </c>
      <c r="E123" s="183">
        <v>8.1692711086562646</v>
      </c>
      <c r="F123" s="183">
        <v>10.927471434913411</v>
      </c>
      <c r="G123" s="183">
        <v>7.4797210270919772</v>
      </c>
      <c r="H123" s="183">
        <v>11.617021516477699</v>
      </c>
      <c r="I123" s="52">
        <v>7.2216513365152391E-2</v>
      </c>
      <c r="J123" s="51">
        <v>0.14443302673030478</v>
      </c>
      <c r="K123" s="53">
        <v>0.21664954009545717</v>
      </c>
      <c r="L123" s="183">
        <v>9.0709527081955965</v>
      </c>
      <c r="M123" s="183">
        <v>10.025789835374079</v>
      </c>
    </row>
    <row r="124" spans="1:13" ht="15" customHeight="1">
      <c r="A124" s="49"/>
      <c r="B124" s="190" t="s">
        <v>165</v>
      </c>
      <c r="C124" s="182">
        <v>0.66111605459155698</v>
      </c>
      <c r="D124" s="50">
        <v>4.5499523228980016E-2</v>
      </c>
      <c r="E124" s="183">
        <v>0.57011700813359689</v>
      </c>
      <c r="F124" s="183">
        <v>0.75211510104951707</v>
      </c>
      <c r="G124" s="183">
        <v>0.5246174849046169</v>
      </c>
      <c r="H124" s="183">
        <v>0.79761462427849705</v>
      </c>
      <c r="I124" s="52">
        <v>6.8822293624513475E-2</v>
      </c>
      <c r="J124" s="51">
        <v>0.13764458724902695</v>
      </c>
      <c r="K124" s="53">
        <v>0.20646688087354043</v>
      </c>
      <c r="L124" s="183">
        <v>0.62806025186197911</v>
      </c>
      <c r="M124" s="183">
        <v>0.69417185732113484</v>
      </c>
    </row>
    <row r="125" spans="1:13" ht="15" customHeight="1">
      <c r="A125" s="49"/>
      <c r="B125" s="190" t="s">
        <v>181</v>
      </c>
      <c r="C125" s="253">
        <v>61.138630184235673</v>
      </c>
      <c r="D125" s="255">
        <v>3.1207362602659701</v>
      </c>
      <c r="E125" s="254">
        <v>54.89715766370373</v>
      </c>
      <c r="F125" s="254">
        <v>67.380102704767609</v>
      </c>
      <c r="G125" s="254">
        <v>51.776421403437766</v>
      </c>
      <c r="H125" s="254">
        <v>70.50083896503358</v>
      </c>
      <c r="I125" s="52">
        <v>5.1043607795299248E-2</v>
      </c>
      <c r="J125" s="51">
        <v>0.1020872155905985</v>
      </c>
      <c r="K125" s="53">
        <v>0.15313082338589773</v>
      </c>
      <c r="L125" s="254">
        <v>58.081698675023887</v>
      </c>
      <c r="M125" s="254">
        <v>64.195561693447459</v>
      </c>
    </row>
    <row r="126" spans="1:13" ht="15" customHeight="1">
      <c r="A126" s="49"/>
      <c r="B126" s="190" t="s">
        <v>185</v>
      </c>
      <c r="C126" s="182">
        <v>8.4290024899567353</v>
      </c>
      <c r="D126" s="50">
        <v>0.672500805799222</v>
      </c>
      <c r="E126" s="183">
        <v>7.0840008783582915</v>
      </c>
      <c r="F126" s="183">
        <v>9.77400410155518</v>
      </c>
      <c r="G126" s="183">
        <v>6.4115000725590692</v>
      </c>
      <c r="H126" s="183">
        <v>10.446504907354402</v>
      </c>
      <c r="I126" s="52">
        <v>7.9784150805568665E-2</v>
      </c>
      <c r="J126" s="51">
        <v>0.15956830161113733</v>
      </c>
      <c r="K126" s="53">
        <v>0.239352452416706</v>
      </c>
      <c r="L126" s="183">
        <v>8.0075523654588991</v>
      </c>
      <c r="M126" s="183">
        <v>8.8504526144545714</v>
      </c>
    </row>
    <row r="127" spans="1:13" ht="15" customHeight="1">
      <c r="A127" s="49"/>
      <c r="B127" s="162" t="s">
        <v>182</v>
      </c>
      <c r="C127" s="201"/>
      <c r="D127" s="203"/>
      <c r="E127" s="209"/>
      <c r="F127" s="209"/>
      <c r="G127" s="209"/>
      <c r="H127" s="209"/>
      <c r="I127" s="204"/>
      <c r="J127" s="204"/>
      <c r="K127" s="204"/>
      <c r="L127" s="209"/>
      <c r="M127" s="210"/>
    </row>
    <row r="128" spans="1:13" ht="15" customHeight="1">
      <c r="A128" s="49"/>
      <c r="B128" s="205" t="s">
        <v>221</v>
      </c>
      <c r="C128" s="206">
        <v>1.2947627801932369</v>
      </c>
      <c r="D128" s="207">
        <v>4.0401212481160957E-2</v>
      </c>
      <c r="E128" s="208">
        <v>1.2139603552309151</v>
      </c>
      <c r="F128" s="208">
        <v>1.3755652051555587</v>
      </c>
      <c r="G128" s="208">
        <v>1.173559142749754</v>
      </c>
      <c r="H128" s="208">
        <v>1.4159664176367197</v>
      </c>
      <c r="I128" s="89">
        <v>3.1203563385666121E-2</v>
      </c>
      <c r="J128" s="90">
        <v>6.2407126771332241E-2</v>
      </c>
      <c r="K128" s="91">
        <v>9.3610690156998355E-2</v>
      </c>
      <c r="L128" s="208">
        <v>1.2300246411835751</v>
      </c>
      <c r="M128" s="208">
        <v>1.3595009192028986</v>
      </c>
    </row>
    <row r="129" spans="2:2" ht="15" customHeight="1">
      <c r="B129" s="266" t="s">
        <v>761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8">
    <cfRule type="expression" dxfId="38" priority="71">
      <formula>IF(PG_IsBlnkRowRout*PG_IsBlnkRowRoutNext=1,TRUE,FALSE)</formula>
    </cfRule>
  </conditionalFormatting>
  <conditionalFormatting sqref="I5:K128">
    <cfRule type="cellIs" dxfId="37" priority="2" operator="greaterThan">
      <formula>1</formula>
    </cfRule>
  </conditionalFormatting>
  <hyperlinks>
    <hyperlink ref="B5" location="'Fire Assay'!$A$4" display="'Fire Assay'!$A$4" xr:uid="{8F78495A-1053-4E26-860A-65ECA96842E6}"/>
    <hyperlink ref="B7" location="'PA'!$A$4" display="'PA'!$A$4" xr:uid="{9246D6B9-6459-4267-88BB-EA99C87C2622}"/>
    <hyperlink ref="B9" location="'AR Digest 10-50g'!$A$4" display="'AR Digest 10-50g'!$A$4" xr:uid="{A8ED5264-41F4-4645-A7AA-B1DA0A503938}"/>
    <hyperlink ref="B11" location="'CNL'!$A$4" display="'CNL'!$A$4" xr:uid="{2737811B-10B1-4C21-94E4-73A1D7A42F14}"/>
    <hyperlink ref="B13" location="'4-Acid'!$A$4" display="'4-Acid'!$A$4" xr:uid="{47DA367A-3BBB-420B-8C24-C99036445E99}"/>
    <hyperlink ref="B14" location="'4-Acid'!$A$23" display="'4-Acid'!$A$23" xr:uid="{955B6412-E886-4F00-AEB3-B4B0EF347571}"/>
    <hyperlink ref="B15" location="'4-Acid'!$A$41" display="'4-Acid'!$A$41" xr:uid="{43793883-A013-4208-A320-AADA7534CCB4}"/>
    <hyperlink ref="B16" location="'4-Acid'!$A$77" display="'4-Acid'!$A$77" xr:uid="{345C8A4D-C07D-4FB3-A052-CFBE375156EA}"/>
    <hyperlink ref="B17" location="'4-Acid'!$A$95" display="'4-Acid'!$A$95" xr:uid="{6AA5409C-BF58-4825-9B03-725231DD6BCA}"/>
    <hyperlink ref="B18" location="'4-Acid'!$A$114" display="'4-Acid'!$A$114" xr:uid="{0E1AE68A-83FA-412F-B58C-4F7F1C80C877}"/>
    <hyperlink ref="B19" location="'4-Acid'!$A$133" display="'4-Acid'!$A$133" xr:uid="{02370F29-ECB1-4845-90E6-351915C32CE9}"/>
    <hyperlink ref="B20" location="'4-Acid'!$A$151" display="'4-Acid'!$A$151" xr:uid="{865408DE-55B3-4292-87F0-2B7AB3B16168}"/>
    <hyperlink ref="B21" location="'4-Acid'!$A$170" display="'4-Acid'!$A$170" xr:uid="{88D5CE14-E65F-4A1D-B689-18EBA367E81F}"/>
    <hyperlink ref="B22" location="'4-Acid'!$A$188" display="'4-Acid'!$A$188" xr:uid="{D27AB3CD-AE72-4E8B-8443-8FE979FB86AD}"/>
    <hyperlink ref="B23" location="'4-Acid'!$A$206" display="'4-Acid'!$A$206" xr:uid="{4067A3A8-B139-44DD-AE74-0B400E5C21E5}"/>
    <hyperlink ref="B24" location="'4-Acid'!$A$224" display="'4-Acid'!$A$224" xr:uid="{101C7339-0D46-4AE5-8D5E-D0DD74A8D31E}"/>
    <hyperlink ref="B25" location="'4-Acid'!$A$243" display="'4-Acid'!$A$243" xr:uid="{764EEADE-555E-42BC-A083-0B8513ADDACF}"/>
    <hyperlink ref="B26" location="'4-Acid'!$A$261" display="'4-Acid'!$A$261" xr:uid="{3920FDD8-3631-4E96-8BFD-734BDEB2E88E}"/>
    <hyperlink ref="B27" location="'4-Acid'!$A$279" display="'4-Acid'!$A$279" xr:uid="{FA28DA8A-F989-4268-8AF7-17A58EB5681E}"/>
    <hyperlink ref="B28" location="'4-Acid'!$A$297" display="'4-Acid'!$A$297" xr:uid="{6461DFCC-BE8B-47CA-A4B1-06CFD9CD280F}"/>
    <hyperlink ref="B29" location="'4-Acid'!$A$315" display="'4-Acid'!$A$315" xr:uid="{3C3A7A63-E551-4F63-A1C0-FC33567885E2}"/>
    <hyperlink ref="B30" location="'4-Acid'!$A$333" display="'4-Acid'!$A$333" xr:uid="{827CD2D2-0C81-4C2A-AFF5-1A9C1F23C489}"/>
    <hyperlink ref="B31" location="'4-Acid'!$A$352" display="'4-Acid'!$A$352" xr:uid="{0E4E52CB-4A5D-4FD8-9FB4-590D3B897F92}"/>
    <hyperlink ref="B32" location="'4-Acid'!$A$389" display="'4-Acid'!$A$389" xr:uid="{4C8EE739-18B9-4F2F-9AC6-EBF1F05DDD7C}"/>
    <hyperlink ref="B33" location="'4-Acid'!$A$426" display="'4-Acid'!$A$426" xr:uid="{53F4D002-FD41-448E-AFE6-DF01129443A7}"/>
    <hyperlink ref="B34" location="'4-Acid'!$A$444" display="'4-Acid'!$A$444" xr:uid="{0FA961BB-6CA5-482F-A77D-E5C77E3E9D6F}"/>
    <hyperlink ref="B35" location="'4-Acid'!$A$462" display="'4-Acid'!$A$462" xr:uid="{B71ADD00-9EB8-4C23-97F0-A1818C4A59FE}"/>
    <hyperlink ref="B36" location="'4-Acid'!$A$480" display="'4-Acid'!$A$480" xr:uid="{17A5FDF3-C039-4434-BDBC-361D6953C5BB}"/>
    <hyperlink ref="B37" location="'4-Acid'!$A$498" display="'4-Acid'!$A$498" xr:uid="{44C54617-621C-405F-BBEE-CC0C5BE078C4}"/>
    <hyperlink ref="B38" location="'4-Acid'!$A$516" display="'4-Acid'!$A$516" xr:uid="{114314C4-4B9B-4875-BB5B-C358F81358BC}"/>
    <hyperlink ref="B39" location="'4-Acid'!$A$535" display="'4-Acid'!$A$535" xr:uid="{5CB81063-4081-49FD-B128-CE938A1265FB}"/>
    <hyperlink ref="B40" location="'4-Acid'!$A$553" display="'4-Acid'!$A$553" xr:uid="{6C4161DC-8DA1-490D-A00F-EDDD36B0E995}"/>
    <hyperlink ref="B41" location="'4-Acid'!$A$571" display="'4-Acid'!$A$571" xr:uid="{4E87D4BD-78C6-4854-87F7-E41AD9AAA89E}"/>
    <hyperlink ref="B42" location="'4-Acid'!$A$590" display="'4-Acid'!$A$590" xr:uid="{D718DA06-6D7D-4846-A880-80189A810AB6}"/>
    <hyperlink ref="B43" location="'4-Acid'!$A$608" display="'4-Acid'!$A$608" xr:uid="{75B9BF9F-E3F8-4BC2-90FB-2DC81561C611}"/>
    <hyperlink ref="B44" location="'4-Acid'!$A$627" display="'4-Acid'!$A$627" xr:uid="{08A90D74-5CC6-48DA-AE93-2C87949DF4BB}"/>
    <hyperlink ref="B45" location="'4-Acid'!$A$645" display="'4-Acid'!$A$645" xr:uid="{1A01A06F-0935-49B0-8651-9D16DB8723BE}"/>
    <hyperlink ref="B46" location="'4-Acid'!$A$663" display="'4-Acid'!$A$663" xr:uid="{36AC4528-EB5F-4140-94EC-FED2B981F35D}"/>
    <hyperlink ref="B47" location="'4-Acid'!$A$681" display="'4-Acid'!$A$681" xr:uid="{FD729D96-46EE-435C-B959-F1EB70745351}"/>
    <hyperlink ref="B48" location="'4-Acid'!$A$700" display="'4-Acid'!$A$700" xr:uid="{12C7CD77-EFE8-4AF5-8226-D9536A150E82}"/>
    <hyperlink ref="B49" location="'4-Acid'!$A$719" display="'4-Acid'!$A$719" xr:uid="{9157AFF0-30EE-4953-A7A0-76CBDBC17D39}"/>
    <hyperlink ref="B50" location="'4-Acid'!$A$755" display="'4-Acid'!$A$755" xr:uid="{2783B304-1838-408A-B0BA-D65D412D258E}"/>
    <hyperlink ref="B51" location="'4-Acid'!$A$773" display="'4-Acid'!$A$773" xr:uid="{2C562D52-7469-44DB-93EF-C2F91E63FC43}"/>
    <hyperlink ref="B52" location="'4-Acid'!$A$792" display="'4-Acid'!$A$792" xr:uid="{9D2143BF-8DEB-4921-95DA-43CAED5DB3CC}"/>
    <hyperlink ref="B53" location="'4-Acid'!$A$829" display="'4-Acid'!$A$829" xr:uid="{009AB2C4-C555-496B-96FC-822AA5A577CC}"/>
    <hyperlink ref="B54" location="'4-Acid'!$A$848" display="'4-Acid'!$A$848" xr:uid="{FB36DC4D-F051-4761-B2BF-7CB7C6DD904B}"/>
    <hyperlink ref="B55" location="'4-Acid'!$A$867" display="'4-Acid'!$A$867" xr:uid="{763CC71F-6226-46A3-88DD-01D23B3F62B2}"/>
    <hyperlink ref="B56" location="'4-Acid'!$A$885" display="'4-Acid'!$A$885" xr:uid="{AB50AAE7-1C6A-4B05-B2D7-025C69FEA475}"/>
    <hyperlink ref="B57" location="'4-Acid'!$A$904" display="'4-Acid'!$A$904" xr:uid="{241B4318-D59C-4F2E-9DFE-D214462D11E0}"/>
    <hyperlink ref="B58" location="'4-Acid'!$A$923" display="'4-Acid'!$A$923" xr:uid="{9DF5CDFB-1CE3-42F3-A3BA-0CF8E22ED2C9}"/>
    <hyperlink ref="B59" location="'4-Acid'!$A$941" display="'4-Acid'!$A$941" xr:uid="{B3A3F772-6AE3-4A8F-A834-11CB5AFF0397}"/>
    <hyperlink ref="B60" location="'4-Acid'!$A$960" display="'4-Acid'!$A$960" xr:uid="{65D2B16D-1752-475B-A75B-6FEBDFAFD32B}"/>
    <hyperlink ref="B61" location="'4-Acid'!$A$978" display="'4-Acid'!$A$978" xr:uid="{C5FBCCDB-9D14-4783-A713-47886BFC86BD}"/>
    <hyperlink ref="B62" location="'4-Acid'!$A$997" display="'4-Acid'!$A$997" xr:uid="{23AC0F49-02F7-47C0-9E9B-A8F139ACCE4F}"/>
    <hyperlink ref="B63" location="'4-Acid'!$A$1015" display="'4-Acid'!$A$1015" xr:uid="{A8398CB9-190C-49AA-B01C-C2404C159066}"/>
    <hyperlink ref="B64" location="'4-Acid'!$A$1033" display="'4-Acid'!$A$1033" xr:uid="{45BD90E9-FF18-4BDB-8668-40C8CE95B289}"/>
    <hyperlink ref="B65" location="'4-Acid'!$A$1051" display="'4-Acid'!$A$1051" xr:uid="{DA7520AE-2911-443A-B66A-03F203CC8705}"/>
    <hyperlink ref="B66" location="'4-Acid'!$A$1070" display="'4-Acid'!$A$1070" xr:uid="{5F11F8D1-567D-402D-88FC-7A4F56664073}"/>
    <hyperlink ref="B67" location="'4-Acid'!$A$1089" display="'4-Acid'!$A$1089" xr:uid="{EB40D1E8-5AF2-41DF-A2F7-86E3A21BB77B}"/>
    <hyperlink ref="B68" location="'4-Acid'!$A$1107" display="'4-Acid'!$A$1107" xr:uid="{2B95226E-0F00-4183-93BF-72DA41015480}"/>
    <hyperlink ref="B69" location="'4-Acid'!$A$1125" display="'4-Acid'!$A$1125" xr:uid="{177E471F-1658-4513-A31B-5FB8827802BD}"/>
    <hyperlink ref="B71" location="'Aqua Regia'!$A$4" display="'Aqua Regia'!$A$4" xr:uid="{18D251C2-967E-4895-B2C7-31FD16B2B15F}"/>
    <hyperlink ref="B72" location="'Aqua Regia'!$A$22" display="'Aqua Regia'!$A$22" xr:uid="{281AA3BA-FA0E-4EE6-A03C-5D237EF8EB15}"/>
    <hyperlink ref="B73" location="'Aqua Regia'!$A$40" display="'Aqua Regia'!$A$40" xr:uid="{493578B9-7CB5-40ED-BC56-8751073F11F7}"/>
    <hyperlink ref="B74" location="'Aqua Regia'!$A$76" display="'Aqua Regia'!$A$76" xr:uid="{B06B7FB0-D8D5-44D6-B411-84E837338D7C}"/>
    <hyperlink ref="B75" location="'Aqua Regia'!$A$94" display="'Aqua Regia'!$A$94" xr:uid="{F39CC541-F2DB-459E-B450-A9324BC1F34A}"/>
    <hyperlink ref="B76" location="'Aqua Regia'!$A$113" display="'Aqua Regia'!$A$113" xr:uid="{FBBD82F1-B01D-4033-A571-0395E9F4BF9B}"/>
    <hyperlink ref="B77" location="'Aqua Regia'!$A$132" display="'Aqua Regia'!$A$132" xr:uid="{A670F2A2-B1ED-4A6F-8E77-36DD95CA3C16}"/>
    <hyperlink ref="B78" location="'Aqua Regia'!$A$150" display="'Aqua Regia'!$A$150" xr:uid="{064034F0-A506-4E17-A79A-507B68C06433}"/>
    <hyperlink ref="B79" location="'Aqua Regia'!$A$169" display="'Aqua Regia'!$A$169" xr:uid="{2F84C43D-7463-4DCB-9D16-8C3B7765FBEC}"/>
    <hyperlink ref="B80" location="'Aqua Regia'!$A$187" display="'Aqua Regia'!$A$187" xr:uid="{546870C6-C8F0-4888-A6D8-682E23EA6847}"/>
    <hyperlink ref="B81" location="'Aqua Regia'!$A$205" display="'Aqua Regia'!$A$205" xr:uid="{0B00F426-635F-4F4A-BC72-DBB7EE7E25D8}"/>
    <hyperlink ref="B82" location="'Aqua Regia'!$A$223" display="'Aqua Regia'!$A$223" xr:uid="{9A6F7ADE-4BB1-497C-9278-C42831465372}"/>
    <hyperlink ref="B83" location="'Aqua Regia'!$A$241" display="'Aqua Regia'!$A$241" xr:uid="{88982252-5A04-4404-9AF0-E0134B6D0D30}"/>
    <hyperlink ref="B84" location="'Aqua Regia'!$A$259" display="'Aqua Regia'!$A$259" xr:uid="{83BCA20D-96FF-4C01-A796-F8AB0B06E353}"/>
    <hyperlink ref="B85" location="'Aqua Regia'!$A$277" display="'Aqua Regia'!$A$277" xr:uid="{ABF5A10D-9437-4754-8375-F7D97AE9113B}"/>
    <hyperlink ref="B86" location="'Aqua Regia'!$A$295" display="'Aqua Regia'!$A$295" xr:uid="{87700306-F75E-4269-BB73-A1B44C8EF627}"/>
    <hyperlink ref="B87" location="'Aqua Regia'!$A$313" display="'Aqua Regia'!$A$313" xr:uid="{A4ED739A-3F57-4989-A6AA-601D496A4081}"/>
    <hyperlink ref="B88" location="'Aqua Regia'!$A$331" display="'Aqua Regia'!$A$331" xr:uid="{E613FDFB-F223-4568-AC70-297B99D2348D}"/>
    <hyperlink ref="B89" location="'Aqua Regia'!$A$350" display="'Aqua Regia'!$A$350" xr:uid="{28BCA55E-BECD-4959-B9E0-582768E0E0F9}"/>
    <hyperlink ref="B90" location="'Aqua Regia'!$A$368" display="'Aqua Regia'!$A$368" xr:uid="{A5354C86-58FD-44BB-A56A-76807E9F6672}"/>
    <hyperlink ref="B91" location="'Aqua Regia'!$A$386" display="'Aqua Regia'!$A$386" xr:uid="{D95F2D6D-8FF6-424E-97F2-54D3C32791E1}"/>
    <hyperlink ref="B92" location="'Aqua Regia'!$A$422" display="'Aqua Regia'!$A$422" xr:uid="{4CD3E655-427C-456C-97C1-AE56A08A60E3}"/>
    <hyperlink ref="B93" location="'Aqua Regia'!$A$440" display="'Aqua Regia'!$A$440" xr:uid="{56A56907-583F-4FFF-B49E-4D7708E46E44}"/>
    <hyperlink ref="B94" location="'Aqua Regia'!$A$458" display="'Aqua Regia'!$A$458" xr:uid="{99B9C240-D887-4CAD-8A96-2D506696CB6A}"/>
    <hyperlink ref="B95" location="'Aqua Regia'!$A$476" display="'Aqua Regia'!$A$476" xr:uid="{9D64FED7-7A59-4708-9EDD-0D246ADF16A6}"/>
    <hyperlink ref="B96" location="'Aqua Regia'!$A$495" display="'Aqua Regia'!$A$495" xr:uid="{63ACE60A-80BA-4274-A8C6-615C3A960B41}"/>
    <hyperlink ref="B97" location="'Aqua Regia'!$A$513" display="'Aqua Regia'!$A$513" xr:uid="{77CBC69B-C3ED-4F72-8825-5B703EF34E20}"/>
    <hyperlink ref="B98" location="'Aqua Regia'!$A$531" display="'Aqua Regia'!$A$531" xr:uid="{441E3EF1-8C54-4B38-AEB5-6759497516F7}"/>
    <hyperlink ref="B99" location="'Aqua Regia'!$A$549" display="'Aqua Regia'!$A$549" xr:uid="{01B0C669-1ECE-4ADF-B5C2-E7E2A45EC3BF}"/>
    <hyperlink ref="B100" location="'Aqua Regia'!$A$567" display="'Aqua Regia'!$A$567" xr:uid="{FBD873F7-67E4-457A-8F01-C1490740C796}"/>
    <hyperlink ref="B101" location="'Aqua Regia'!$A$586" display="'Aqua Regia'!$A$586" xr:uid="{00547DDF-8FC0-45EB-8CD6-A084799BF224}"/>
    <hyperlink ref="B102" location="'Aqua Regia'!$A$605" display="'Aqua Regia'!$A$605" xr:uid="{4167119E-A257-4829-99EA-351E5969921A}"/>
    <hyperlink ref="B103" location="'Aqua Regia'!$A$642" display="'Aqua Regia'!$A$642" xr:uid="{F25776F6-C4EE-4EE4-ABC0-7395AE6B66D5}"/>
    <hyperlink ref="B104" location="'Aqua Regia'!$A$660" display="'Aqua Regia'!$A$660" xr:uid="{4C17E06E-B54F-4C24-A8F3-FA44765AEC96}"/>
    <hyperlink ref="B105" location="'Aqua Regia'!$A$678" display="'Aqua Regia'!$A$678" xr:uid="{6599EE08-FE4F-4C9E-B263-B4AC0527E9CC}"/>
    <hyperlink ref="B106" location="'Aqua Regia'!$A$751" display="'Aqua Regia'!$A$751" xr:uid="{D9C1F7D1-BAB9-445A-9DB9-CA2B791D6722}"/>
    <hyperlink ref="B107" location="'Aqua Regia'!$A$769" display="'Aqua Regia'!$A$769" xr:uid="{E5770BAA-2435-413B-8B3F-CEAA75BE628B}"/>
    <hyperlink ref="B108" location="'Aqua Regia'!$A$787" display="'Aqua Regia'!$A$787" xr:uid="{79EE6EE3-F99D-428C-87D5-A3D60027C832}"/>
    <hyperlink ref="B109" location="'Aqua Regia'!$A$805" display="'Aqua Regia'!$A$805" xr:uid="{4BCE39AE-35ED-423A-9302-489466CB1B73}"/>
    <hyperlink ref="B110" location="'Aqua Regia'!$A$823" display="'Aqua Regia'!$A$823" xr:uid="{0CFD3B5C-24DE-430E-AB9F-484E25F425C5}"/>
    <hyperlink ref="B111" location="'Aqua Regia'!$A$842" display="'Aqua Regia'!$A$842" xr:uid="{A2ABC2C4-D516-4836-AB68-84563E015A01}"/>
    <hyperlink ref="B112" location="'Aqua Regia'!$A$897" display="'Aqua Regia'!$A$897" xr:uid="{8B6AB202-F87B-45ED-85BF-C2CE4D9E6D00}"/>
    <hyperlink ref="B113" location="'Aqua Regia'!$A$915" display="'Aqua Regia'!$A$915" xr:uid="{B93F8CA9-A2F9-4111-978A-628A7C1556FA}"/>
    <hyperlink ref="B114" location="'Aqua Regia'!$A$933" display="'Aqua Regia'!$A$933" xr:uid="{7501169C-8D71-4DC0-8CAA-746FA5BDBA80}"/>
    <hyperlink ref="B115" location="'Aqua Regia'!$A$951" display="'Aqua Regia'!$A$951" xr:uid="{B4687BBA-4FE2-4F29-8B7C-12EC995B952B}"/>
    <hyperlink ref="B116" location="'Aqua Regia'!$A$970" display="'Aqua Regia'!$A$970" xr:uid="{BCBA5637-3410-453C-B93E-959F6518B7D7}"/>
    <hyperlink ref="B117" location="'Aqua Regia'!$A$989" display="'Aqua Regia'!$A$989" xr:uid="{E0E7A8BC-1B1E-402C-8150-A0929BC71F68}"/>
    <hyperlink ref="B118" location="'Aqua Regia'!$A$1007" display="'Aqua Regia'!$A$1007" xr:uid="{95E0AE7C-80B8-4FD0-84B8-D2F87D47BB62}"/>
    <hyperlink ref="B119" location="'Aqua Regia'!$A$1026" display="'Aqua Regia'!$A$1026" xr:uid="{E3267E1B-D27E-4F50-9303-F1AB203B2D70}"/>
    <hyperlink ref="B120" location="'Aqua Regia'!$A$1062" display="'Aqua Regia'!$A$1062" xr:uid="{3D9227D2-3194-4E55-889B-021B9BDCBC2A}"/>
    <hyperlink ref="B121" location="'Aqua Regia'!$A$1080" display="'Aqua Regia'!$A$1080" xr:uid="{9889D542-D42F-4841-803F-ADA7AE9EC408}"/>
    <hyperlink ref="B122" location="'Aqua Regia'!$A$1098" display="'Aqua Regia'!$A$1098" xr:uid="{31B33FC6-D8D7-4AAF-B783-AB042BAB6BCE}"/>
    <hyperlink ref="B123" location="'Aqua Regia'!$A$1117" display="'Aqua Regia'!$A$1117" xr:uid="{A4458658-0DCE-41CD-ADC4-D4FD592E3125}"/>
    <hyperlink ref="B124" location="'Aqua Regia'!$A$1136" display="'Aqua Regia'!$A$1136" xr:uid="{178481A0-0EAB-4B8F-8F0F-8AA0571AB08A}"/>
    <hyperlink ref="B125" location="'Aqua Regia'!$A$1154" display="'Aqua Regia'!$A$1154" xr:uid="{4D1C451B-AB21-45AD-8952-AA25F5C4B4A0}"/>
    <hyperlink ref="B126" location="'Aqua Regia'!$A$1172" display="'Aqua Regia'!$A$1172" xr:uid="{4A973807-E3B3-45EA-988F-FDAD02D658FF}"/>
    <hyperlink ref="B128" location="'IRC'!$A$22" display="'IRC'!$A$22" xr:uid="{0D1CEF85-87D2-4CF3-8F67-64D9EF5DE04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757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132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133</v>
      </c>
    </row>
    <row r="8" spans="2:10" ht="15" customHeight="1" thickBot="1">
      <c r="B8" s="43" t="s">
        <v>86</v>
      </c>
      <c r="C8" s="85" t="s">
        <v>134</v>
      </c>
    </row>
    <row r="9" spans="2:10" ht="15" customHeight="1">
      <c r="B9" s="70" t="s">
        <v>131</v>
      </c>
      <c r="C9" s="160"/>
    </row>
    <row r="10" spans="2:10" ht="15" customHeight="1">
      <c r="B10" s="43" t="s">
        <v>359</v>
      </c>
      <c r="C10" s="43" t="s">
        <v>363</v>
      </c>
    </row>
    <row r="11" spans="2:10" ht="15" customHeight="1">
      <c r="B11" s="43" t="s">
        <v>360</v>
      </c>
      <c r="C11" s="43" t="s">
        <v>364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303</v>
      </c>
      <c r="C12" s="43" t="s">
        <v>365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366</v>
      </c>
    </row>
    <row r="14" spans="2:10" ht="15" customHeight="1">
      <c r="B14" s="43" t="s">
        <v>304</v>
      </c>
      <c r="C14" s="43" t="s">
        <v>367</v>
      </c>
    </row>
    <row r="15" spans="2:10" ht="15" customHeight="1">
      <c r="B15" s="43" t="s">
        <v>358</v>
      </c>
      <c r="C15" s="43" t="s">
        <v>368</v>
      </c>
    </row>
    <row r="16" spans="2:10" ht="15" customHeight="1">
      <c r="B16" s="43" t="s">
        <v>290</v>
      </c>
      <c r="C16" s="43" t="s">
        <v>369</v>
      </c>
    </row>
    <row r="17" spans="2:3" ht="15" customHeight="1">
      <c r="B17" s="43" t="s">
        <v>291</v>
      </c>
      <c r="C17" s="43" t="s">
        <v>370</v>
      </c>
    </row>
    <row r="18" spans="2:3" ht="15" customHeight="1">
      <c r="B18" s="43" t="s">
        <v>329</v>
      </c>
      <c r="C18" s="43" t="s">
        <v>371</v>
      </c>
    </row>
    <row r="19" spans="2:3" ht="15" customHeight="1">
      <c r="B19" s="43" t="s">
        <v>330</v>
      </c>
      <c r="C19" s="43" t="s">
        <v>372</v>
      </c>
    </row>
    <row r="20" spans="2:3" ht="15" customHeight="1">
      <c r="B20" s="43" t="s">
        <v>99</v>
      </c>
      <c r="C20" s="43" t="s">
        <v>373</v>
      </c>
    </row>
    <row r="21" spans="2:3" ht="15" customHeight="1">
      <c r="B21" s="43" t="s">
        <v>296</v>
      </c>
      <c r="C21" s="43" t="s">
        <v>374</v>
      </c>
    </row>
    <row r="22" spans="2:3" ht="15" customHeight="1">
      <c r="B22" s="43" t="s">
        <v>298</v>
      </c>
      <c r="C22" s="43" t="s">
        <v>375</v>
      </c>
    </row>
    <row r="23" spans="2:3" ht="15" customHeight="1">
      <c r="B23" s="43" t="s">
        <v>299</v>
      </c>
      <c r="C23" s="43" t="s">
        <v>376</v>
      </c>
    </row>
    <row r="24" spans="2:3" ht="15" customHeight="1">
      <c r="B24" s="43" t="s">
        <v>297</v>
      </c>
      <c r="C24" s="43" t="s">
        <v>377</v>
      </c>
    </row>
    <row r="25" spans="2:3" ht="15" customHeight="1">
      <c r="B25" s="43" t="s">
        <v>262</v>
      </c>
      <c r="C25" s="43" t="s">
        <v>378</v>
      </c>
    </row>
    <row r="26" spans="2:3" ht="15" customHeight="1">
      <c r="B26" s="43" t="s">
        <v>263</v>
      </c>
      <c r="C26" s="43" t="s">
        <v>379</v>
      </c>
    </row>
    <row r="27" spans="2:3" ht="15" customHeight="1">
      <c r="B27" s="43" t="s">
        <v>113</v>
      </c>
      <c r="C27" s="43" t="s">
        <v>380</v>
      </c>
    </row>
    <row r="28" spans="2:3" ht="15" customHeight="1">
      <c r="B28" s="43" t="s">
        <v>100</v>
      </c>
      <c r="C28" s="43" t="s">
        <v>381</v>
      </c>
    </row>
    <row r="29" spans="2:3" ht="15" customHeight="1">
      <c r="B29" s="43" t="s">
        <v>357</v>
      </c>
      <c r="C29" s="43" t="s">
        <v>382</v>
      </c>
    </row>
    <row r="30" spans="2:3" ht="15" customHeight="1">
      <c r="B30" s="44" t="s">
        <v>289</v>
      </c>
      <c r="C30" s="44" t="s">
        <v>383</v>
      </c>
    </row>
    <row r="31" spans="2:3" ht="15" customHeight="1">
      <c r="B31" s="58"/>
      <c r="C31" s="59"/>
    </row>
    <row r="32" spans="2:3" ht="15">
      <c r="B32" s="60" t="s">
        <v>125</v>
      </c>
      <c r="C32" s="61" t="s">
        <v>118</v>
      </c>
    </row>
    <row r="33" spans="2:3">
      <c r="B33" s="62"/>
      <c r="C33" s="61"/>
    </row>
    <row r="34" spans="2:3">
      <c r="B34" s="63" t="s">
        <v>122</v>
      </c>
      <c r="C34" s="64" t="s">
        <v>121</v>
      </c>
    </row>
    <row r="35" spans="2:3">
      <c r="B35" s="62"/>
      <c r="C35" s="61"/>
    </row>
    <row r="36" spans="2:3">
      <c r="B36" s="65" t="s">
        <v>119</v>
      </c>
      <c r="C36" s="64" t="s">
        <v>120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756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7"/>
      <c r="C3" s="42" t="s">
        <v>128</v>
      </c>
    </row>
    <row r="4" spans="2:9" ht="15" customHeight="1">
      <c r="B4" s="158"/>
      <c r="C4" s="43" t="s">
        <v>384</v>
      </c>
    </row>
    <row r="5" spans="2:9" ht="15" customHeight="1">
      <c r="B5" s="158"/>
      <c r="C5" s="43" t="s">
        <v>385</v>
      </c>
    </row>
    <row r="6" spans="2:9" ht="15" customHeight="1">
      <c r="B6" s="158"/>
      <c r="C6" s="43" t="s">
        <v>386</v>
      </c>
    </row>
    <row r="7" spans="2:9" ht="15" customHeight="1">
      <c r="B7" s="158"/>
      <c r="C7" s="43" t="s">
        <v>387</v>
      </c>
    </row>
    <row r="8" spans="2:9" ht="15" customHeight="1">
      <c r="B8" s="158"/>
      <c r="C8" s="43" t="s">
        <v>388</v>
      </c>
    </row>
    <row r="9" spans="2:9" ht="15" customHeight="1">
      <c r="B9" s="158"/>
      <c r="C9" s="43" t="s">
        <v>389</v>
      </c>
      <c r="D9" s="5"/>
      <c r="E9" s="5"/>
      <c r="G9" s="5"/>
      <c r="H9" s="5"/>
      <c r="I9" s="5"/>
    </row>
    <row r="10" spans="2:9" ht="15" customHeight="1">
      <c r="B10" s="158"/>
      <c r="C10" s="43" t="s">
        <v>390</v>
      </c>
      <c r="D10" s="5"/>
      <c r="E10" s="5"/>
      <c r="G10" s="5"/>
      <c r="H10" s="5"/>
      <c r="I10" s="5"/>
    </row>
    <row r="11" spans="2:9" ht="15" customHeight="1">
      <c r="B11" s="158"/>
      <c r="C11" s="43" t="s">
        <v>129</v>
      </c>
    </row>
    <row r="12" spans="2:9" ht="15" customHeight="1">
      <c r="B12" s="158"/>
      <c r="C12" s="43" t="s">
        <v>391</v>
      </c>
    </row>
    <row r="13" spans="2:9" ht="15" customHeight="1">
      <c r="B13" s="158"/>
      <c r="C13" s="43" t="s">
        <v>392</v>
      </c>
    </row>
    <row r="14" spans="2:9" ht="15" customHeight="1">
      <c r="B14" s="158"/>
      <c r="C14" s="43" t="s">
        <v>393</v>
      </c>
    </row>
    <row r="15" spans="2:9" ht="15" customHeight="1">
      <c r="B15" s="158"/>
      <c r="C15" s="43" t="s">
        <v>394</v>
      </c>
    </row>
    <row r="16" spans="2:9" ht="15" customHeight="1">
      <c r="B16" s="158"/>
      <c r="C16" s="43" t="s">
        <v>395</v>
      </c>
    </row>
    <row r="17" spans="2:3" ht="15" customHeight="1">
      <c r="B17" s="158"/>
      <c r="C17" s="43" t="s">
        <v>396</v>
      </c>
    </row>
    <row r="18" spans="2:3" ht="15" customHeight="1">
      <c r="B18" s="158"/>
      <c r="C18" s="43" t="s">
        <v>397</v>
      </c>
    </row>
    <row r="19" spans="2:3" ht="15" customHeight="1">
      <c r="B19" s="158"/>
      <c r="C19" s="43" t="s">
        <v>398</v>
      </c>
    </row>
    <row r="20" spans="2:3" ht="15" customHeight="1">
      <c r="B20" s="158"/>
      <c r="C20" s="43" t="s">
        <v>399</v>
      </c>
    </row>
    <row r="21" spans="2:3" ht="15" customHeight="1">
      <c r="B21" s="158"/>
      <c r="C21" s="43" t="s">
        <v>130</v>
      </c>
    </row>
    <row r="22" spans="2:3" ht="15" customHeight="1">
      <c r="B22" s="158"/>
      <c r="C22" s="43" t="s">
        <v>400</v>
      </c>
    </row>
    <row r="23" spans="2:3" ht="15" customHeight="1">
      <c r="B23" s="158"/>
      <c r="C23" s="43" t="s">
        <v>401</v>
      </c>
    </row>
    <row r="24" spans="2:3" ht="15" customHeight="1">
      <c r="B24" s="158"/>
      <c r="C24" s="43" t="s">
        <v>402</v>
      </c>
    </row>
    <row r="25" spans="2:3" ht="15" customHeight="1">
      <c r="B25" s="158"/>
      <c r="C25" s="43" t="s">
        <v>403</v>
      </c>
    </row>
    <row r="26" spans="2:3" ht="15" customHeight="1">
      <c r="B26" s="158"/>
      <c r="C26" s="43" t="s">
        <v>404</v>
      </c>
    </row>
    <row r="27" spans="2:3" ht="15" customHeight="1">
      <c r="B27" s="158"/>
      <c r="C27" s="43" t="s">
        <v>405</v>
      </c>
    </row>
    <row r="28" spans="2:3" ht="15" customHeight="1">
      <c r="B28" s="158"/>
      <c r="C28" s="43" t="s">
        <v>406</v>
      </c>
    </row>
    <row r="29" spans="2:3" ht="15" customHeight="1">
      <c r="B29" s="158"/>
      <c r="C29" s="43" t="s">
        <v>407</v>
      </c>
    </row>
    <row r="30" spans="2:3" ht="15" customHeight="1">
      <c r="B30" s="158"/>
      <c r="C30" s="43" t="s">
        <v>408</v>
      </c>
    </row>
    <row r="31" spans="2:3" ht="15" customHeight="1">
      <c r="B31" s="158"/>
      <c r="C31" s="43" t="s">
        <v>409</v>
      </c>
    </row>
    <row r="32" spans="2:3" ht="15" customHeight="1">
      <c r="B32" s="158"/>
      <c r="C32" s="43" t="s">
        <v>410</v>
      </c>
    </row>
    <row r="33" spans="2:3" ht="15" customHeight="1">
      <c r="B33" s="158"/>
      <c r="C33" s="43" t="s">
        <v>411</v>
      </c>
    </row>
    <row r="34" spans="2:3" ht="15" customHeight="1">
      <c r="B34" s="158"/>
      <c r="C34" s="43" t="s">
        <v>412</v>
      </c>
    </row>
    <row r="35" spans="2:3" ht="15" customHeight="1">
      <c r="B35" s="158"/>
      <c r="C35" s="43" t="s">
        <v>413</v>
      </c>
    </row>
    <row r="36" spans="2:3" ht="15" customHeight="1">
      <c r="B36" s="158"/>
      <c r="C36" s="43" t="s">
        <v>414</v>
      </c>
    </row>
    <row r="37" spans="2:3" ht="15" customHeight="1">
      <c r="B37" s="158"/>
      <c r="C37" s="43" t="s">
        <v>415</v>
      </c>
    </row>
    <row r="38" spans="2:3" ht="15" customHeight="1">
      <c r="B38" s="158"/>
      <c r="C38" s="43" t="s">
        <v>416</v>
      </c>
    </row>
    <row r="39" spans="2:3" ht="15" customHeight="1">
      <c r="B39" s="158"/>
      <c r="C39" s="43" t="s">
        <v>417</v>
      </c>
    </row>
    <row r="40" spans="2:3" ht="15" customHeight="1">
      <c r="B40" s="158"/>
      <c r="C40" s="43" t="s">
        <v>418</v>
      </c>
    </row>
    <row r="41" spans="2:3" ht="15" customHeight="1">
      <c r="B41" s="158"/>
      <c r="C41" s="43" t="s">
        <v>419</v>
      </c>
    </row>
    <row r="42" spans="2:3" ht="15" customHeight="1">
      <c r="B42" s="158"/>
      <c r="C42" s="43" t="s">
        <v>420</v>
      </c>
    </row>
    <row r="43" spans="2:3" ht="15" customHeight="1">
      <c r="B43" s="158"/>
      <c r="C43" s="43" t="s">
        <v>421</v>
      </c>
    </row>
    <row r="44" spans="2:3" ht="15" customHeight="1">
      <c r="B44" s="158"/>
      <c r="C44" s="43" t="s">
        <v>422</v>
      </c>
    </row>
    <row r="45" spans="2:3" ht="15" customHeight="1">
      <c r="B45" s="158"/>
      <c r="C45" s="43" t="s">
        <v>423</v>
      </c>
    </row>
    <row r="46" spans="2:3" ht="15" customHeight="1">
      <c r="B46" s="158"/>
      <c r="C46" s="43" t="s">
        <v>424</v>
      </c>
    </row>
    <row r="47" spans="2:3" ht="15" customHeight="1">
      <c r="B47" s="158"/>
      <c r="C47" s="43" t="s">
        <v>425</v>
      </c>
    </row>
    <row r="48" spans="2:3" ht="15" customHeight="1">
      <c r="B48" s="158"/>
      <c r="C48" s="43" t="s">
        <v>426</v>
      </c>
    </row>
    <row r="49" spans="2:3" ht="15" customHeight="1">
      <c r="B49" s="158"/>
      <c r="C49" s="43" t="s">
        <v>427</v>
      </c>
    </row>
    <row r="50" spans="2:3" ht="15" customHeight="1">
      <c r="B50" s="159"/>
      <c r="C50" s="44" t="s">
        <v>428</v>
      </c>
    </row>
  </sheetData>
  <conditionalFormatting sqref="B3:C50">
    <cfRule type="expression" dxfId="3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763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200</v>
      </c>
      <c r="B2" s="135" t="s">
        <v>199</v>
      </c>
      <c r="C2" s="136" t="s">
        <v>198</v>
      </c>
      <c r="D2" s="135" t="s">
        <v>110</v>
      </c>
      <c r="E2" s="135" t="s">
        <v>201</v>
      </c>
      <c r="F2" s="137" t="s">
        <v>197</v>
      </c>
      <c r="G2" s="135" t="s">
        <v>196</v>
      </c>
      <c r="H2" s="138" t="s">
        <v>195</v>
      </c>
      <c r="I2" s="147" t="s">
        <v>203</v>
      </c>
      <c r="J2" s="95" t="s">
        <v>204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205</v>
      </c>
      <c r="D3" s="99">
        <v>1</v>
      </c>
      <c r="E3" s="99">
        <v>12</v>
      </c>
      <c r="F3" s="99">
        <v>6</v>
      </c>
      <c r="G3" s="99">
        <v>261104</v>
      </c>
      <c r="H3" s="101">
        <v>8.7358000000000005E-2</v>
      </c>
      <c r="I3" s="268">
        <v>4.043843984194555</v>
      </c>
      <c r="J3" s="102">
        <f>IF(ISNUMBER($I3),(($I3-$I$23)*$I$27)+$I$23,"-     ")</f>
        <v>3.9270369395352982</v>
      </c>
      <c r="K3" s="103"/>
      <c r="L3" s="103"/>
      <c r="M3" s="100"/>
      <c r="N3" s="104"/>
    </row>
    <row r="4" spans="1:14" ht="18" customHeight="1">
      <c r="A4" s="105">
        <v>2</v>
      </c>
      <c r="B4" s="106">
        <v>1</v>
      </c>
      <c r="C4" s="94" t="s">
        <v>205</v>
      </c>
      <c r="D4" s="106">
        <v>1</v>
      </c>
      <c r="E4" s="106">
        <v>13</v>
      </c>
      <c r="F4" s="106">
        <v>7</v>
      </c>
      <c r="G4" s="106">
        <v>261105</v>
      </c>
      <c r="H4" s="107">
        <v>8.6182999999999996E-2</v>
      </c>
      <c r="I4" s="269">
        <v>3.7378290428133205</v>
      </c>
      <c r="J4" s="108">
        <f t="shared" ref="J4:J21" si="0">IF(ISNUMBER($I4),(($I4-$I$23)*$I$27)+$I$23,"-     ")</f>
        <v>3.9106503227883955</v>
      </c>
      <c r="K4" s="109"/>
      <c r="L4" s="109"/>
      <c r="M4" s="109"/>
      <c r="N4" s="110"/>
    </row>
    <row r="5" spans="1:14" ht="18" customHeight="1">
      <c r="A5" s="105">
        <v>2</v>
      </c>
      <c r="B5" s="106">
        <v>1</v>
      </c>
      <c r="C5" s="94" t="s">
        <v>205</v>
      </c>
      <c r="D5" s="106">
        <v>1</v>
      </c>
      <c r="E5" s="106">
        <v>6</v>
      </c>
      <c r="F5" s="106">
        <v>3</v>
      </c>
      <c r="G5" s="106">
        <v>261106</v>
      </c>
      <c r="H5" s="107">
        <v>8.7335999999999997E-2</v>
      </c>
      <c r="I5" s="269">
        <v>3.9515592382858551</v>
      </c>
      <c r="J5" s="108">
        <f t="shared" si="0"/>
        <v>3.9220952371597031</v>
      </c>
      <c r="K5" s="109"/>
      <c r="L5" s="109"/>
      <c r="M5" s="109"/>
      <c r="N5" s="110"/>
    </row>
    <row r="6" spans="1:14" ht="18" customHeight="1">
      <c r="A6" s="105">
        <v>2</v>
      </c>
      <c r="B6" s="106">
        <v>1</v>
      </c>
      <c r="C6" s="94" t="s">
        <v>205</v>
      </c>
      <c r="D6" s="106">
        <v>1</v>
      </c>
      <c r="E6" s="106">
        <v>2</v>
      </c>
      <c r="F6" s="106">
        <v>1</v>
      </c>
      <c r="G6" s="106">
        <v>261107</v>
      </c>
      <c r="H6" s="107">
        <v>8.3543000000000006E-2</v>
      </c>
      <c r="I6" s="269">
        <v>3.9618556353089929</v>
      </c>
      <c r="J6" s="108">
        <f t="shared" si="0"/>
        <v>3.9226465929566801</v>
      </c>
      <c r="K6" s="109"/>
      <c r="L6" s="109"/>
      <c r="M6" s="109"/>
      <c r="N6" s="110"/>
    </row>
    <row r="7" spans="1:14" ht="18" customHeight="1">
      <c r="A7" s="105">
        <v>2</v>
      </c>
      <c r="B7" s="106">
        <v>1</v>
      </c>
      <c r="C7" s="94" t="s">
        <v>205</v>
      </c>
      <c r="D7" s="106">
        <v>1</v>
      </c>
      <c r="E7" s="106">
        <v>19</v>
      </c>
      <c r="F7" s="106">
        <v>10</v>
      </c>
      <c r="G7" s="106">
        <v>261108</v>
      </c>
      <c r="H7" s="107">
        <v>8.3653000000000005E-2</v>
      </c>
      <c r="I7" s="269">
        <v>3.8450535007593336</v>
      </c>
      <c r="J7" s="108">
        <f t="shared" si="0"/>
        <v>3.9163920231456557</v>
      </c>
      <c r="K7" s="109"/>
      <c r="L7" s="109"/>
      <c r="M7" s="109"/>
      <c r="N7" s="110"/>
    </row>
    <row r="8" spans="1:14" ht="18" customHeight="1">
      <c r="A8" s="105">
        <v>2</v>
      </c>
      <c r="B8" s="106">
        <v>1</v>
      </c>
      <c r="C8" s="94" t="s">
        <v>205</v>
      </c>
      <c r="D8" s="106">
        <v>1</v>
      </c>
      <c r="E8" s="106">
        <v>15</v>
      </c>
      <c r="F8" s="106">
        <v>8</v>
      </c>
      <c r="G8" s="106">
        <v>261109</v>
      </c>
      <c r="H8" s="107">
        <v>8.6955000000000005E-2</v>
      </c>
      <c r="I8" s="269">
        <v>3.8796230356909525</v>
      </c>
      <c r="J8" s="108">
        <f t="shared" si="0"/>
        <v>3.9182431671371427</v>
      </c>
      <c r="K8" s="109"/>
      <c r="L8" s="109"/>
      <c r="M8" s="109"/>
      <c r="N8" s="110"/>
    </row>
    <row r="9" spans="1:14" ht="18" customHeight="1">
      <c r="A9" s="105">
        <v>2</v>
      </c>
      <c r="B9" s="106">
        <v>1</v>
      </c>
      <c r="C9" s="94" t="s">
        <v>205</v>
      </c>
      <c r="D9" s="106">
        <v>1</v>
      </c>
      <c r="E9" s="106">
        <v>1</v>
      </c>
      <c r="F9" s="106">
        <v>1</v>
      </c>
      <c r="G9" s="106">
        <v>261110</v>
      </c>
      <c r="H9" s="107">
        <v>8.5292999999999994E-2</v>
      </c>
      <c r="I9" s="269">
        <v>3.8354385631310324</v>
      </c>
      <c r="J9" s="108">
        <f t="shared" si="0"/>
        <v>3.9158771584228775</v>
      </c>
      <c r="K9" s="109"/>
      <c r="L9" s="109"/>
      <c r="M9" s="109"/>
      <c r="N9" s="110"/>
    </row>
    <row r="10" spans="1:14" ht="18" customHeight="1">
      <c r="A10" s="105">
        <v>2</v>
      </c>
      <c r="B10" s="106">
        <v>1</v>
      </c>
      <c r="C10" s="94" t="s">
        <v>205</v>
      </c>
      <c r="D10" s="106">
        <v>1</v>
      </c>
      <c r="E10" s="106">
        <v>8</v>
      </c>
      <c r="F10" s="106">
        <v>4</v>
      </c>
      <c r="G10" s="106">
        <v>261111</v>
      </c>
      <c r="H10" s="107">
        <v>8.6943000000000006E-2</v>
      </c>
      <c r="I10" s="269">
        <v>4.0291069366937853</v>
      </c>
      <c r="J10" s="108">
        <f t="shared" si="0"/>
        <v>3.9262477939194467</v>
      </c>
      <c r="K10" s="109"/>
      <c r="L10" s="109"/>
      <c r="M10" s="109"/>
      <c r="N10" s="110"/>
    </row>
    <row r="11" spans="1:14" ht="18" customHeight="1">
      <c r="A11" s="105">
        <v>2</v>
      </c>
      <c r="B11" s="106">
        <v>1</v>
      </c>
      <c r="C11" s="94" t="s">
        <v>205</v>
      </c>
      <c r="D11" s="106">
        <v>1</v>
      </c>
      <c r="E11" s="106">
        <v>4</v>
      </c>
      <c r="F11" s="106">
        <v>2</v>
      </c>
      <c r="G11" s="106">
        <v>261112</v>
      </c>
      <c r="H11" s="107">
        <v>8.4973000000000007E-2</v>
      </c>
      <c r="I11" s="269">
        <v>3.9581960947298223</v>
      </c>
      <c r="J11" s="108">
        <f t="shared" si="0"/>
        <v>3.9224506303390712</v>
      </c>
      <c r="K11" s="109"/>
      <c r="L11" s="109"/>
      <c r="M11" s="109"/>
      <c r="N11" s="110"/>
    </row>
    <row r="12" spans="1:14" ht="18" customHeight="1">
      <c r="A12" s="105">
        <v>2</v>
      </c>
      <c r="B12" s="106">
        <v>1</v>
      </c>
      <c r="C12" s="94" t="s">
        <v>205</v>
      </c>
      <c r="D12" s="106">
        <v>1</v>
      </c>
      <c r="E12" s="106">
        <v>14</v>
      </c>
      <c r="F12" s="106">
        <v>7</v>
      </c>
      <c r="G12" s="106">
        <v>261113</v>
      </c>
      <c r="H12" s="107">
        <v>8.7034E-2</v>
      </c>
      <c r="I12" s="269">
        <v>4.0242813008478189</v>
      </c>
      <c r="J12" s="108">
        <f t="shared" si="0"/>
        <v>3.9259893887421993</v>
      </c>
      <c r="K12" s="109"/>
      <c r="L12" s="109"/>
      <c r="M12" s="109"/>
      <c r="N12" s="110"/>
    </row>
    <row r="13" spans="1:14" ht="18" customHeight="1">
      <c r="A13" s="105">
        <v>2</v>
      </c>
      <c r="B13" s="106">
        <v>1</v>
      </c>
      <c r="C13" s="94" t="s">
        <v>205</v>
      </c>
      <c r="D13" s="106">
        <v>1</v>
      </c>
      <c r="E13" s="106">
        <v>11</v>
      </c>
      <c r="F13" s="106">
        <v>6</v>
      </c>
      <c r="G13" s="106">
        <v>261114</v>
      </c>
      <c r="H13" s="107">
        <v>8.8162000000000004E-2</v>
      </c>
      <c r="I13" s="269">
        <v>3.778194756410306</v>
      </c>
      <c r="J13" s="108">
        <f t="shared" si="0"/>
        <v>3.9128118429920935</v>
      </c>
      <c r="K13" s="109"/>
      <c r="L13" s="109"/>
      <c r="M13" s="109"/>
      <c r="N13" s="110"/>
    </row>
    <row r="14" spans="1:14" ht="18" customHeight="1">
      <c r="A14" s="105">
        <v>2</v>
      </c>
      <c r="B14" s="106">
        <v>1</v>
      </c>
      <c r="C14" s="94" t="s">
        <v>205</v>
      </c>
      <c r="D14" s="106">
        <v>1</v>
      </c>
      <c r="E14" s="106">
        <v>7</v>
      </c>
      <c r="F14" s="106">
        <v>4</v>
      </c>
      <c r="G14" s="106">
        <v>261115</v>
      </c>
      <c r="H14" s="107">
        <v>8.6388999999999994E-2</v>
      </c>
      <c r="I14" s="269">
        <v>3.8309631622506273</v>
      </c>
      <c r="J14" s="108">
        <f t="shared" si="0"/>
        <v>3.9156375077748242</v>
      </c>
      <c r="K14" s="109"/>
      <c r="L14" s="109"/>
      <c r="M14" s="109"/>
      <c r="N14" s="110"/>
    </row>
    <row r="15" spans="1:14" ht="18" customHeight="1">
      <c r="A15" s="105">
        <v>2</v>
      </c>
      <c r="B15" s="106">
        <v>1</v>
      </c>
      <c r="C15" s="94" t="s">
        <v>205</v>
      </c>
      <c r="D15" s="106">
        <v>1</v>
      </c>
      <c r="E15" s="106">
        <v>3</v>
      </c>
      <c r="F15" s="106">
        <v>2</v>
      </c>
      <c r="G15" s="106">
        <v>261116</v>
      </c>
      <c r="H15" s="107">
        <v>8.7988999999999998E-2</v>
      </c>
      <c r="I15" s="269">
        <v>4.0171824077948495</v>
      </c>
      <c r="J15" s="108">
        <f t="shared" si="0"/>
        <v>3.9256092542322265</v>
      </c>
      <c r="K15" s="109"/>
      <c r="L15" s="109"/>
      <c r="M15" s="109"/>
      <c r="N15" s="110"/>
    </row>
    <row r="16" spans="1:14" ht="18" customHeight="1">
      <c r="A16" s="105">
        <v>2</v>
      </c>
      <c r="B16" s="106">
        <v>1</v>
      </c>
      <c r="C16" s="94" t="s">
        <v>205</v>
      </c>
      <c r="D16" s="106">
        <v>1</v>
      </c>
      <c r="E16" s="106">
        <v>20</v>
      </c>
      <c r="F16" s="106">
        <v>10</v>
      </c>
      <c r="G16" s="106">
        <v>261117</v>
      </c>
      <c r="H16" s="107">
        <v>8.3701999999999999E-2</v>
      </c>
      <c r="I16" s="269">
        <v>3.9889782660858457</v>
      </c>
      <c r="J16" s="108">
        <f t="shared" si="0"/>
        <v>3.9240989669933923</v>
      </c>
      <c r="K16" s="109"/>
      <c r="L16" s="109"/>
      <c r="M16" s="109"/>
      <c r="N16" s="110"/>
    </row>
    <row r="17" spans="1:14" ht="18" customHeight="1">
      <c r="A17" s="105">
        <v>2</v>
      </c>
      <c r="B17" s="106">
        <v>1</v>
      </c>
      <c r="C17" s="94" t="s">
        <v>205</v>
      </c>
      <c r="D17" s="106">
        <v>1</v>
      </c>
      <c r="E17" s="106">
        <v>9</v>
      </c>
      <c r="F17" s="106">
        <v>5</v>
      </c>
      <c r="G17" s="106">
        <v>261118</v>
      </c>
      <c r="H17" s="107">
        <v>8.7178000000000005E-2</v>
      </c>
      <c r="I17" s="269">
        <v>3.9080321221460523</v>
      </c>
      <c r="J17" s="108">
        <f t="shared" si="0"/>
        <v>3.9197644288434117</v>
      </c>
      <c r="K17" s="109"/>
      <c r="L17" s="109"/>
      <c r="M17" s="109"/>
      <c r="N17" s="110"/>
    </row>
    <row r="18" spans="1:14" ht="18" customHeight="1">
      <c r="A18" s="105">
        <v>2</v>
      </c>
      <c r="B18" s="106">
        <v>1</v>
      </c>
      <c r="C18" s="94" t="s">
        <v>205</v>
      </c>
      <c r="D18" s="106">
        <v>1</v>
      </c>
      <c r="E18" s="106">
        <v>5</v>
      </c>
      <c r="F18" s="106">
        <v>3</v>
      </c>
      <c r="G18" s="106">
        <v>261119</v>
      </c>
      <c r="H18" s="107">
        <v>8.4678000000000003E-2</v>
      </c>
      <c r="I18" s="269">
        <v>3.9682928393677841</v>
      </c>
      <c r="J18" s="108">
        <f t="shared" si="0"/>
        <v>3.9229912950661814</v>
      </c>
      <c r="K18" s="109"/>
      <c r="L18" s="109"/>
      <c r="M18" s="109"/>
      <c r="N18" s="110"/>
    </row>
    <row r="19" spans="1:14" ht="18" customHeight="1">
      <c r="A19" s="105">
        <v>2</v>
      </c>
      <c r="B19" s="106">
        <v>1</v>
      </c>
      <c r="C19" s="94" t="s">
        <v>205</v>
      </c>
      <c r="D19" s="106">
        <v>1</v>
      </c>
      <c r="E19" s="106">
        <v>16</v>
      </c>
      <c r="F19" s="106">
        <v>8</v>
      </c>
      <c r="G19" s="106">
        <v>261120</v>
      </c>
      <c r="H19" s="107">
        <v>8.4118999999999999E-2</v>
      </c>
      <c r="I19" s="269">
        <v>3.8246943713664732</v>
      </c>
      <c r="J19" s="108">
        <f t="shared" si="0"/>
        <v>3.9153018239248087</v>
      </c>
      <c r="K19" s="109"/>
      <c r="L19" s="109"/>
      <c r="M19" s="109"/>
      <c r="N19" s="110"/>
    </row>
    <row r="20" spans="1:14" ht="18" customHeight="1">
      <c r="A20" s="105">
        <v>2</v>
      </c>
      <c r="B20" s="106">
        <v>1</v>
      </c>
      <c r="C20" s="94" t="s">
        <v>205</v>
      </c>
      <c r="D20" s="106">
        <v>1</v>
      </c>
      <c r="E20" s="106">
        <v>17</v>
      </c>
      <c r="F20" s="106">
        <v>9</v>
      </c>
      <c r="G20" s="106">
        <v>261121</v>
      </c>
      <c r="H20" s="107">
        <v>8.7432999999999997E-2</v>
      </c>
      <c r="I20" s="269">
        <v>3.8824575473124603</v>
      </c>
      <c r="J20" s="108">
        <f t="shared" si="0"/>
        <v>3.9183949507572389</v>
      </c>
      <c r="K20" s="109"/>
      <c r="L20" s="109"/>
      <c r="M20" s="109"/>
      <c r="N20" s="110"/>
    </row>
    <row r="21" spans="1:14" ht="18" customHeight="1">
      <c r="A21" s="105">
        <v>2</v>
      </c>
      <c r="B21" s="106">
        <v>1</v>
      </c>
      <c r="C21" s="94" t="s">
        <v>205</v>
      </c>
      <c r="D21" s="106">
        <v>1</v>
      </c>
      <c r="E21" s="106">
        <v>10</v>
      </c>
      <c r="F21" s="106">
        <v>5</v>
      </c>
      <c r="G21" s="106">
        <v>261122</v>
      </c>
      <c r="H21" s="107">
        <v>8.5772000000000001E-2</v>
      </c>
      <c r="I21" s="269">
        <v>3.9485907607844051</v>
      </c>
      <c r="J21" s="108">
        <f t="shared" si="0"/>
        <v>3.9219362798783415</v>
      </c>
      <c r="K21" s="109"/>
      <c r="L21" s="109"/>
      <c r="M21" s="109"/>
      <c r="N21" s="110"/>
    </row>
    <row r="22" spans="1:14" ht="18" customHeight="1" thickBot="1">
      <c r="A22" s="105">
        <v>2</v>
      </c>
      <c r="B22" s="106">
        <v>1</v>
      </c>
      <c r="C22" s="94" t="s">
        <v>205</v>
      </c>
      <c r="D22" s="106">
        <v>1</v>
      </c>
      <c r="E22" s="106">
        <v>18</v>
      </c>
      <c r="F22" s="106">
        <v>9</v>
      </c>
      <c r="G22" s="106">
        <v>261123</v>
      </c>
      <c r="H22" s="107">
        <v>8.5766999999999996E-2</v>
      </c>
      <c r="I22" s="269">
        <v>3.9943908404351287</v>
      </c>
      <c r="J22" s="108">
        <f>IF(ISNUMBER($I22),(($I22-$I$23)*$I$27)+$I$23,"-     ")</f>
        <v>3.9243888018003967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8.6022999999999988E-2</v>
      </c>
      <c r="I23" s="111">
        <f>AVERAGE(I$3:I$22)</f>
        <v>3.9204282203204692</v>
      </c>
      <c r="J23" s="112">
        <f>AVERAGE(J$3:J$22)</f>
        <v>3.9204282203204692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3.9500749995351301</v>
      </c>
      <c r="J24" s="114">
        <f>MEDIAN(J$3:J$22)</f>
        <v>3.9220157585190223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8.9284210272807765E-2</v>
      </c>
      <c r="J25" s="114">
        <f>STDEV(J$3:J$22)</f>
        <v>4.7810284317708366E-3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2.2774096413760988E-2</v>
      </c>
      <c r="J26" s="116">
        <f>J25/J23</f>
        <v>1.2195168902697112E-3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5.3548420456007224E-2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202</v>
      </c>
      <c r="H30" s="122"/>
    </row>
    <row r="31" spans="1:14" ht="18" customHeight="1">
      <c r="A31" s="94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2024-05-03 23:54.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54E6-840D-41F8-9A5E-B5D8CA078440}">
  <sheetPr codeName="Sheet6"/>
  <dimension ref="A1:BN10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499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7" t="s">
        <v>228</v>
      </c>
      <c r="AI2" s="17" t="s">
        <v>228</v>
      </c>
      <c r="AJ2" s="155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2" t="s">
        <v>230</v>
      </c>
      <c r="E3" s="153" t="s">
        <v>231</v>
      </c>
      <c r="F3" s="154" t="s">
        <v>232</v>
      </c>
      <c r="G3" s="154" t="s">
        <v>233</v>
      </c>
      <c r="H3" s="154" t="s">
        <v>234</v>
      </c>
      <c r="I3" s="154" t="s">
        <v>235</v>
      </c>
      <c r="J3" s="154" t="s">
        <v>236</v>
      </c>
      <c r="K3" s="154" t="s">
        <v>237</v>
      </c>
      <c r="L3" s="154" t="s">
        <v>238</v>
      </c>
      <c r="M3" s="154" t="s">
        <v>239</v>
      </c>
      <c r="N3" s="154" t="s">
        <v>240</v>
      </c>
      <c r="O3" s="154" t="s">
        <v>241</v>
      </c>
      <c r="P3" s="154" t="s">
        <v>242</v>
      </c>
      <c r="Q3" s="154" t="s">
        <v>243</v>
      </c>
      <c r="R3" s="154" t="s">
        <v>244</v>
      </c>
      <c r="S3" s="154" t="s">
        <v>245</v>
      </c>
      <c r="T3" s="154" t="s">
        <v>246</v>
      </c>
      <c r="U3" s="154" t="s">
        <v>247</v>
      </c>
      <c r="V3" s="154" t="s">
        <v>248</v>
      </c>
      <c r="W3" s="154" t="s">
        <v>249</v>
      </c>
      <c r="X3" s="154" t="s">
        <v>250</v>
      </c>
      <c r="Y3" s="154" t="s">
        <v>251</v>
      </c>
      <c r="Z3" s="154" t="s">
        <v>252</v>
      </c>
      <c r="AA3" s="154" t="s">
        <v>253</v>
      </c>
      <c r="AB3" s="154" t="s">
        <v>254</v>
      </c>
      <c r="AC3" s="154" t="s">
        <v>255</v>
      </c>
      <c r="AD3" s="154" t="s">
        <v>256</v>
      </c>
      <c r="AE3" s="154" t="s">
        <v>257</v>
      </c>
      <c r="AF3" s="154" t="s">
        <v>258</v>
      </c>
      <c r="AG3" s="154" t="s">
        <v>259</v>
      </c>
      <c r="AH3" s="154" t="s">
        <v>260</v>
      </c>
      <c r="AI3" s="154" t="s">
        <v>261</v>
      </c>
      <c r="AJ3" s="155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262</v>
      </c>
      <c r="F4" s="11" t="s">
        <v>262</v>
      </c>
      <c r="G4" s="11" t="s">
        <v>262</v>
      </c>
      <c r="H4" s="11" t="s">
        <v>263</v>
      </c>
      <c r="I4" s="11" t="s">
        <v>262</v>
      </c>
      <c r="J4" s="11" t="s">
        <v>262</v>
      </c>
      <c r="K4" s="11" t="s">
        <v>262</v>
      </c>
      <c r="L4" s="11" t="s">
        <v>262</v>
      </c>
      <c r="M4" s="11" t="s">
        <v>262</v>
      </c>
      <c r="N4" s="11" t="s">
        <v>262</v>
      </c>
      <c r="O4" s="11" t="s">
        <v>263</v>
      </c>
      <c r="P4" s="11" t="s">
        <v>262</v>
      </c>
      <c r="Q4" s="11" t="s">
        <v>263</v>
      </c>
      <c r="R4" s="11" t="s">
        <v>263</v>
      </c>
      <c r="S4" s="11" t="s">
        <v>263</v>
      </c>
      <c r="T4" s="11" t="s">
        <v>263</v>
      </c>
      <c r="U4" s="11" t="s">
        <v>263</v>
      </c>
      <c r="V4" s="11" t="s">
        <v>262</v>
      </c>
      <c r="W4" s="11" t="s">
        <v>262</v>
      </c>
      <c r="X4" s="11" t="s">
        <v>262</v>
      </c>
      <c r="Y4" s="11" t="s">
        <v>262</v>
      </c>
      <c r="Z4" s="11" t="s">
        <v>263</v>
      </c>
      <c r="AA4" s="11" t="s">
        <v>262</v>
      </c>
      <c r="AB4" s="11" t="s">
        <v>262</v>
      </c>
      <c r="AC4" s="11" t="s">
        <v>263</v>
      </c>
      <c r="AD4" s="11" t="s">
        <v>263</v>
      </c>
      <c r="AE4" s="11" t="s">
        <v>262</v>
      </c>
      <c r="AF4" s="11" t="s">
        <v>263</v>
      </c>
      <c r="AG4" s="11" t="s">
        <v>262</v>
      </c>
      <c r="AH4" s="11" t="s">
        <v>262</v>
      </c>
      <c r="AI4" s="11" t="s">
        <v>262</v>
      </c>
      <c r="AJ4" s="15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265</v>
      </c>
      <c r="F5" s="26" t="s">
        <v>115</v>
      </c>
      <c r="G5" s="26" t="s">
        <v>115</v>
      </c>
      <c r="H5" s="26" t="s">
        <v>116</v>
      </c>
      <c r="I5" s="26" t="s">
        <v>115</v>
      </c>
      <c r="J5" s="26" t="s">
        <v>265</v>
      </c>
      <c r="K5" s="26" t="s">
        <v>265</v>
      </c>
      <c r="L5" s="26" t="s">
        <v>115</v>
      </c>
      <c r="M5" s="26" t="s">
        <v>265</v>
      </c>
      <c r="N5" s="26" t="s">
        <v>266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265</v>
      </c>
      <c r="Z5" s="26" t="s">
        <v>115</v>
      </c>
      <c r="AA5" s="26" t="s">
        <v>115</v>
      </c>
      <c r="AB5" s="26" t="s">
        <v>115</v>
      </c>
      <c r="AC5" s="26" t="s">
        <v>265</v>
      </c>
      <c r="AD5" s="26" t="s">
        <v>116</v>
      </c>
      <c r="AE5" s="26" t="s">
        <v>267</v>
      </c>
      <c r="AF5" s="26" t="s">
        <v>115</v>
      </c>
      <c r="AG5" s="26" t="s">
        <v>266</v>
      </c>
      <c r="AH5" s="26" t="s">
        <v>115</v>
      </c>
      <c r="AI5" s="26" t="s">
        <v>115</v>
      </c>
      <c r="AJ5" s="15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3.8354385631310324</v>
      </c>
      <c r="E6" s="22">
        <v>3.98</v>
      </c>
      <c r="F6" s="22">
        <v>3.8313000000000001</v>
      </c>
      <c r="G6" s="22">
        <v>3.7999932857142862</v>
      </c>
      <c r="H6" s="22">
        <v>3.8249999999999997</v>
      </c>
      <c r="I6" s="148">
        <v>3.6269602939999999</v>
      </c>
      <c r="J6" s="22">
        <v>3.8500000000000005</v>
      </c>
      <c r="K6" s="22">
        <v>3.75</v>
      </c>
      <c r="L6" s="22">
        <v>3.92</v>
      </c>
      <c r="M6" s="22">
        <v>3.73</v>
      </c>
      <c r="N6" s="22">
        <v>3.72</v>
      </c>
      <c r="O6" s="22">
        <v>4.09</v>
      </c>
      <c r="P6" s="22">
        <v>3.7109999999999999</v>
      </c>
      <c r="Q6" s="22">
        <v>3.9099999999999997</v>
      </c>
      <c r="R6" s="22">
        <v>3.65</v>
      </c>
      <c r="S6" s="22">
        <v>3.79</v>
      </c>
      <c r="T6" s="22">
        <v>3.9</v>
      </c>
      <c r="U6" s="22">
        <v>3.9600000000000004</v>
      </c>
      <c r="V6" s="22">
        <v>3.8538814913448731</v>
      </c>
      <c r="W6" s="22">
        <v>3.7040000000000002</v>
      </c>
      <c r="X6" s="22">
        <v>3.8460000000000001</v>
      </c>
      <c r="Y6" s="22">
        <v>3.9</v>
      </c>
      <c r="Z6" s="22">
        <v>3.8299999999999996</v>
      </c>
      <c r="AA6" s="22">
        <v>4.008</v>
      </c>
      <c r="AB6" s="22">
        <v>3.7</v>
      </c>
      <c r="AC6" s="22">
        <v>3.8570000000000007</v>
      </c>
      <c r="AD6" s="22">
        <v>3.7320000000000002</v>
      </c>
      <c r="AE6" s="22">
        <v>3.5990000000000002</v>
      </c>
      <c r="AF6" s="149">
        <v>3.28</v>
      </c>
      <c r="AG6" s="22">
        <v>4.0999999999999996</v>
      </c>
      <c r="AH6" s="22">
        <v>3.52</v>
      </c>
      <c r="AI6" s="22">
        <v>3.63</v>
      </c>
      <c r="AJ6" s="155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3.9618556353089929</v>
      </c>
      <c r="E7" s="11">
        <v>3.72</v>
      </c>
      <c r="F7" s="11">
        <v>3.7927</v>
      </c>
      <c r="G7" s="11">
        <v>3.8069577445028568</v>
      </c>
      <c r="H7" s="11">
        <v>3.8380000000000005</v>
      </c>
      <c r="I7" s="11">
        <v>3.8453848719999999</v>
      </c>
      <c r="J7" s="11">
        <v>3.87</v>
      </c>
      <c r="K7" s="11">
        <v>3.82</v>
      </c>
      <c r="L7" s="11">
        <v>3.9299999999999997</v>
      </c>
      <c r="M7" s="11">
        <v>3.77</v>
      </c>
      <c r="N7" s="11">
        <v>3.71</v>
      </c>
      <c r="O7" s="11">
        <v>3.8599999999999994</v>
      </c>
      <c r="P7" s="11">
        <v>3.738</v>
      </c>
      <c r="Q7" s="11">
        <v>4.01</v>
      </c>
      <c r="R7" s="11">
        <v>3.66</v>
      </c>
      <c r="S7" s="11">
        <v>3.84</v>
      </c>
      <c r="T7" s="11">
        <v>3.8500000000000005</v>
      </c>
      <c r="U7" s="11">
        <v>3.97</v>
      </c>
      <c r="V7" s="11">
        <v>3.816311584553929</v>
      </c>
      <c r="W7" s="11">
        <v>3.6619999999999999</v>
      </c>
      <c r="X7" s="11">
        <v>3.8569999999999998</v>
      </c>
      <c r="Y7" s="11">
        <v>3.9099999999999997</v>
      </c>
      <c r="Z7" s="11">
        <v>3.9399999999999995</v>
      </c>
      <c r="AA7" s="11">
        <v>3.9020000000000001</v>
      </c>
      <c r="AB7" s="11">
        <v>3.63</v>
      </c>
      <c r="AC7" s="11">
        <v>3.8620000000000005</v>
      </c>
      <c r="AD7" s="11">
        <v>3.6190000000000002</v>
      </c>
      <c r="AE7" s="11">
        <v>3.6120000000000001</v>
      </c>
      <c r="AF7" s="150">
        <v>3.13</v>
      </c>
      <c r="AG7" s="11">
        <v>4</v>
      </c>
      <c r="AH7" s="11">
        <v>3.5710000000000002</v>
      </c>
      <c r="AI7" s="11">
        <v>3.6</v>
      </c>
      <c r="AJ7" s="155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4.0171824077948495</v>
      </c>
      <c r="E8" s="11">
        <v>3.52</v>
      </c>
      <c r="F8" s="11">
        <v>3.762</v>
      </c>
      <c r="G8" s="11">
        <v>3.7874030099599998</v>
      </c>
      <c r="H8" s="11">
        <v>3.9020000000000001</v>
      </c>
      <c r="I8" s="11">
        <v>3.8674217190000002</v>
      </c>
      <c r="J8" s="11">
        <v>3.71</v>
      </c>
      <c r="K8" s="11">
        <v>3.76</v>
      </c>
      <c r="L8" s="11">
        <v>3.97</v>
      </c>
      <c r="M8" s="11">
        <v>3.8</v>
      </c>
      <c r="N8" s="11">
        <v>3.72</v>
      </c>
      <c r="O8" s="11">
        <v>3.45</v>
      </c>
      <c r="P8" s="11">
        <v>3.8149999999999999</v>
      </c>
      <c r="Q8" s="11">
        <v>3.8800000000000003</v>
      </c>
      <c r="R8" s="11">
        <v>3.62</v>
      </c>
      <c r="S8" s="11">
        <v>3.84</v>
      </c>
      <c r="T8" s="11">
        <v>3.8500000000000005</v>
      </c>
      <c r="U8" s="11">
        <v>3.78</v>
      </c>
      <c r="V8" s="11">
        <v>3.7164600000000001</v>
      </c>
      <c r="W8" s="11">
        <v>3.734</v>
      </c>
      <c r="X8" s="11">
        <v>3.8550000000000004</v>
      </c>
      <c r="Y8" s="11">
        <v>3.9</v>
      </c>
      <c r="Z8" s="11">
        <v>4.01</v>
      </c>
      <c r="AA8" s="11">
        <v>4.1470000000000002</v>
      </c>
      <c r="AB8" s="11">
        <v>3.6399999999999997</v>
      </c>
      <c r="AC8" s="11">
        <v>3.8360000000000003</v>
      </c>
      <c r="AD8" s="11">
        <v>3.6669999999999998</v>
      </c>
      <c r="AE8" s="11">
        <v>3.6930000000000001</v>
      </c>
      <c r="AF8" s="150">
        <v>3.35</v>
      </c>
      <c r="AG8" s="11">
        <v>3.3999999999999995</v>
      </c>
      <c r="AH8" s="11">
        <v>3.4889999999999999</v>
      </c>
      <c r="AI8" s="11">
        <v>3.66</v>
      </c>
      <c r="AJ8" s="155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3.9581960947298223</v>
      </c>
      <c r="E9" s="11">
        <v>3.84</v>
      </c>
      <c r="F9" s="11">
        <v>3.7817999999999996</v>
      </c>
      <c r="G9" s="11">
        <v>3.7936691625999996</v>
      </c>
      <c r="H9" s="11">
        <v>3.859</v>
      </c>
      <c r="I9" s="11">
        <v>3.8628038629999999</v>
      </c>
      <c r="J9" s="11">
        <v>3.79</v>
      </c>
      <c r="K9" s="11">
        <v>3.79</v>
      </c>
      <c r="L9" s="11">
        <v>3.95</v>
      </c>
      <c r="M9" s="11">
        <v>3.76</v>
      </c>
      <c r="N9" s="11">
        <v>3.71</v>
      </c>
      <c r="O9" s="11">
        <v>3.8599999999999994</v>
      </c>
      <c r="P9" s="11">
        <v>3.7759999999999998</v>
      </c>
      <c r="Q9" s="11">
        <v>3.92</v>
      </c>
      <c r="R9" s="11">
        <v>3.62</v>
      </c>
      <c r="S9" s="11">
        <v>3.8</v>
      </c>
      <c r="T9" s="11">
        <v>3.8800000000000003</v>
      </c>
      <c r="U9" s="11">
        <v>3.9899999999999998</v>
      </c>
      <c r="V9" s="11">
        <v>3.6942215568862276</v>
      </c>
      <c r="W9" s="11">
        <v>3.6739999999999999</v>
      </c>
      <c r="X9" s="11">
        <v>3.8149999999999999</v>
      </c>
      <c r="Y9" s="11">
        <v>3.84</v>
      </c>
      <c r="Z9" s="11">
        <v>3.8800000000000003</v>
      </c>
      <c r="AA9" s="11">
        <v>4.0110000000000001</v>
      </c>
      <c r="AB9" s="11">
        <v>3.43</v>
      </c>
      <c r="AC9" s="11">
        <v>3.8410000000000002</v>
      </c>
      <c r="AD9" s="11">
        <v>3.7530000000000001</v>
      </c>
      <c r="AE9" s="11">
        <v>3.65</v>
      </c>
      <c r="AF9" s="150">
        <v>3.62</v>
      </c>
      <c r="AG9" s="11">
        <v>3.899999999999999</v>
      </c>
      <c r="AH9" s="11">
        <v>3.61</v>
      </c>
      <c r="AI9" s="11">
        <v>3.57</v>
      </c>
      <c r="AJ9" s="155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3.789489930205781</v>
      </c>
      <c r="BN9" s="28"/>
    </row>
    <row r="10" spans="1:66">
      <c r="A10" s="30"/>
      <c r="B10" s="19">
        <v>1</v>
      </c>
      <c r="C10" s="9">
        <v>5</v>
      </c>
      <c r="D10" s="10">
        <v>3.9682928393677841</v>
      </c>
      <c r="E10" s="11">
        <v>3.69</v>
      </c>
      <c r="F10" s="11">
        <v>3.7837999999999998</v>
      </c>
      <c r="G10" s="11">
        <v>3.8161373182079998</v>
      </c>
      <c r="H10" s="11">
        <v>3.8439999999999999</v>
      </c>
      <c r="I10" s="11">
        <v>3.8666666670000001</v>
      </c>
      <c r="J10" s="11">
        <v>3.87</v>
      </c>
      <c r="K10" s="11">
        <v>3.8</v>
      </c>
      <c r="L10" s="11">
        <v>3.95</v>
      </c>
      <c r="M10" s="11">
        <v>3.77</v>
      </c>
      <c r="N10" s="11">
        <v>3.72</v>
      </c>
      <c r="O10" s="11">
        <v>3.42</v>
      </c>
      <c r="P10" s="11">
        <v>3.778</v>
      </c>
      <c r="Q10" s="11">
        <v>3.87</v>
      </c>
      <c r="R10" s="11">
        <v>3.71</v>
      </c>
      <c r="S10" s="11">
        <v>3.81</v>
      </c>
      <c r="T10" s="11">
        <v>3.9</v>
      </c>
      <c r="U10" s="11">
        <v>4.0199999999999996</v>
      </c>
      <c r="V10" s="11">
        <v>3.7607263915637663</v>
      </c>
      <c r="W10" s="11">
        <v>3.7919999999999998</v>
      </c>
      <c r="X10" s="11">
        <v>3.806</v>
      </c>
      <c r="Y10" s="11">
        <v>3.9</v>
      </c>
      <c r="Z10" s="11">
        <v>3.8299999999999996</v>
      </c>
      <c r="AA10" s="11">
        <v>4.0880000000000001</v>
      </c>
      <c r="AB10" s="11">
        <v>3.78</v>
      </c>
      <c r="AC10" s="11">
        <v>3.7919999999999998</v>
      </c>
      <c r="AD10" s="11">
        <v>3.7029999999999998</v>
      </c>
      <c r="AE10" s="11">
        <v>3.6429999999999998</v>
      </c>
      <c r="AF10" s="150">
        <v>3.63</v>
      </c>
      <c r="AG10" s="11">
        <v>3.899999999999999</v>
      </c>
      <c r="AH10" s="11">
        <v>3.6459999999999999</v>
      </c>
      <c r="AI10" s="11">
        <v>3.57</v>
      </c>
      <c r="AJ10" s="155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3.9515592382858551</v>
      </c>
      <c r="E11" s="11">
        <v>3.7</v>
      </c>
      <c r="F11" s="11">
        <v>3.8203999999999998</v>
      </c>
      <c r="G11" s="11">
        <v>3.8178135033066671</v>
      </c>
      <c r="H11" s="11">
        <v>3.8369999999999997</v>
      </c>
      <c r="I11" s="11">
        <v>3.8253915360000006</v>
      </c>
      <c r="J11" s="11">
        <v>3.8299999999999996</v>
      </c>
      <c r="K11" s="11">
        <v>3.79</v>
      </c>
      <c r="L11" s="11">
        <v>3.9</v>
      </c>
      <c r="M11" s="11">
        <v>3.82</v>
      </c>
      <c r="N11" s="11">
        <v>3.7</v>
      </c>
      <c r="O11" s="11">
        <v>4.07</v>
      </c>
      <c r="P11" s="151">
        <v>3.5920000000000001</v>
      </c>
      <c r="Q11" s="11">
        <v>3.95</v>
      </c>
      <c r="R11" s="11">
        <v>3.66</v>
      </c>
      <c r="S11" s="11">
        <v>3.84</v>
      </c>
      <c r="T11" s="11">
        <v>3.82</v>
      </c>
      <c r="U11" s="11">
        <v>3.9899999999999998</v>
      </c>
      <c r="V11" s="11">
        <v>3.8798100000000004</v>
      </c>
      <c r="W11" s="11">
        <v>3.577</v>
      </c>
      <c r="X11" s="11">
        <v>3.8170000000000002</v>
      </c>
      <c r="Y11" s="11">
        <v>3.8800000000000003</v>
      </c>
      <c r="Z11" s="11">
        <v>3.68</v>
      </c>
      <c r="AA11" s="11">
        <v>4.0209999999999999</v>
      </c>
      <c r="AB11" s="11">
        <v>3.6399999999999997</v>
      </c>
      <c r="AC11" s="11">
        <v>3.7759999999999998</v>
      </c>
      <c r="AD11" s="11">
        <v>3.7480000000000002</v>
      </c>
      <c r="AE11" s="11">
        <v>3.653</v>
      </c>
      <c r="AF11" s="150">
        <v>3.39</v>
      </c>
      <c r="AG11" s="11">
        <v>3.4</v>
      </c>
      <c r="AH11" s="11">
        <v>3.5470000000000002</v>
      </c>
      <c r="AI11" s="11">
        <v>3.53</v>
      </c>
      <c r="AJ11" s="155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3.8309631622506273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5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4.0291069366937853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5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3.9080321221460523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5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3.9485907607844051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5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3.778194756410306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5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4.043843984194555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5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3.7378290428133205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5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4.0242813008478189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5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3.8796230356909525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5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3.8246943713664732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5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3.8824575473124603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5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3.9943908404351287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5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3.8450535007593336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5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3.9889782660858457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5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3.9204282203204706</v>
      </c>
      <c r="E26" s="23">
        <v>3.7416666666666667</v>
      </c>
      <c r="F26" s="23">
        <v>3.7953333333333332</v>
      </c>
      <c r="G26" s="23">
        <v>3.8036623373819682</v>
      </c>
      <c r="H26" s="23">
        <v>3.8508333333333336</v>
      </c>
      <c r="I26" s="23">
        <v>3.8157714918333334</v>
      </c>
      <c r="J26" s="23">
        <v>3.82</v>
      </c>
      <c r="K26" s="23">
        <v>3.7850000000000001</v>
      </c>
      <c r="L26" s="23">
        <v>3.9366666666666661</v>
      </c>
      <c r="M26" s="23">
        <v>3.7750000000000004</v>
      </c>
      <c r="N26" s="23">
        <v>3.7133333333333329</v>
      </c>
      <c r="O26" s="23">
        <v>3.7916666666666665</v>
      </c>
      <c r="P26" s="23">
        <v>3.7349999999999994</v>
      </c>
      <c r="Q26" s="23">
        <v>3.9233333333333333</v>
      </c>
      <c r="R26" s="23">
        <v>3.6533333333333338</v>
      </c>
      <c r="S26" s="23">
        <v>3.82</v>
      </c>
      <c r="T26" s="23">
        <v>3.8666666666666671</v>
      </c>
      <c r="U26" s="23">
        <v>3.9516666666666662</v>
      </c>
      <c r="V26" s="23">
        <v>3.7869018373914662</v>
      </c>
      <c r="W26" s="23">
        <v>3.6905000000000001</v>
      </c>
      <c r="X26" s="23">
        <v>3.8326666666666664</v>
      </c>
      <c r="Y26" s="23">
        <v>3.8883333333333332</v>
      </c>
      <c r="Z26" s="23">
        <v>3.8616666666666664</v>
      </c>
      <c r="AA26" s="23">
        <v>4.0295000000000005</v>
      </c>
      <c r="AB26" s="23">
        <v>3.6366666666666667</v>
      </c>
      <c r="AC26" s="23">
        <v>3.8273333333333337</v>
      </c>
      <c r="AD26" s="23">
        <v>3.7036666666666669</v>
      </c>
      <c r="AE26" s="23">
        <v>3.6416666666666662</v>
      </c>
      <c r="AF26" s="23">
        <v>3.4</v>
      </c>
      <c r="AG26" s="23">
        <v>3.7833333333333328</v>
      </c>
      <c r="AH26" s="23">
        <v>3.5638333333333332</v>
      </c>
      <c r="AI26" s="23">
        <v>3.5933333333333337</v>
      </c>
      <c r="AJ26" s="155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3.9500749995351301</v>
      </c>
      <c r="E27" s="11">
        <v>3.71</v>
      </c>
      <c r="F27" s="11">
        <v>3.7882499999999997</v>
      </c>
      <c r="G27" s="11">
        <v>3.8034755151085715</v>
      </c>
      <c r="H27" s="11">
        <v>3.8410000000000002</v>
      </c>
      <c r="I27" s="11">
        <v>3.8540943675000001</v>
      </c>
      <c r="J27" s="11">
        <v>3.84</v>
      </c>
      <c r="K27" s="11">
        <v>3.79</v>
      </c>
      <c r="L27" s="11">
        <v>3.94</v>
      </c>
      <c r="M27" s="11">
        <v>3.77</v>
      </c>
      <c r="N27" s="11">
        <v>3.7149999999999999</v>
      </c>
      <c r="O27" s="11">
        <v>3.8599999999999994</v>
      </c>
      <c r="P27" s="11">
        <v>3.7569999999999997</v>
      </c>
      <c r="Q27" s="11">
        <v>3.915</v>
      </c>
      <c r="R27" s="11">
        <v>3.6550000000000002</v>
      </c>
      <c r="S27" s="11">
        <v>3.8250000000000002</v>
      </c>
      <c r="T27" s="11">
        <v>3.8650000000000002</v>
      </c>
      <c r="U27" s="11">
        <v>3.98</v>
      </c>
      <c r="V27" s="11">
        <v>3.7885189880588479</v>
      </c>
      <c r="W27" s="11">
        <v>3.6890000000000001</v>
      </c>
      <c r="X27" s="11">
        <v>3.8315000000000001</v>
      </c>
      <c r="Y27" s="11">
        <v>3.9</v>
      </c>
      <c r="Z27" s="11">
        <v>3.855</v>
      </c>
      <c r="AA27" s="11">
        <v>4.016</v>
      </c>
      <c r="AB27" s="11">
        <v>3.6399999999999997</v>
      </c>
      <c r="AC27" s="11">
        <v>3.8385000000000002</v>
      </c>
      <c r="AD27" s="11">
        <v>3.7175000000000002</v>
      </c>
      <c r="AE27" s="11">
        <v>3.6464999999999996</v>
      </c>
      <c r="AF27" s="11">
        <v>3.37</v>
      </c>
      <c r="AG27" s="11">
        <v>3.899999999999999</v>
      </c>
      <c r="AH27" s="11">
        <v>3.5590000000000002</v>
      </c>
      <c r="AI27" s="11">
        <v>3.585</v>
      </c>
      <c r="AJ27" s="155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8.9284210272807751E-2</v>
      </c>
      <c r="E28" s="24">
        <v>0.15523101064757214</v>
      </c>
      <c r="F28" s="24">
        <v>2.5908119705348547E-2</v>
      </c>
      <c r="G28" s="24">
        <v>1.2201897904084326E-2</v>
      </c>
      <c r="H28" s="24">
        <v>2.7403771030036567E-2</v>
      </c>
      <c r="I28" s="24">
        <v>9.3903434144971945E-2</v>
      </c>
      <c r="J28" s="24">
        <v>6.1644140029689848E-2</v>
      </c>
      <c r="K28" s="24">
        <v>2.5884358211089548E-2</v>
      </c>
      <c r="L28" s="24">
        <v>2.5033311140691593E-2</v>
      </c>
      <c r="M28" s="24">
        <v>3.1464265445104493E-2</v>
      </c>
      <c r="N28" s="24">
        <v>8.1649658092773029E-3</v>
      </c>
      <c r="O28" s="24">
        <v>0.29349048820475704</v>
      </c>
      <c r="P28" s="24">
        <v>7.8694345413123507E-2</v>
      </c>
      <c r="Q28" s="24">
        <v>5.1251016250086739E-2</v>
      </c>
      <c r="R28" s="24">
        <v>3.3266599866332354E-2</v>
      </c>
      <c r="S28" s="24">
        <v>2.2803508501982702E-2</v>
      </c>
      <c r="T28" s="24">
        <v>3.2041639575194368E-2</v>
      </c>
      <c r="U28" s="24">
        <v>8.6583293230661218E-2</v>
      </c>
      <c r="V28" s="24">
        <v>7.5126526294067783E-2</v>
      </c>
      <c r="W28" s="24">
        <v>7.2585811285677565E-2</v>
      </c>
      <c r="X28" s="24">
        <v>2.2527020812052965E-2</v>
      </c>
      <c r="Y28" s="24">
        <v>2.5625508125043384E-2</v>
      </c>
      <c r="Z28" s="24">
        <v>0.11267948645013715</v>
      </c>
      <c r="AA28" s="24">
        <v>8.2899336547405528E-2</v>
      </c>
      <c r="AB28" s="24">
        <v>0.11604596790352799</v>
      </c>
      <c r="AC28" s="24">
        <v>3.5291169811536294E-2</v>
      </c>
      <c r="AD28" s="24">
        <v>5.2374293949099406E-2</v>
      </c>
      <c r="AE28" s="24">
        <v>3.3272611359294643E-2</v>
      </c>
      <c r="AF28" s="24">
        <v>0.19555050498528512</v>
      </c>
      <c r="AG28" s="24">
        <v>0.30605010483034739</v>
      </c>
      <c r="AH28" s="24">
        <v>5.7859888235863924E-2</v>
      </c>
      <c r="AI28" s="24">
        <v>4.6761807778000597E-2</v>
      </c>
      <c r="AJ28" s="211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2.2774096413760974E-2</v>
      </c>
      <c r="E29" s="13">
        <v>4.148712979445135E-2</v>
      </c>
      <c r="F29" s="13">
        <v>6.8263094252630991E-3</v>
      </c>
      <c r="G29" s="13">
        <v>3.2079340440305222E-3</v>
      </c>
      <c r="H29" s="13">
        <v>7.1163222757073966E-3</v>
      </c>
      <c r="I29" s="13">
        <v>2.4609291815809155E-2</v>
      </c>
      <c r="J29" s="13">
        <v>1.6137209431855981E-2</v>
      </c>
      <c r="K29" s="13">
        <v>6.8386679553737242E-3</v>
      </c>
      <c r="L29" s="13">
        <v>6.3590121441214897E-3</v>
      </c>
      <c r="M29" s="13">
        <v>8.3349047536700645E-3</v>
      </c>
      <c r="N29" s="13">
        <v>2.1988238265558267E-3</v>
      </c>
      <c r="O29" s="13">
        <v>7.7404084801254602E-2</v>
      </c>
      <c r="P29" s="13">
        <v>2.1069436522924638E-2</v>
      </c>
      <c r="Q29" s="13">
        <v>1.3063130734941395E-2</v>
      </c>
      <c r="R29" s="13">
        <v>9.1058211312953514E-3</v>
      </c>
      <c r="S29" s="13">
        <v>5.9695048434509693E-3</v>
      </c>
      <c r="T29" s="13">
        <v>8.2866309246192316E-3</v>
      </c>
      <c r="U29" s="13">
        <v>2.1910576102233969E-2</v>
      </c>
      <c r="V29" s="13">
        <v>1.9838519591999046E-2</v>
      </c>
      <c r="W29" s="13">
        <v>1.9668286488464318E-2</v>
      </c>
      <c r="X29" s="13">
        <v>5.8776363225046873E-3</v>
      </c>
      <c r="Y29" s="13">
        <v>6.5903578547046853E-3</v>
      </c>
      <c r="Z29" s="13">
        <v>2.9178977932707077E-2</v>
      </c>
      <c r="AA29" s="13">
        <v>2.0573107469265547E-2</v>
      </c>
      <c r="AB29" s="13">
        <v>3.1909982008302841E-2</v>
      </c>
      <c r="AC29" s="13">
        <v>9.2208247199624515E-3</v>
      </c>
      <c r="AD29" s="13">
        <v>1.4141200778264621E-2</v>
      </c>
      <c r="AE29" s="13">
        <v>9.1366438515225572E-3</v>
      </c>
      <c r="AF29" s="13">
        <v>5.7514854407436804E-2</v>
      </c>
      <c r="AG29" s="13">
        <v>8.0894300836215183E-2</v>
      </c>
      <c r="AH29" s="13">
        <v>1.6235295768375978E-2</v>
      </c>
      <c r="AI29" s="13">
        <v>1.301349010519497E-2</v>
      </c>
      <c r="AJ29" s="155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3.4553011757859187E-2</v>
      </c>
      <c r="E30" s="13">
        <v>-1.2619973774812832E-2</v>
      </c>
      <c r="F30" s="13">
        <v>1.5420025478825039E-3</v>
      </c>
      <c r="G30" s="13">
        <v>3.7399247490328413E-3</v>
      </c>
      <c r="H30" s="13">
        <v>1.6187773092781743E-2</v>
      </c>
      <c r="I30" s="13">
        <v>6.9353823632209988E-3</v>
      </c>
      <c r="J30" s="13">
        <v>8.0512339011709066E-3</v>
      </c>
      <c r="K30" s="13">
        <v>-1.1848376136301964E-3</v>
      </c>
      <c r="L30" s="13">
        <v>3.8838138950508583E-2</v>
      </c>
      <c r="M30" s="13">
        <v>-3.8237151892877019E-3</v>
      </c>
      <c r="N30" s="13">
        <v>-2.0096793572509264E-2</v>
      </c>
      <c r="O30" s="13">
        <v>5.7441410347469635E-4</v>
      </c>
      <c r="P30" s="13">
        <v>-1.4379225491917946E-2</v>
      </c>
      <c r="Q30" s="13">
        <v>3.5319635516298797E-2</v>
      </c>
      <c r="R30" s="13">
        <v>-3.5930059026454075E-2</v>
      </c>
      <c r="S30" s="13">
        <v>8.0512339011709066E-3</v>
      </c>
      <c r="T30" s="13">
        <v>2.0365995920906155E-2</v>
      </c>
      <c r="U30" s="13">
        <v>4.2796455313994786E-2</v>
      </c>
      <c r="V30" s="13">
        <v>-6.8296600914152794E-4</v>
      </c>
      <c r="W30" s="13">
        <v>-2.6122230703593763E-2</v>
      </c>
      <c r="X30" s="13">
        <v>1.1393812163670525E-2</v>
      </c>
      <c r="Y30" s="13">
        <v>2.6083564001497361E-2</v>
      </c>
      <c r="Z30" s="13">
        <v>1.9046557133077346E-2</v>
      </c>
      <c r="AA30" s="13">
        <v>6.3335719111196065E-2</v>
      </c>
      <c r="AB30" s="13">
        <v>-4.0328188319216696E-2</v>
      </c>
      <c r="AC30" s="13">
        <v>9.9864107899867438E-3</v>
      </c>
      <c r="AD30" s="13">
        <v>-2.2647708562311353E-2</v>
      </c>
      <c r="AE30" s="13">
        <v>-3.9008749531388109E-2</v>
      </c>
      <c r="AF30" s="13">
        <v>-0.10278162427644466</v>
      </c>
      <c r="AG30" s="13">
        <v>-1.6246505429067248E-3</v>
      </c>
      <c r="AH30" s="13">
        <v>-5.9548013328589056E-2</v>
      </c>
      <c r="AI30" s="13">
        <v>-5.176332448039922E-2</v>
      </c>
      <c r="AJ30" s="155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0.48</v>
      </c>
      <c r="F31" s="45">
        <v>0.04</v>
      </c>
      <c r="G31" s="45">
        <v>0.12</v>
      </c>
      <c r="H31" s="45">
        <v>0.56999999999999995</v>
      </c>
      <c r="I31" s="45">
        <v>0.23</v>
      </c>
      <c r="J31" s="45">
        <v>0.27</v>
      </c>
      <c r="K31" s="45">
        <v>0.06</v>
      </c>
      <c r="L31" s="45">
        <v>1.4</v>
      </c>
      <c r="M31" s="45">
        <v>0.16</v>
      </c>
      <c r="N31" s="45">
        <v>0.75</v>
      </c>
      <c r="O31" s="45">
        <v>0</v>
      </c>
      <c r="P31" s="45">
        <v>0.55000000000000004</v>
      </c>
      <c r="Q31" s="45">
        <v>1.27</v>
      </c>
      <c r="R31" s="45">
        <v>1.33</v>
      </c>
      <c r="S31" s="45">
        <v>0.27</v>
      </c>
      <c r="T31" s="45">
        <v>0.72</v>
      </c>
      <c r="U31" s="45">
        <v>1.54</v>
      </c>
      <c r="V31" s="45">
        <v>0.05</v>
      </c>
      <c r="W31" s="45">
        <v>0.97</v>
      </c>
      <c r="X31" s="45">
        <v>0.39</v>
      </c>
      <c r="Y31" s="45">
        <v>0.93</v>
      </c>
      <c r="Z31" s="45">
        <v>0.67</v>
      </c>
      <c r="AA31" s="45">
        <v>2.29</v>
      </c>
      <c r="AB31" s="45">
        <v>1.49</v>
      </c>
      <c r="AC31" s="45">
        <v>0.34</v>
      </c>
      <c r="AD31" s="45">
        <v>0.85</v>
      </c>
      <c r="AE31" s="45">
        <v>1.44</v>
      </c>
      <c r="AF31" s="45">
        <v>3.77</v>
      </c>
      <c r="AG31" s="45">
        <v>0.08</v>
      </c>
      <c r="AH31" s="45">
        <v>2.19</v>
      </c>
      <c r="AI31" s="45">
        <v>1.91</v>
      </c>
      <c r="AJ31" s="155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I25">
    <cfRule type="expression" dxfId="34" priority="3">
      <formula>AND($B6&lt;&gt;$B5,NOT(ISBLANK(INDIRECT(Anlyt_LabRefThisCol))))</formula>
    </cfRule>
  </conditionalFormatting>
  <conditionalFormatting sqref="C2:AI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DF00-FE96-498F-9593-7FAA4B41D70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500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5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2" t="s">
        <v>230</v>
      </c>
      <c r="E3" s="153" t="s">
        <v>274</v>
      </c>
      <c r="F3" s="154" t="s">
        <v>275</v>
      </c>
      <c r="G3" s="154" t="s">
        <v>276</v>
      </c>
      <c r="H3" s="154" t="s">
        <v>277</v>
      </c>
      <c r="I3" s="154" t="s">
        <v>278</v>
      </c>
      <c r="J3" s="154" t="s">
        <v>279</v>
      </c>
      <c r="K3" s="154" t="s">
        <v>280</v>
      </c>
      <c r="L3" s="154" t="s">
        <v>281</v>
      </c>
      <c r="M3" s="154" t="s">
        <v>282</v>
      </c>
      <c r="N3" s="154" t="s">
        <v>283</v>
      </c>
      <c r="O3" s="154" t="s">
        <v>284</v>
      </c>
      <c r="P3" s="154" t="s">
        <v>285</v>
      </c>
      <c r="Q3" s="154" t="s">
        <v>286</v>
      </c>
      <c r="R3" s="154" t="s">
        <v>287</v>
      </c>
      <c r="S3" s="154" t="s">
        <v>288</v>
      </c>
      <c r="T3" s="1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289</v>
      </c>
      <c r="F4" s="11" t="s">
        <v>289</v>
      </c>
      <c r="G4" s="11" t="s">
        <v>289</v>
      </c>
      <c r="H4" s="11" t="s">
        <v>289</v>
      </c>
      <c r="I4" s="11" t="s">
        <v>289</v>
      </c>
      <c r="J4" s="11" t="s">
        <v>289</v>
      </c>
      <c r="K4" s="11" t="s">
        <v>289</v>
      </c>
      <c r="L4" s="11" t="s">
        <v>289</v>
      </c>
      <c r="M4" s="11" t="s">
        <v>289</v>
      </c>
      <c r="N4" s="11" t="s">
        <v>289</v>
      </c>
      <c r="O4" s="11" t="s">
        <v>289</v>
      </c>
      <c r="P4" s="11" t="s">
        <v>289</v>
      </c>
      <c r="Q4" s="11" t="s">
        <v>289</v>
      </c>
      <c r="R4" s="11" t="s">
        <v>289</v>
      </c>
      <c r="S4" s="11" t="s">
        <v>289</v>
      </c>
      <c r="T4" s="15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3.8354385631310324</v>
      </c>
      <c r="E6" s="22">
        <v>3.9160000000000004</v>
      </c>
      <c r="F6" s="22">
        <v>3.84</v>
      </c>
      <c r="G6" s="22">
        <v>3.9600000000000004</v>
      </c>
      <c r="H6" s="22">
        <v>3.8599999999999994</v>
      </c>
      <c r="I6" s="22">
        <v>3.8360000000000003</v>
      </c>
      <c r="J6" s="22">
        <v>3.8109999999999999</v>
      </c>
      <c r="K6" s="22">
        <v>3.87</v>
      </c>
      <c r="L6" s="22">
        <v>3.9129999999999998</v>
      </c>
      <c r="M6" s="22">
        <v>3.64</v>
      </c>
      <c r="N6" s="22">
        <v>3.8599999999999994</v>
      </c>
      <c r="O6" s="22">
        <v>4.01</v>
      </c>
      <c r="P6" s="22">
        <v>3.71</v>
      </c>
      <c r="Q6" s="22">
        <v>3.95</v>
      </c>
      <c r="R6" s="22">
        <v>3.9489999999999998</v>
      </c>
      <c r="S6" s="22">
        <v>4.04</v>
      </c>
      <c r="T6" s="15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3.9618556353089929</v>
      </c>
      <c r="E7" s="11">
        <v>3.883</v>
      </c>
      <c r="F7" s="11">
        <v>3.9890000000000003</v>
      </c>
      <c r="G7" s="11">
        <v>3.75</v>
      </c>
      <c r="H7" s="11">
        <v>3.8990000000000005</v>
      </c>
      <c r="I7" s="11">
        <v>4.1040000000000001</v>
      </c>
      <c r="J7" s="11">
        <v>3.8330000000000002</v>
      </c>
      <c r="K7" s="11">
        <v>4.0730000000000004</v>
      </c>
      <c r="L7" s="11">
        <v>3.9350000000000005</v>
      </c>
      <c r="M7" s="11">
        <v>3.8800000000000003</v>
      </c>
      <c r="N7" s="11">
        <v>3.9600000000000004</v>
      </c>
      <c r="O7" s="11">
        <v>3.76</v>
      </c>
      <c r="P7" s="11">
        <v>3.8299999999999996</v>
      </c>
      <c r="Q7" s="11">
        <v>3.9300000000000006</v>
      </c>
      <c r="R7" s="11">
        <v>3.9540000000000006</v>
      </c>
      <c r="S7" s="11">
        <v>4.0359999999999996</v>
      </c>
      <c r="T7" s="15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4.0171824077948495</v>
      </c>
      <c r="E8" s="11">
        <v>3.9210000000000003</v>
      </c>
      <c r="F8" s="11">
        <v>3.9040000000000004</v>
      </c>
      <c r="G8" s="11">
        <v>3.9460000000000002</v>
      </c>
      <c r="H8" s="11">
        <v>3.9709999999999996</v>
      </c>
      <c r="I8" s="11">
        <v>3.78</v>
      </c>
      <c r="J8" s="11">
        <v>3.6850000000000001</v>
      </c>
      <c r="K8" s="11">
        <v>3.8730000000000002</v>
      </c>
      <c r="L8" s="11">
        <v>4.05</v>
      </c>
      <c r="M8" s="11">
        <v>3.82</v>
      </c>
      <c r="N8" s="11">
        <v>3.97</v>
      </c>
      <c r="O8" s="11">
        <v>3.84</v>
      </c>
      <c r="P8" s="11">
        <v>3.81</v>
      </c>
      <c r="Q8" s="11">
        <v>3.82</v>
      </c>
      <c r="R8" s="11">
        <v>3.9129999999999998</v>
      </c>
      <c r="S8" s="11">
        <v>4.0590000000000002</v>
      </c>
      <c r="T8" s="155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3.9581960947298223</v>
      </c>
      <c r="E9" s="11">
        <v>3.9980000000000007</v>
      </c>
      <c r="F9" s="11">
        <v>3.7890000000000001</v>
      </c>
      <c r="G9" s="11">
        <v>4.1680000000000001</v>
      </c>
      <c r="H9" s="11">
        <v>3.8349999999999995</v>
      </c>
      <c r="I9" s="11">
        <v>3.8369999999999997</v>
      </c>
      <c r="J9" s="11">
        <v>3.8380000000000005</v>
      </c>
      <c r="K9" s="11">
        <v>3.8410000000000002</v>
      </c>
      <c r="L9" s="11">
        <v>3.944</v>
      </c>
      <c r="M9" s="11">
        <v>3.8500000000000005</v>
      </c>
      <c r="N9" s="11">
        <v>4.08</v>
      </c>
      <c r="O9" s="11">
        <v>3.61</v>
      </c>
      <c r="P9" s="11">
        <v>3.73</v>
      </c>
      <c r="Q9" s="11">
        <v>3.95</v>
      </c>
      <c r="R9" s="11">
        <v>3.9029999999999996</v>
      </c>
      <c r="S9" s="11">
        <v>3.859</v>
      </c>
      <c r="T9" s="155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3.8824444444444448</v>
      </c>
      <c r="BN9" s="28"/>
    </row>
    <row r="10" spans="1:66">
      <c r="A10" s="30"/>
      <c r="B10" s="19">
        <v>1</v>
      </c>
      <c r="C10" s="9">
        <v>5</v>
      </c>
      <c r="D10" s="10">
        <v>3.9682928393677841</v>
      </c>
      <c r="E10" s="11">
        <v>3.6459999999999999</v>
      </c>
      <c r="F10" s="11">
        <v>4.0679999999999996</v>
      </c>
      <c r="G10" s="11">
        <v>3.851</v>
      </c>
      <c r="H10" s="11">
        <v>4.0019999999999998</v>
      </c>
      <c r="I10" s="11">
        <v>3.944</v>
      </c>
      <c r="J10" s="11">
        <v>3.7839999999999998</v>
      </c>
      <c r="K10" s="11">
        <v>3.9110000000000005</v>
      </c>
      <c r="L10" s="11">
        <v>3.7829999999999999</v>
      </c>
      <c r="M10" s="11">
        <v>3.79</v>
      </c>
      <c r="N10" s="11">
        <v>3.8500000000000005</v>
      </c>
      <c r="O10" s="11">
        <v>3.75</v>
      </c>
      <c r="P10" s="11">
        <v>3.73</v>
      </c>
      <c r="Q10" s="11">
        <v>3.9600000000000004</v>
      </c>
      <c r="R10" s="11">
        <v>3.9</v>
      </c>
      <c r="S10" s="11">
        <v>3.8149999999999999</v>
      </c>
      <c r="T10" s="155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3.9515592382858551</v>
      </c>
      <c r="E11" s="11">
        <v>3.6589999999999998</v>
      </c>
      <c r="F11" s="11">
        <v>3.968</v>
      </c>
      <c r="G11" s="11">
        <v>3.9990000000000001</v>
      </c>
      <c r="H11" s="11">
        <v>3.9430000000000001</v>
      </c>
      <c r="I11" s="11">
        <v>4.0090000000000003</v>
      </c>
      <c r="J11" s="11">
        <v>3.7610000000000001</v>
      </c>
      <c r="K11" s="11">
        <v>3.7919999999999998</v>
      </c>
      <c r="L11" s="11">
        <v>3.8609999999999998</v>
      </c>
      <c r="M11" s="11">
        <v>3.92</v>
      </c>
      <c r="N11" s="11">
        <v>4.07</v>
      </c>
      <c r="O11" s="11">
        <v>3.79</v>
      </c>
      <c r="P11" s="11">
        <v>3.74</v>
      </c>
      <c r="Q11" s="11">
        <v>3.8</v>
      </c>
      <c r="R11" s="11">
        <v>3.9110000000000005</v>
      </c>
      <c r="S11" s="11">
        <v>3.8380000000000005</v>
      </c>
      <c r="T11" s="155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3.8309631622506273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5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4.0291069366937853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5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3.9080321221460523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5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3.9485907607844051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3.778194756410306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4.043843984194555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3.7378290428133205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5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4.0242813008478189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3.8796230356909525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3.8246943713664732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3.8824575473124603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3.9943908404351287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3.8450535007593336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3.9889782660858457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3.9204282203204706</v>
      </c>
      <c r="E26" s="23">
        <v>3.8371666666666666</v>
      </c>
      <c r="F26" s="23">
        <v>3.9263333333333335</v>
      </c>
      <c r="G26" s="23">
        <v>3.9456666666666664</v>
      </c>
      <c r="H26" s="23">
        <v>3.9183333333333334</v>
      </c>
      <c r="I26" s="23">
        <v>3.9183333333333334</v>
      </c>
      <c r="J26" s="23">
        <v>3.7853333333333334</v>
      </c>
      <c r="K26" s="23">
        <v>3.8933333333333331</v>
      </c>
      <c r="L26" s="23">
        <v>3.9143333333333334</v>
      </c>
      <c r="M26" s="23">
        <v>3.8166666666666664</v>
      </c>
      <c r="N26" s="23">
        <v>3.9650000000000003</v>
      </c>
      <c r="O26" s="23">
        <v>3.793333333333333</v>
      </c>
      <c r="P26" s="23">
        <v>3.7583333333333329</v>
      </c>
      <c r="Q26" s="23">
        <v>3.9016666666666673</v>
      </c>
      <c r="R26" s="23">
        <v>3.9216666666666669</v>
      </c>
      <c r="S26" s="23">
        <v>3.9411666666666672</v>
      </c>
      <c r="T26" s="15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3.9500749995351301</v>
      </c>
      <c r="E27" s="11">
        <v>3.8995000000000002</v>
      </c>
      <c r="F27" s="11">
        <v>3.9359999999999999</v>
      </c>
      <c r="G27" s="11">
        <v>3.9530000000000003</v>
      </c>
      <c r="H27" s="11">
        <v>3.9210000000000003</v>
      </c>
      <c r="I27" s="11">
        <v>3.8904999999999998</v>
      </c>
      <c r="J27" s="11">
        <v>3.7974999999999999</v>
      </c>
      <c r="K27" s="11">
        <v>3.8715000000000002</v>
      </c>
      <c r="L27" s="11">
        <v>3.9240000000000004</v>
      </c>
      <c r="M27" s="11">
        <v>3.835</v>
      </c>
      <c r="N27" s="11">
        <v>3.9650000000000003</v>
      </c>
      <c r="O27" s="11">
        <v>3.7749999999999999</v>
      </c>
      <c r="P27" s="11">
        <v>3.7350000000000003</v>
      </c>
      <c r="Q27" s="11">
        <v>3.9400000000000004</v>
      </c>
      <c r="R27" s="11">
        <v>3.9119999999999999</v>
      </c>
      <c r="S27" s="11">
        <v>3.9474999999999998</v>
      </c>
      <c r="T27" s="15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8.9284210272807751E-2</v>
      </c>
      <c r="E28" s="24">
        <v>0.14798569750711299</v>
      </c>
      <c r="F28" s="24">
        <v>0.10251373891662838</v>
      </c>
      <c r="G28" s="24">
        <v>0.14122983631891203</v>
      </c>
      <c r="H28" s="24">
        <v>6.4966658115272316E-2</v>
      </c>
      <c r="I28" s="24">
        <v>0.12319199108167177</v>
      </c>
      <c r="J28" s="24">
        <v>5.7210721605890247E-2</v>
      </c>
      <c r="K28" s="24">
        <v>9.6495941192708726E-2</v>
      </c>
      <c r="L28" s="24">
        <v>8.9227051204590804E-2</v>
      </c>
      <c r="M28" s="24">
        <v>9.7707045122993413E-2</v>
      </c>
      <c r="N28" s="24">
        <v>9.8539332248600175E-2</v>
      </c>
      <c r="O28" s="24">
        <v>0.13094528119281984</v>
      </c>
      <c r="P28" s="24">
        <v>4.9159604012508649E-2</v>
      </c>
      <c r="Q28" s="24">
        <v>7.1949056051255483E-2</v>
      </c>
      <c r="R28" s="24">
        <v>2.3661501783840255E-2</v>
      </c>
      <c r="S28" s="24">
        <v>0.11485541635755209</v>
      </c>
      <c r="T28" s="211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2.2774096413760974E-2</v>
      </c>
      <c r="E29" s="13">
        <v>3.8566398168904052E-2</v>
      </c>
      <c r="F29" s="13">
        <v>2.6109280647753214E-2</v>
      </c>
      <c r="G29" s="13">
        <v>3.5793656243705001E-2</v>
      </c>
      <c r="H29" s="13">
        <v>1.6580176464978048E-2</v>
      </c>
      <c r="I29" s="13">
        <v>3.1439895639729078E-2</v>
      </c>
      <c r="J29" s="13">
        <v>1.5113786968798056E-2</v>
      </c>
      <c r="K29" s="13">
        <v>2.4784916402236831E-2</v>
      </c>
      <c r="L29" s="13">
        <v>2.2794954748681973E-2</v>
      </c>
      <c r="M29" s="13">
        <v>2.5600099158862903E-2</v>
      </c>
      <c r="N29" s="13">
        <v>2.4852290604943296E-2</v>
      </c>
      <c r="O29" s="13">
        <v>3.4519845657158134E-2</v>
      </c>
      <c r="P29" s="13">
        <v>1.3080160712862613E-2</v>
      </c>
      <c r="Q29" s="13">
        <v>1.8440595314290167E-2</v>
      </c>
      <c r="R29" s="13">
        <v>6.0335321165763504E-3</v>
      </c>
      <c r="S29" s="13">
        <v>2.9142491569556919E-2</v>
      </c>
      <c r="T29" s="15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9.7834692600375917E-3</v>
      </c>
      <c r="E30" s="13">
        <v>-1.1662183046190933E-2</v>
      </c>
      <c r="F30" s="13">
        <v>1.1304447369927306E-2</v>
      </c>
      <c r="G30" s="13">
        <v>1.6284127983515306E-2</v>
      </c>
      <c r="H30" s="13">
        <v>9.2438898746494136E-3</v>
      </c>
      <c r="I30" s="13">
        <v>9.2438898746494136E-3</v>
      </c>
      <c r="J30" s="13">
        <v>-2.5012878484345524E-2</v>
      </c>
      <c r="K30" s="13">
        <v>2.8046477019059157E-3</v>
      </c>
      <c r="L30" s="13">
        <v>8.2136111270103562E-3</v>
      </c>
      <c r="M30" s="13">
        <v>-1.6942361627840574E-2</v>
      </c>
      <c r="N30" s="13">
        <v>2.126380859710375E-2</v>
      </c>
      <c r="O30" s="13">
        <v>-2.2952320989067743E-2</v>
      </c>
      <c r="P30" s="13">
        <v>-3.1967260030908551E-2</v>
      </c>
      <c r="Q30" s="13">
        <v>4.9510617594872297E-3</v>
      </c>
      <c r="R30" s="13">
        <v>1.010245549768185E-2</v>
      </c>
      <c r="S30" s="13">
        <v>1.5125064392421672E-2</v>
      </c>
      <c r="T30" s="15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1.94</v>
      </c>
      <c r="F31" s="45">
        <v>0.3</v>
      </c>
      <c r="G31" s="45">
        <v>0.79</v>
      </c>
      <c r="H31" s="45">
        <v>0.1</v>
      </c>
      <c r="I31" s="45">
        <v>0.1</v>
      </c>
      <c r="J31" s="45">
        <v>3.24</v>
      </c>
      <c r="K31" s="45">
        <v>0.53</v>
      </c>
      <c r="L31" s="45">
        <v>0</v>
      </c>
      <c r="M31" s="45">
        <v>2.4500000000000002</v>
      </c>
      <c r="N31" s="45">
        <v>1.27</v>
      </c>
      <c r="O31" s="45">
        <v>3.04</v>
      </c>
      <c r="P31" s="45">
        <v>3.92</v>
      </c>
      <c r="Q31" s="45">
        <v>0.32</v>
      </c>
      <c r="R31" s="45">
        <v>0.18</v>
      </c>
      <c r="S31" s="45">
        <v>0.67</v>
      </c>
      <c r="T31" s="15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31" priority="3">
      <formula>AND($B6&lt;&gt;$B5,NOT(ISBLANK(INDIRECT(Anlyt_LabRefThisCol))))</formula>
    </cfRule>
  </conditionalFormatting>
  <conditionalFormatting sqref="C2:S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430A-058C-4AF7-94B8-87C86F108F5E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13" width="11.28515625" style="2" bestFit="1" customWidth="1"/>
    <col min="14" max="15" width="11" style="2" bestFit="1" customWidth="1"/>
    <col min="16" max="22" width="11.28515625" style="2" bestFit="1" customWidth="1"/>
    <col min="23" max="24" width="11.140625" style="2" bestFit="1" customWidth="1"/>
    <col min="25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501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5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2" t="s">
        <v>230</v>
      </c>
      <c r="E3" s="153" t="s">
        <v>231</v>
      </c>
      <c r="F3" s="154" t="s">
        <v>234</v>
      </c>
      <c r="G3" s="154" t="s">
        <v>237</v>
      </c>
      <c r="H3" s="154" t="s">
        <v>238</v>
      </c>
      <c r="I3" s="154" t="s">
        <v>239</v>
      </c>
      <c r="J3" s="154" t="s">
        <v>240</v>
      </c>
      <c r="K3" s="154" t="s">
        <v>241</v>
      </c>
      <c r="L3" s="154" t="s">
        <v>242</v>
      </c>
      <c r="M3" s="154" t="s">
        <v>243</v>
      </c>
      <c r="N3" s="154" t="s">
        <v>244</v>
      </c>
      <c r="O3" s="154" t="s">
        <v>245</v>
      </c>
      <c r="P3" s="154" t="s">
        <v>246</v>
      </c>
      <c r="Q3" s="154" t="s">
        <v>247</v>
      </c>
      <c r="R3" s="154" t="s">
        <v>248</v>
      </c>
      <c r="S3" s="154" t="s">
        <v>250</v>
      </c>
      <c r="T3" s="154" t="s">
        <v>251</v>
      </c>
      <c r="U3" s="154" t="s">
        <v>252</v>
      </c>
      <c r="V3" s="154" t="s">
        <v>253</v>
      </c>
      <c r="W3" s="154" t="s">
        <v>254</v>
      </c>
      <c r="X3" s="154" t="s">
        <v>255</v>
      </c>
      <c r="Y3" s="154" t="s">
        <v>257</v>
      </c>
      <c r="Z3" s="154" t="s">
        <v>261</v>
      </c>
      <c r="AA3" s="15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290</v>
      </c>
      <c r="F4" s="11" t="s">
        <v>291</v>
      </c>
      <c r="G4" s="11" t="s">
        <v>290</v>
      </c>
      <c r="H4" s="11" t="s">
        <v>291</v>
      </c>
      <c r="I4" s="11" t="s">
        <v>290</v>
      </c>
      <c r="J4" s="11" t="s">
        <v>290</v>
      </c>
      <c r="K4" s="11" t="s">
        <v>290</v>
      </c>
      <c r="L4" s="11" t="s">
        <v>291</v>
      </c>
      <c r="M4" s="11" t="s">
        <v>291</v>
      </c>
      <c r="N4" s="11" t="s">
        <v>291</v>
      </c>
      <c r="O4" s="11" t="s">
        <v>291</v>
      </c>
      <c r="P4" s="11" t="s">
        <v>290</v>
      </c>
      <c r="Q4" s="11" t="s">
        <v>291</v>
      </c>
      <c r="R4" s="11" t="s">
        <v>291</v>
      </c>
      <c r="S4" s="11" t="s">
        <v>291</v>
      </c>
      <c r="T4" s="11" t="s">
        <v>290</v>
      </c>
      <c r="U4" s="11" t="s">
        <v>291</v>
      </c>
      <c r="V4" s="11" t="s">
        <v>291</v>
      </c>
      <c r="W4" s="11" t="s">
        <v>291</v>
      </c>
      <c r="X4" s="11" t="s">
        <v>291</v>
      </c>
      <c r="Y4" s="11" t="s">
        <v>290</v>
      </c>
      <c r="Z4" s="11" t="s">
        <v>290</v>
      </c>
      <c r="AA4" s="15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265</v>
      </c>
      <c r="F5" s="26" t="s">
        <v>116</v>
      </c>
      <c r="G5" s="26" t="s">
        <v>265</v>
      </c>
      <c r="H5" s="26" t="s">
        <v>115</v>
      </c>
      <c r="I5" s="26" t="s">
        <v>265</v>
      </c>
      <c r="J5" s="26" t="s">
        <v>115</v>
      </c>
      <c r="K5" s="26" t="s">
        <v>292</v>
      </c>
      <c r="L5" s="26" t="s">
        <v>267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115</v>
      </c>
      <c r="U5" s="26" t="s">
        <v>116</v>
      </c>
      <c r="V5" s="26" t="s">
        <v>267</v>
      </c>
      <c r="W5" s="26" t="s">
        <v>116</v>
      </c>
      <c r="X5" s="26" t="s">
        <v>292</v>
      </c>
      <c r="Y5" s="26" t="s">
        <v>265</v>
      </c>
      <c r="Z5" s="26" t="s">
        <v>115</v>
      </c>
      <c r="AA5" s="15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3.8354385631310324</v>
      </c>
      <c r="E6" s="22">
        <v>3.8800000000000003</v>
      </c>
      <c r="F6" s="22" t="s">
        <v>293</v>
      </c>
      <c r="G6" s="22">
        <v>3.65</v>
      </c>
      <c r="H6" s="22">
        <v>3.73</v>
      </c>
      <c r="I6" s="22">
        <v>3.52</v>
      </c>
      <c r="J6" s="22">
        <v>3.5</v>
      </c>
      <c r="K6" s="22">
        <v>3.75</v>
      </c>
      <c r="L6" s="22">
        <v>3.4815</v>
      </c>
      <c r="M6" s="22">
        <v>3.72</v>
      </c>
      <c r="N6" s="22">
        <v>3.48</v>
      </c>
      <c r="O6" s="22">
        <v>3.9099999999999997</v>
      </c>
      <c r="P6" s="22">
        <v>3.59</v>
      </c>
      <c r="Q6" s="149">
        <v>3.9099999999999997</v>
      </c>
      <c r="R6" s="22">
        <v>3.8264975268012842</v>
      </c>
      <c r="S6" s="22">
        <v>3.4929999999999999</v>
      </c>
      <c r="T6" s="22">
        <v>3.6</v>
      </c>
      <c r="U6" s="22">
        <v>3.59</v>
      </c>
      <c r="V6" s="22">
        <v>3.6671999999999998</v>
      </c>
      <c r="W6" s="22" t="s">
        <v>294</v>
      </c>
      <c r="X6" s="22" t="s">
        <v>293</v>
      </c>
      <c r="Y6" s="22">
        <v>3.81</v>
      </c>
      <c r="Z6" s="22">
        <v>3.33</v>
      </c>
      <c r="AA6" s="155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3.9618556353089929</v>
      </c>
      <c r="E7" s="11">
        <v>3.65</v>
      </c>
      <c r="F7" s="11" t="s">
        <v>293</v>
      </c>
      <c r="G7" s="11">
        <v>3.55</v>
      </c>
      <c r="H7" s="11">
        <v>3.81</v>
      </c>
      <c r="I7" s="11">
        <v>3.52</v>
      </c>
      <c r="J7" s="11">
        <v>3.51</v>
      </c>
      <c r="K7" s="11">
        <v>3.74</v>
      </c>
      <c r="L7" s="11">
        <v>3.7560000000000002</v>
      </c>
      <c r="M7" s="11">
        <v>3.9600000000000004</v>
      </c>
      <c r="N7" s="11">
        <v>3.58</v>
      </c>
      <c r="O7" s="11">
        <v>3.89</v>
      </c>
      <c r="P7" s="11">
        <v>3.57</v>
      </c>
      <c r="Q7" s="150">
        <v>4.03</v>
      </c>
      <c r="R7" s="11">
        <v>3.6574698344342278</v>
      </c>
      <c r="S7" s="11">
        <v>3.6160000000000001</v>
      </c>
      <c r="T7" s="11">
        <v>3.62</v>
      </c>
      <c r="U7" s="11">
        <v>3.67</v>
      </c>
      <c r="V7" s="11">
        <v>3.6758000000000002</v>
      </c>
      <c r="W7" s="11" t="s">
        <v>294</v>
      </c>
      <c r="X7" s="11" t="s">
        <v>293</v>
      </c>
      <c r="Y7" s="11">
        <v>3.8500000000000005</v>
      </c>
      <c r="Z7" s="11">
        <v>3.81</v>
      </c>
      <c r="AA7" s="155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4.0171824077948495</v>
      </c>
      <c r="E8" s="11">
        <v>3.52</v>
      </c>
      <c r="F8" s="11" t="s">
        <v>293</v>
      </c>
      <c r="G8" s="11">
        <v>3.6</v>
      </c>
      <c r="H8" s="11">
        <v>3.6500000000000004</v>
      </c>
      <c r="I8" s="11">
        <v>3.54</v>
      </c>
      <c r="J8" s="11">
        <v>3.54</v>
      </c>
      <c r="K8" s="11">
        <v>3.7</v>
      </c>
      <c r="L8" s="11">
        <v>3.6389999999999998</v>
      </c>
      <c r="M8" s="11">
        <v>3.8299999999999996</v>
      </c>
      <c r="N8" s="11">
        <v>3.68</v>
      </c>
      <c r="O8" s="11">
        <v>3.8599999999999994</v>
      </c>
      <c r="P8" s="11">
        <v>3.72</v>
      </c>
      <c r="Q8" s="150">
        <v>4.07</v>
      </c>
      <c r="R8" s="11">
        <v>3.8992797621131876</v>
      </c>
      <c r="S8" s="11">
        <v>3.528</v>
      </c>
      <c r="T8" s="11">
        <v>3.69</v>
      </c>
      <c r="U8" s="11">
        <v>3.63</v>
      </c>
      <c r="V8" s="11">
        <v>3.6474000000000002</v>
      </c>
      <c r="W8" s="11" t="s">
        <v>294</v>
      </c>
      <c r="X8" s="11" t="s">
        <v>293</v>
      </c>
      <c r="Y8" s="11">
        <v>3.71</v>
      </c>
      <c r="Z8" s="11">
        <v>3.78</v>
      </c>
      <c r="AA8" s="155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3.9581960947298223</v>
      </c>
      <c r="E9" s="11">
        <v>3.81</v>
      </c>
      <c r="F9" s="11" t="s">
        <v>293</v>
      </c>
      <c r="G9" s="11">
        <v>3.66</v>
      </c>
      <c r="H9" s="11">
        <v>3.71</v>
      </c>
      <c r="I9" s="11">
        <v>3.6</v>
      </c>
      <c r="J9" s="11">
        <v>3.52</v>
      </c>
      <c r="K9" s="11">
        <v>3.72</v>
      </c>
      <c r="L9" s="11">
        <v>3.7230000000000003</v>
      </c>
      <c r="M9" s="11">
        <v>3.9600000000000004</v>
      </c>
      <c r="N9" s="11">
        <v>3.55</v>
      </c>
      <c r="O9" s="11">
        <v>3.84</v>
      </c>
      <c r="P9" s="151">
        <v>3.22</v>
      </c>
      <c r="Q9" s="150">
        <v>4.09</v>
      </c>
      <c r="R9" s="11">
        <v>3.7217941107204604</v>
      </c>
      <c r="S9" s="11">
        <v>3.59</v>
      </c>
      <c r="T9" s="11">
        <v>3.64</v>
      </c>
      <c r="U9" s="11">
        <v>3.69</v>
      </c>
      <c r="V9" s="11">
        <v>3.6016999999999997</v>
      </c>
      <c r="W9" s="11" t="s">
        <v>294</v>
      </c>
      <c r="X9" s="11" t="s">
        <v>293</v>
      </c>
      <c r="Y9" s="11">
        <v>3.71</v>
      </c>
      <c r="Z9" s="11">
        <v>3.5</v>
      </c>
      <c r="AA9" s="15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3.665421723320101</v>
      </c>
      <c r="BN9" s="28"/>
    </row>
    <row r="10" spans="1:66">
      <c r="A10" s="30"/>
      <c r="B10" s="19">
        <v>1</v>
      </c>
      <c r="C10" s="9">
        <v>5</v>
      </c>
      <c r="D10" s="10">
        <v>3.9682928393677841</v>
      </c>
      <c r="E10" s="11">
        <v>3.66</v>
      </c>
      <c r="F10" s="11" t="s">
        <v>293</v>
      </c>
      <c r="G10" s="11">
        <v>3.66</v>
      </c>
      <c r="H10" s="11">
        <v>3.8</v>
      </c>
      <c r="I10" s="11">
        <v>3.48</v>
      </c>
      <c r="J10" s="11">
        <v>3.51</v>
      </c>
      <c r="K10" s="11">
        <v>3.69</v>
      </c>
      <c r="L10" s="11">
        <v>3.6990000000000003</v>
      </c>
      <c r="M10" s="11">
        <v>3.6</v>
      </c>
      <c r="N10" s="11">
        <v>3.58</v>
      </c>
      <c r="O10" s="11">
        <v>3.97</v>
      </c>
      <c r="P10" s="11">
        <v>3.44</v>
      </c>
      <c r="Q10" s="150">
        <v>4.18</v>
      </c>
      <c r="R10" s="11">
        <v>3.9033954684857002</v>
      </c>
      <c r="S10" s="11">
        <v>3.597</v>
      </c>
      <c r="T10" s="11">
        <v>3.67</v>
      </c>
      <c r="U10" s="11">
        <v>3.73</v>
      </c>
      <c r="V10" s="11">
        <v>3.7446999999999999</v>
      </c>
      <c r="W10" s="11" t="s">
        <v>294</v>
      </c>
      <c r="X10" s="11" t="s">
        <v>293</v>
      </c>
      <c r="Y10" s="11">
        <v>3.81</v>
      </c>
      <c r="Z10" s="11">
        <v>3.66</v>
      </c>
      <c r="AA10" s="15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3.9515592382858551</v>
      </c>
      <c r="E11" s="11">
        <v>3.57</v>
      </c>
      <c r="F11" s="11" t="s">
        <v>293</v>
      </c>
      <c r="G11" s="11">
        <v>3.63</v>
      </c>
      <c r="H11" s="11">
        <v>3.8</v>
      </c>
      <c r="I11" s="11">
        <v>3.52</v>
      </c>
      <c r="J11" s="11">
        <v>3.53</v>
      </c>
      <c r="K11" s="11">
        <v>3.71</v>
      </c>
      <c r="L11" s="11">
        <v>3.4849999999999999</v>
      </c>
      <c r="M11" s="11">
        <v>3.75</v>
      </c>
      <c r="N11" s="11">
        <v>3.53</v>
      </c>
      <c r="O11" s="11">
        <v>4.0199999999999996</v>
      </c>
      <c r="P11" s="11">
        <v>3.36</v>
      </c>
      <c r="Q11" s="150">
        <v>4.12</v>
      </c>
      <c r="R11" s="11">
        <v>3.6398094160159986</v>
      </c>
      <c r="S11" s="11">
        <v>3.4990000000000001</v>
      </c>
      <c r="T11" s="11">
        <v>3.64</v>
      </c>
      <c r="U11" s="11">
        <v>3.67</v>
      </c>
      <c r="V11" s="11">
        <v>3.6279999999999997</v>
      </c>
      <c r="W11" s="11" t="s">
        <v>294</v>
      </c>
      <c r="X11" s="11" t="s">
        <v>293</v>
      </c>
      <c r="Y11" s="11">
        <v>3.78</v>
      </c>
      <c r="Z11" s="11">
        <v>3.69</v>
      </c>
      <c r="AA11" s="15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3.8309631622506273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5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4.0291069366937853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5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3.9080321221460523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5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3.9485907607844051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3.778194756410306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5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4.043843984194555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5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3.7378290428133205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5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4.0242813008478189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5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3.8796230356909525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3.8246943713664732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3.8824575473124603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3.9943908404351287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3.8450535007593336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3.9889782660858457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3.9204282203204706</v>
      </c>
      <c r="E26" s="23">
        <v>3.6816666666666671</v>
      </c>
      <c r="F26" s="23" t="s">
        <v>755</v>
      </c>
      <c r="G26" s="23">
        <v>3.6249999999999996</v>
      </c>
      <c r="H26" s="23">
        <v>3.7500000000000004</v>
      </c>
      <c r="I26" s="23">
        <v>3.53</v>
      </c>
      <c r="J26" s="23">
        <v>3.5183333333333331</v>
      </c>
      <c r="K26" s="23">
        <v>3.7183333333333337</v>
      </c>
      <c r="L26" s="23">
        <v>3.6305833333333335</v>
      </c>
      <c r="M26" s="23">
        <v>3.8033333333333332</v>
      </c>
      <c r="N26" s="23">
        <v>3.5666666666666664</v>
      </c>
      <c r="O26" s="23">
        <v>3.9149999999999996</v>
      </c>
      <c r="P26" s="23">
        <v>3.4833333333333338</v>
      </c>
      <c r="Q26" s="23">
        <v>4.0666666666666673</v>
      </c>
      <c r="R26" s="23">
        <v>3.7747076864284765</v>
      </c>
      <c r="S26" s="23">
        <v>3.5538333333333334</v>
      </c>
      <c r="T26" s="23">
        <v>3.6433333333333331</v>
      </c>
      <c r="U26" s="23">
        <v>3.6633333333333327</v>
      </c>
      <c r="V26" s="23">
        <v>3.6608000000000001</v>
      </c>
      <c r="W26" s="23" t="s">
        <v>755</v>
      </c>
      <c r="X26" s="23" t="s">
        <v>755</v>
      </c>
      <c r="Y26" s="23">
        <v>3.7783333333333338</v>
      </c>
      <c r="Z26" s="23">
        <v>3.6283333333333334</v>
      </c>
      <c r="AA26" s="15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3.9500749995351301</v>
      </c>
      <c r="E27" s="11">
        <v>3.6550000000000002</v>
      </c>
      <c r="F27" s="11" t="s">
        <v>755</v>
      </c>
      <c r="G27" s="11">
        <v>3.6399999999999997</v>
      </c>
      <c r="H27" s="11">
        <v>3.7649999999999997</v>
      </c>
      <c r="I27" s="11">
        <v>3.52</v>
      </c>
      <c r="J27" s="11">
        <v>3.5149999999999997</v>
      </c>
      <c r="K27" s="11">
        <v>3.7149999999999999</v>
      </c>
      <c r="L27" s="11">
        <v>3.669</v>
      </c>
      <c r="M27" s="11">
        <v>3.79</v>
      </c>
      <c r="N27" s="11">
        <v>3.5649999999999999</v>
      </c>
      <c r="O27" s="11">
        <v>3.9</v>
      </c>
      <c r="P27" s="11">
        <v>3.5049999999999999</v>
      </c>
      <c r="Q27" s="11">
        <v>4.08</v>
      </c>
      <c r="R27" s="11">
        <v>3.7741458187608723</v>
      </c>
      <c r="S27" s="11">
        <v>3.5590000000000002</v>
      </c>
      <c r="T27" s="11">
        <v>3.64</v>
      </c>
      <c r="U27" s="11">
        <v>3.67</v>
      </c>
      <c r="V27" s="11">
        <v>3.6573000000000002</v>
      </c>
      <c r="W27" s="11" t="s">
        <v>755</v>
      </c>
      <c r="X27" s="11" t="s">
        <v>755</v>
      </c>
      <c r="Y27" s="11">
        <v>3.7949999999999999</v>
      </c>
      <c r="Z27" s="11">
        <v>3.6749999999999998</v>
      </c>
      <c r="AA27" s="15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8.9284210272807751E-2</v>
      </c>
      <c r="E28" s="24">
        <v>0.13847984209503816</v>
      </c>
      <c r="F28" s="24" t="s">
        <v>755</v>
      </c>
      <c r="G28" s="24">
        <v>4.3243496620879396E-2</v>
      </c>
      <c r="H28" s="24">
        <v>6.4187226143524692E-2</v>
      </c>
      <c r="I28" s="24">
        <v>3.9496835316263031E-2</v>
      </c>
      <c r="J28" s="24">
        <v>1.4719601443879772E-2</v>
      </c>
      <c r="K28" s="24">
        <v>2.3166067138525436E-2</v>
      </c>
      <c r="L28" s="24">
        <v>0.12036794285301505</v>
      </c>
      <c r="M28" s="24">
        <v>0.1420797897896344</v>
      </c>
      <c r="N28" s="24">
        <v>6.68331255192115E-2</v>
      </c>
      <c r="O28" s="24">
        <v>6.8337398253079565E-2</v>
      </c>
      <c r="P28" s="24">
        <v>0.17962924780409972</v>
      </c>
      <c r="Q28" s="24">
        <v>9.1796877216312037E-2</v>
      </c>
      <c r="R28" s="24">
        <v>0.11790083854812664</v>
      </c>
      <c r="S28" s="24">
        <v>5.3685814389526278E-2</v>
      </c>
      <c r="T28" s="24">
        <v>3.2659863237108969E-2</v>
      </c>
      <c r="U28" s="24">
        <v>4.8442405665559914E-2</v>
      </c>
      <c r="V28" s="24">
        <v>4.9098635418919831E-2</v>
      </c>
      <c r="W28" s="24" t="s">
        <v>755</v>
      </c>
      <c r="X28" s="24" t="s">
        <v>755</v>
      </c>
      <c r="Y28" s="24">
        <v>5.7416606192517899E-2</v>
      </c>
      <c r="Z28" s="24">
        <v>0.18236410465512845</v>
      </c>
      <c r="AA28" s="211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2.2774096413760974E-2</v>
      </c>
      <c r="E29" s="13">
        <v>3.7613356838851468E-2</v>
      </c>
      <c r="F29" s="13" t="s">
        <v>755</v>
      </c>
      <c r="G29" s="13">
        <v>1.1929240447139146E-2</v>
      </c>
      <c r="H29" s="13">
        <v>1.711659363827325E-2</v>
      </c>
      <c r="I29" s="13">
        <v>1.1188905188743069E-2</v>
      </c>
      <c r="J29" s="13">
        <v>4.1836858675167524E-3</v>
      </c>
      <c r="K29" s="13">
        <v>6.230228723942295E-3</v>
      </c>
      <c r="L29" s="13">
        <v>3.3153885147845404E-2</v>
      </c>
      <c r="M29" s="13">
        <v>3.7356649375013429E-2</v>
      </c>
      <c r="N29" s="13">
        <v>1.8738259491367711E-2</v>
      </c>
      <c r="O29" s="13">
        <v>1.7455274138717641E-2</v>
      </c>
      <c r="P29" s="13">
        <v>5.1568205111224792E-2</v>
      </c>
      <c r="Q29" s="13">
        <v>2.2573002594175086E-2</v>
      </c>
      <c r="R29" s="13">
        <v>3.1234428820018412E-2</v>
      </c>
      <c r="S29" s="13">
        <v>1.5106452484976676E-2</v>
      </c>
      <c r="T29" s="13">
        <v>8.9642808519054817E-3</v>
      </c>
      <c r="U29" s="13">
        <v>1.3223586623901707E-2</v>
      </c>
      <c r="V29" s="13">
        <v>1.3411996126234657E-2</v>
      </c>
      <c r="W29" s="13" t="s">
        <v>755</v>
      </c>
      <c r="X29" s="13" t="s">
        <v>755</v>
      </c>
      <c r="Y29" s="13">
        <v>1.5196278657040466E-2</v>
      </c>
      <c r="Z29" s="13">
        <v>5.0261122091445599E-2</v>
      </c>
      <c r="AA29" s="15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6.9570847844866002E-2</v>
      </c>
      <c r="E30" s="13">
        <v>4.4319438724369498E-3</v>
      </c>
      <c r="F30" s="13" t="s">
        <v>755</v>
      </c>
      <c r="G30" s="13">
        <v>-1.1027850646197379E-2</v>
      </c>
      <c r="H30" s="13">
        <v>2.3074637262554765E-2</v>
      </c>
      <c r="I30" s="13">
        <v>-3.6945741456848702E-2</v>
      </c>
      <c r="J30" s="13">
        <v>-4.0128640328332188E-2</v>
      </c>
      <c r="K30" s="13">
        <v>1.4435340325670953E-2</v>
      </c>
      <c r="L30" s="13">
        <v>-9.5046061862729125E-3</v>
      </c>
      <c r="M30" s="13">
        <v>3.7625032103622003E-2</v>
      </c>
      <c r="N30" s="13">
        <v>-2.6942345003614809E-2</v>
      </c>
      <c r="O30" s="13">
        <v>6.8089921302106893E-2</v>
      </c>
      <c r="P30" s="13">
        <v>-4.9677336942782535E-2</v>
      </c>
      <c r="Q30" s="13">
        <v>0.10946760663139266</v>
      </c>
      <c r="R30" s="13">
        <v>2.9815385883997347E-2</v>
      </c>
      <c r="S30" s="13">
        <v>-3.0443533762246622E-2</v>
      </c>
      <c r="T30" s="13">
        <v>-6.0261524195803773E-3</v>
      </c>
      <c r="U30" s="13">
        <v>-5.6975435418016307E-4</v>
      </c>
      <c r="V30" s="13">
        <v>-1.2608981091306593E-3</v>
      </c>
      <c r="W30" s="13" t="s">
        <v>755</v>
      </c>
      <c r="X30" s="13" t="s">
        <v>755</v>
      </c>
      <c r="Y30" s="13">
        <v>3.0804534521871707E-2</v>
      </c>
      <c r="Z30" s="13">
        <v>-1.011845096863051E-2</v>
      </c>
      <c r="AA30" s="15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0.15</v>
      </c>
      <c r="F31" s="45" t="s">
        <v>273</v>
      </c>
      <c r="G31" s="45">
        <v>0.26</v>
      </c>
      <c r="H31" s="45">
        <v>0.64</v>
      </c>
      <c r="I31" s="45">
        <v>0.94</v>
      </c>
      <c r="J31" s="45">
        <v>1.02</v>
      </c>
      <c r="K31" s="45">
        <v>0.41</v>
      </c>
      <c r="L31" s="45">
        <v>0.22</v>
      </c>
      <c r="M31" s="45">
        <v>1.02</v>
      </c>
      <c r="N31" s="45">
        <v>0.67</v>
      </c>
      <c r="O31" s="45">
        <v>1.82</v>
      </c>
      <c r="P31" s="45">
        <v>1.27</v>
      </c>
      <c r="Q31" s="45">
        <v>2.91</v>
      </c>
      <c r="R31" s="45">
        <v>0.82</v>
      </c>
      <c r="S31" s="45">
        <v>0.77</v>
      </c>
      <c r="T31" s="45">
        <v>0.13</v>
      </c>
      <c r="U31" s="45">
        <v>0.02</v>
      </c>
      <c r="V31" s="45">
        <v>0</v>
      </c>
      <c r="W31" s="45" t="s">
        <v>273</v>
      </c>
      <c r="X31" s="45" t="s">
        <v>273</v>
      </c>
      <c r="Y31" s="45">
        <v>0.84</v>
      </c>
      <c r="Z31" s="45">
        <v>0.23</v>
      </c>
      <c r="AA31" s="15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8" priority="3">
      <formula>AND($B6&lt;&gt;$B5,NOT(ISBLANK(INDIRECT(Anlyt_LabRefThisCol))))</formula>
    </cfRule>
  </conditionalFormatting>
  <conditionalFormatting sqref="C2:Z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IRC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2025-11-13T00:51:06Z</dcterms:modified>
</cp:coreProperties>
</file>